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FA1EC4DA-2C97-49E3-8173-28FBC06EBB03}" xr6:coauthVersionLast="47" xr6:coauthVersionMax="47" xr10:uidLastSave="{00000000-0000-0000-0000-000000000000}"/>
  <bookViews>
    <workbookView xWindow="-110" yWindow="-110" windowWidth="19420" windowHeight="11500" activeTab="1" xr2:uid="{00000000-000D-0000-FFFF-FFFF00000000}"/>
  </bookViews>
  <sheets>
    <sheet name="Hoja2" sheetId="21" r:id="rId1"/>
    <sheet name="RATINGS" sheetId="1" r:id="rId2"/>
    <sheet name="REPORTER" sheetId="19" r:id="rId3"/>
    <sheet name="RDA ANALYZER" sheetId="6" state="hidden" r:id="rId4"/>
    <sheet name="TBL_PICK" sheetId="7" state="hidden" r:id="rId5"/>
    <sheet name="EOPS" sheetId="16" state="hidden" r:id="rId6"/>
    <sheet name="REVISION" sheetId="3" state="hidden" r:id="rId7"/>
    <sheet name="REPORTE" sheetId="5" state="hidden" r:id="rId8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DatosExternos_1" localSheetId="0" hidden="1">Hoja2!$A$1:$G$213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/>
  <pivotCaches>
    <pivotCache cacheId="0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4"/>
        <x14:slicerCache r:id="rId15"/>
        <x14:slicerCache r:id="rId16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30" i="1" l="1"/>
  <c r="T140" i="1"/>
  <c r="T186" i="1"/>
  <c r="A216" i="1"/>
  <c r="K216" i="1"/>
  <c r="T216" i="1" s="1"/>
  <c r="A215" i="1"/>
  <c r="K215" i="1"/>
  <c r="T215" i="1" s="1"/>
  <c r="A214" i="1"/>
  <c r="K214" i="1"/>
  <c r="T214" i="1" s="1"/>
  <c r="A213" i="1"/>
  <c r="K213" i="1"/>
  <c r="T213" i="1" s="1"/>
  <c r="A212" i="1"/>
  <c r="K212" i="1"/>
  <c r="T212" i="1" s="1"/>
  <c r="A211" i="1"/>
  <c r="K211" i="1"/>
  <c r="T211" i="1" s="1"/>
  <c r="A210" i="1"/>
  <c r="K210" i="1"/>
  <c r="T210" i="1" s="1"/>
  <c r="A209" i="1"/>
  <c r="K209" i="1"/>
  <c r="T209" i="1" s="1"/>
  <c r="A208" i="1"/>
  <c r="K208" i="1"/>
  <c r="T208" i="1" s="1"/>
  <c r="A207" i="1"/>
  <c r="K207" i="1"/>
  <c r="T207" i="1" s="1"/>
  <c r="A206" i="1"/>
  <c r="K206" i="1"/>
  <c r="T206" i="1" s="1"/>
  <c r="A205" i="1"/>
  <c r="K205" i="1"/>
  <c r="T205" i="1" s="1"/>
  <c r="A204" i="1"/>
  <c r="K204" i="1"/>
  <c r="T204" i="1" s="1"/>
  <c r="A203" i="1"/>
  <c r="K203" i="1"/>
  <c r="T203" i="1" s="1"/>
  <c r="A202" i="1"/>
  <c r="K202" i="1"/>
  <c r="T202" i="1" s="1"/>
  <c r="A201" i="1"/>
  <c r="K201" i="1"/>
  <c r="T201" i="1" s="1"/>
  <c r="A200" i="1"/>
  <c r="K200" i="1"/>
  <c r="T200" i="1" s="1"/>
  <c r="A199" i="1"/>
  <c r="K199" i="1"/>
  <c r="T199" i="1" s="1"/>
  <c r="A198" i="1"/>
  <c r="K198" i="1"/>
  <c r="T198" i="1" s="1"/>
  <c r="A197" i="1"/>
  <c r="K197" i="1"/>
  <c r="T197" i="1" s="1"/>
  <c r="A196" i="1"/>
  <c r="K196" i="1"/>
  <c r="T196" i="1" s="1"/>
  <c r="A195" i="1"/>
  <c r="K195" i="1"/>
  <c r="T195" i="1" s="1"/>
  <c r="A194" i="1"/>
  <c r="K194" i="1"/>
  <c r="T194" i="1" s="1"/>
  <c r="A193" i="1"/>
  <c r="K193" i="1"/>
  <c r="T193" i="1" s="1"/>
  <c r="A192" i="1"/>
  <c r="K192" i="1"/>
  <c r="T192" i="1" s="1"/>
  <c r="A191" i="1"/>
  <c r="K191" i="1"/>
  <c r="T191" i="1" s="1"/>
  <c r="A190" i="1"/>
  <c r="K190" i="1"/>
  <c r="T190" i="1" s="1"/>
  <c r="A189" i="1"/>
  <c r="K189" i="1"/>
  <c r="T189" i="1" s="1"/>
  <c r="A5" i="1"/>
  <c r="T5" i="1"/>
  <c r="A188" i="1"/>
  <c r="K188" i="1"/>
  <c r="T188" i="1" s="1"/>
  <c r="A187" i="1"/>
  <c r="K187" i="1"/>
  <c r="T187" i="1" s="1"/>
  <c r="A186" i="1"/>
  <c r="K186" i="1"/>
  <c r="A185" i="1"/>
  <c r="K185" i="1"/>
  <c r="T185" i="1" s="1"/>
  <c r="A184" i="1"/>
  <c r="K184" i="1"/>
  <c r="T184" i="1" s="1"/>
  <c r="A183" i="1"/>
  <c r="K183" i="1"/>
  <c r="T183" i="1" s="1"/>
  <c r="A182" i="1"/>
  <c r="K182" i="1"/>
  <c r="T182" i="1" s="1"/>
  <c r="A181" i="1"/>
  <c r="K181" i="1"/>
  <c r="T181" i="1" s="1"/>
  <c r="A180" i="1"/>
  <c r="K180" i="1"/>
  <c r="T180" i="1" s="1"/>
  <c r="A179" i="1"/>
  <c r="K179" i="1"/>
  <c r="T179" i="1" s="1"/>
  <c r="A178" i="1"/>
  <c r="K178" i="1"/>
  <c r="T178" i="1" s="1"/>
  <c r="A177" i="1"/>
  <c r="K177" i="1"/>
  <c r="T177" i="1" s="1"/>
  <c r="A176" i="1"/>
  <c r="K176" i="1"/>
  <c r="T176" i="1" s="1"/>
  <c r="A175" i="1"/>
  <c r="K175" i="1"/>
  <c r="T175" i="1" s="1"/>
  <c r="A174" i="1"/>
  <c r="K174" i="1"/>
  <c r="T174" i="1" s="1"/>
  <c r="A173" i="1"/>
  <c r="K173" i="1"/>
  <c r="T173" i="1" s="1"/>
  <c r="A172" i="1"/>
  <c r="K172" i="1"/>
  <c r="T172" i="1" s="1"/>
  <c r="A171" i="1"/>
  <c r="K171" i="1"/>
  <c r="T171" i="1" s="1"/>
  <c r="A170" i="1"/>
  <c r="K170" i="1"/>
  <c r="T170" i="1" s="1"/>
  <c r="A169" i="1"/>
  <c r="K169" i="1"/>
  <c r="T169" i="1" s="1"/>
  <c r="A168" i="1"/>
  <c r="K168" i="1"/>
  <c r="T168" i="1" s="1"/>
  <c r="A167" i="1"/>
  <c r="K167" i="1"/>
  <c r="T167" i="1" s="1"/>
  <c r="A166" i="1"/>
  <c r="K166" i="1"/>
  <c r="T166" i="1" s="1"/>
  <c r="A165" i="1"/>
  <c r="K165" i="1"/>
  <c r="T165" i="1" s="1"/>
  <c r="A164" i="1"/>
  <c r="K164" i="1"/>
  <c r="T164" i="1" s="1"/>
  <c r="A163" i="1"/>
  <c r="K163" i="1"/>
  <c r="T163" i="1" s="1"/>
  <c r="A162" i="1"/>
  <c r="K162" i="1"/>
  <c r="T162" i="1" s="1"/>
  <c r="A161" i="1"/>
  <c r="K161" i="1"/>
  <c r="T161" i="1" s="1"/>
  <c r="A160" i="1"/>
  <c r="K160" i="1"/>
  <c r="T160" i="1" s="1"/>
  <c r="A159" i="1"/>
  <c r="K159" i="1"/>
  <c r="T159" i="1" s="1"/>
  <c r="A158" i="1"/>
  <c r="K158" i="1"/>
  <c r="T158" i="1" s="1"/>
  <c r="A157" i="1"/>
  <c r="K157" i="1"/>
  <c r="T157" i="1" s="1"/>
  <c r="A156" i="1"/>
  <c r="K156" i="1"/>
  <c r="T156" i="1" s="1"/>
  <c r="A155" i="1"/>
  <c r="K155" i="1"/>
  <c r="T155" i="1" s="1"/>
  <c r="A154" i="1"/>
  <c r="K154" i="1"/>
  <c r="T154" i="1" s="1"/>
  <c r="A153" i="1"/>
  <c r="K153" i="1"/>
  <c r="T153" i="1" s="1"/>
  <c r="A152" i="1"/>
  <c r="K152" i="1"/>
  <c r="T152" i="1" s="1"/>
  <c r="A151" i="1"/>
  <c r="K151" i="1"/>
  <c r="T151" i="1" s="1"/>
  <c r="A150" i="1"/>
  <c r="K150" i="1"/>
  <c r="T150" i="1" s="1"/>
  <c r="A149" i="1"/>
  <c r="K149" i="1"/>
  <c r="T149" i="1" s="1"/>
  <c r="A148" i="1"/>
  <c r="K148" i="1"/>
  <c r="T148" i="1" s="1"/>
  <c r="A147" i="1"/>
  <c r="K147" i="1"/>
  <c r="T147" i="1" s="1"/>
  <c r="A146" i="1"/>
  <c r="K146" i="1"/>
  <c r="T146" i="1" s="1"/>
  <c r="A145" i="1"/>
  <c r="K145" i="1"/>
  <c r="T145" i="1" s="1"/>
  <c r="A144" i="1"/>
  <c r="K144" i="1"/>
  <c r="T144" i="1" s="1"/>
  <c r="A143" i="1"/>
  <c r="K143" i="1"/>
  <c r="T143" i="1" s="1"/>
  <c r="A142" i="1"/>
  <c r="K142" i="1"/>
  <c r="T142" i="1" s="1"/>
  <c r="A141" i="1"/>
  <c r="K141" i="1"/>
  <c r="T141" i="1" s="1"/>
  <c r="A140" i="1"/>
  <c r="K140" i="1"/>
  <c r="A139" i="1"/>
  <c r="K139" i="1"/>
  <c r="T139" i="1" s="1"/>
  <c r="A138" i="1"/>
  <c r="K138" i="1"/>
  <c r="T138" i="1" s="1"/>
  <c r="A137" i="1"/>
  <c r="K137" i="1"/>
  <c r="T137" i="1" s="1"/>
  <c r="A136" i="1"/>
  <c r="K136" i="1"/>
  <c r="T136" i="1" s="1"/>
  <c r="A135" i="1"/>
  <c r="K135" i="1"/>
  <c r="T135" i="1" s="1"/>
  <c r="A134" i="1"/>
  <c r="K134" i="1"/>
  <c r="T134" i="1" s="1"/>
  <c r="A133" i="1"/>
  <c r="K133" i="1"/>
  <c r="T133" i="1" s="1"/>
  <c r="A132" i="1"/>
  <c r="K132" i="1"/>
  <c r="T132" i="1" s="1"/>
  <c r="A131" i="1"/>
  <c r="K131" i="1"/>
  <c r="T131" i="1" s="1"/>
  <c r="A130" i="1"/>
  <c r="K130" i="1"/>
  <c r="A129" i="1"/>
  <c r="K129" i="1"/>
  <c r="T129" i="1" s="1"/>
  <c r="A128" i="1"/>
  <c r="K128" i="1"/>
  <c r="T128" i="1" s="1"/>
  <c r="A127" i="1"/>
  <c r="K127" i="1"/>
  <c r="T127" i="1" s="1"/>
  <c r="A126" i="1"/>
  <c r="K126" i="1"/>
  <c r="T126" i="1" s="1"/>
  <c r="A125" i="1"/>
  <c r="K125" i="1"/>
  <c r="T125" i="1" s="1"/>
  <c r="A124" i="1"/>
  <c r="K124" i="1"/>
  <c r="T124" i="1" s="1"/>
  <c r="A123" i="1"/>
  <c r="K123" i="1"/>
  <c r="T123" i="1" s="1"/>
  <c r="A122" i="1"/>
  <c r="K122" i="1"/>
  <c r="T122" i="1" s="1"/>
  <c r="A121" i="1"/>
  <c r="K121" i="1"/>
  <c r="T121" i="1" s="1"/>
  <c r="A120" i="1"/>
  <c r="K120" i="1"/>
  <c r="T120" i="1" s="1"/>
  <c r="A119" i="1"/>
  <c r="K119" i="1"/>
  <c r="T119" i="1" s="1"/>
  <c r="A118" i="1"/>
  <c r="K118" i="1"/>
  <c r="T118" i="1" s="1"/>
  <c r="A117" i="1"/>
  <c r="K117" i="1"/>
  <c r="T117" i="1" s="1"/>
  <c r="A116" i="1"/>
  <c r="K116" i="1"/>
  <c r="T116" i="1" s="1"/>
  <c r="A115" i="1"/>
  <c r="K115" i="1"/>
  <c r="T115" i="1" s="1"/>
  <c r="A114" i="1"/>
  <c r="K114" i="1"/>
  <c r="T114" i="1" s="1"/>
  <c r="A113" i="1"/>
  <c r="K113" i="1"/>
  <c r="T113" i="1" s="1"/>
  <c r="A112" i="1"/>
  <c r="K112" i="1"/>
  <c r="T112" i="1" s="1"/>
  <c r="A111" i="1"/>
  <c r="K111" i="1"/>
  <c r="T111" i="1" s="1"/>
  <c r="A110" i="1"/>
  <c r="K110" i="1"/>
  <c r="T110" i="1" s="1"/>
  <c r="A109" i="1"/>
  <c r="K109" i="1"/>
  <c r="T109" i="1" s="1"/>
  <c r="A108" i="1"/>
  <c r="K108" i="1"/>
  <c r="T108" i="1" s="1"/>
  <c r="A107" i="1"/>
  <c r="K107" i="1"/>
  <c r="T107" i="1" s="1"/>
  <c r="A106" i="1"/>
  <c r="K106" i="1"/>
  <c r="T106" i="1" s="1"/>
  <c r="A105" i="1"/>
  <c r="K105" i="1"/>
  <c r="T105" i="1" s="1"/>
  <c r="A104" i="1"/>
  <c r="K104" i="1"/>
  <c r="T104" i="1" s="1"/>
  <c r="A103" i="1"/>
  <c r="K103" i="1"/>
  <c r="T103" i="1" s="1"/>
  <c r="A102" i="1"/>
  <c r="K102" i="1"/>
  <c r="T102" i="1" s="1"/>
  <c r="A101" i="1"/>
  <c r="K101" i="1"/>
  <c r="T101" i="1" s="1"/>
  <c r="A100" i="1"/>
  <c r="K100" i="1"/>
  <c r="T100" i="1" s="1"/>
  <c r="A99" i="1"/>
  <c r="K99" i="1"/>
  <c r="T99" i="1" s="1"/>
  <c r="A98" i="1"/>
  <c r="K98" i="1"/>
  <c r="T98" i="1" s="1"/>
  <c r="A97" i="1"/>
  <c r="K97" i="1"/>
  <c r="T97" i="1" s="1"/>
  <c r="A96" i="1"/>
  <c r="K96" i="1"/>
  <c r="T96" i="1" s="1"/>
  <c r="A95" i="1"/>
  <c r="K95" i="1"/>
  <c r="T95" i="1" s="1"/>
  <c r="A94" i="1"/>
  <c r="K94" i="1"/>
  <c r="T94" i="1" s="1"/>
  <c r="A93" i="1"/>
  <c r="K93" i="1"/>
  <c r="T93" i="1" s="1"/>
  <c r="A92" i="1"/>
  <c r="K92" i="1"/>
  <c r="T92" i="1" s="1"/>
  <c r="A91" i="1"/>
  <c r="K91" i="1"/>
  <c r="T91" i="1" s="1"/>
  <c r="A90" i="1"/>
  <c r="K90" i="1"/>
  <c r="T90" i="1" s="1"/>
  <c r="A89" i="1"/>
  <c r="K89" i="1"/>
  <c r="T89" i="1" s="1"/>
  <c r="A88" i="1"/>
  <c r="K88" i="1"/>
  <c r="T88" i="1" s="1"/>
  <c r="A87" i="1"/>
  <c r="K87" i="1"/>
  <c r="T87" i="1" s="1"/>
  <c r="A86" i="1"/>
  <c r="K86" i="1"/>
  <c r="T86" i="1" s="1"/>
  <c r="A85" i="1"/>
  <c r="K85" i="1"/>
  <c r="T85" i="1" s="1"/>
  <c r="A84" i="1"/>
  <c r="K84" i="1"/>
  <c r="T84" i="1" s="1"/>
  <c r="A83" i="1"/>
  <c r="K83" i="1"/>
  <c r="T83" i="1" s="1"/>
  <c r="A82" i="1"/>
  <c r="K82" i="1"/>
  <c r="T82" i="1" s="1"/>
  <c r="A81" i="1"/>
  <c r="K81" i="1"/>
  <c r="T81" i="1" s="1"/>
  <c r="A80" i="1"/>
  <c r="K80" i="1"/>
  <c r="T80" i="1" s="1"/>
  <c r="A79" i="1"/>
  <c r="K79" i="1"/>
  <c r="T79" i="1" s="1"/>
  <c r="A78" i="1"/>
  <c r="K78" i="1"/>
  <c r="T78" i="1" s="1"/>
  <c r="A77" i="1"/>
  <c r="K77" i="1"/>
  <c r="T77" i="1" s="1"/>
  <c r="A76" i="1"/>
  <c r="K76" i="1"/>
  <c r="T76" i="1" s="1"/>
  <c r="A75" i="1"/>
  <c r="K75" i="1"/>
  <c r="T75" i="1" s="1"/>
  <c r="A74" i="1"/>
  <c r="K74" i="1"/>
  <c r="T74" i="1" s="1"/>
  <c r="A73" i="1"/>
  <c r="K73" i="1"/>
  <c r="T73" i="1" s="1"/>
  <c r="A72" i="1"/>
  <c r="K72" i="1"/>
  <c r="T72" i="1" s="1"/>
  <c r="A71" i="1"/>
  <c r="K71" i="1"/>
  <c r="T71" i="1" s="1"/>
  <c r="A70" i="1"/>
  <c r="K70" i="1"/>
  <c r="T70" i="1" s="1"/>
  <c r="A69" i="1"/>
  <c r="K69" i="1"/>
  <c r="T69" i="1" s="1"/>
  <c r="A68" i="1"/>
  <c r="K68" i="1"/>
  <c r="T68" i="1" s="1"/>
  <c r="A67" i="1"/>
  <c r="K67" i="1"/>
  <c r="T67" i="1" s="1"/>
  <c r="A66" i="1"/>
  <c r="K66" i="1"/>
  <c r="T66" i="1" s="1"/>
  <c r="A65" i="1"/>
  <c r="K65" i="1"/>
  <c r="T65" i="1" s="1"/>
  <c r="A64" i="1"/>
  <c r="K64" i="1"/>
  <c r="T64" i="1" s="1"/>
  <c r="A63" i="1"/>
  <c r="K63" i="1"/>
  <c r="T63" i="1" s="1"/>
  <c r="A62" i="1"/>
  <c r="K62" i="1"/>
  <c r="T62" i="1" s="1"/>
  <c r="A61" i="1"/>
  <c r="K61" i="1"/>
  <c r="T61" i="1" s="1"/>
  <c r="A60" i="1"/>
  <c r="K60" i="1"/>
  <c r="T60" i="1" s="1"/>
  <c r="A59" i="1"/>
  <c r="K59" i="1"/>
  <c r="T59" i="1" s="1"/>
  <c r="A58" i="1"/>
  <c r="K58" i="1"/>
  <c r="T58" i="1" s="1"/>
  <c r="A57" i="1"/>
  <c r="K57" i="1"/>
  <c r="T57" i="1" s="1"/>
  <c r="A56" i="1"/>
  <c r="K56" i="1"/>
  <c r="T56" i="1" s="1"/>
  <c r="A55" i="1"/>
  <c r="K55" i="1"/>
  <c r="T55" i="1" s="1"/>
  <c r="A54" i="1"/>
  <c r="K54" i="1"/>
  <c r="T54" i="1" s="1"/>
  <c r="A53" i="1"/>
  <c r="K53" i="1"/>
  <c r="T53" i="1" s="1"/>
  <c r="A52" i="1"/>
  <c r="K52" i="1"/>
  <c r="T52" i="1" s="1"/>
  <c r="A51" i="1"/>
  <c r="K51" i="1"/>
  <c r="T51" i="1" s="1"/>
  <c r="A50" i="1"/>
  <c r="K50" i="1"/>
  <c r="T50" i="1" s="1"/>
  <c r="A49" i="1"/>
  <c r="K49" i="1"/>
  <c r="T49" i="1" s="1"/>
  <c r="A48" i="1"/>
  <c r="K48" i="1"/>
  <c r="T48" i="1" s="1"/>
  <c r="A47" i="1"/>
  <c r="K47" i="1"/>
  <c r="T47" i="1" s="1"/>
  <c r="A46" i="1"/>
  <c r="K46" i="1"/>
  <c r="T46" i="1" s="1"/>
  <c r="A45" i="1"/>
  <c r="K45" i="1"/>
  <c r="T45" i="1" s="1"/>
  <c r="A44" i="1"/>
  <c r="K44" i="1"/>
  <c r="T44" i="1" s="1"/>
  <c r="A43" i="1"/>
  <c r="K43" i="1"/>
  <c r="T43" i="1" s="1"/>
  <c r="A42" i="1"/>
  <c r="K42" i="1"/>
  <c r="T42" i="1" s="1"/>
  <c r="A41" i="1"/>
  <c r="K41" i="1"/>
  <c r="T41" i="1" s="1"/>
  <c r="A40" i="1"/>
  <c r="K40" i="1"/>
  <c r="T40" i="1" s="1"/>
  <c r="A39" i="1"/>
  <c r="K39" i="1"/>
  <c r="T39" i="1" s="1"/>
  <c r="A38" i="1"/>
  <c r="K38" i="1"/>
  <c r="T38" i="1" s="1"/>
  <c r="A37" i="1"/>
  <c r="K37" i="1"/>
  <c r="T37" i="1" s="1"/>
  <c r="A36" i="1"/>
  <c r="K36" i="1"/>
  <c r="T36" i="1" s="1"/>
  <c r="A35" i="1"/>
  <c r="K35" i="1"/>
  <c r="T35" i="1" s="1"/>
  <c r="A34" i="1"/>
  <c r="K34" i="1"/>
  <c r="T34" i="1" s="1"/>
  <c r="A33" i="1"/>
  <c r="K33" i="1"/>
  <c r="T33" i="1" s="1"/>
  <c r="A32" i="1"/>
  <c r="K32" i="1"/>
  <c r="T32" i="1" s="1"/>
  <c r="A31" i="1"/>
  <c r="K31" i="1"/>
  <c r="T31" i="1" s="1"/>
  <c r="A30" i="1"/>
  <c r="K30" i="1"/>
  <c r="T30" i="1" s="1"/>
  <c r="A29" i="1"/>
  <c r="K29" i="1"/>
  <c r="T29" i="1" s="1"/>
  <c r="A28" i="1"/>
  <c r="K28" i="1"/>
  <c r="T28" i="1" s="1"/>
  <c r="A27" i="1"/>
  <c r="K27" i="1"/>
  <c r="T27" i="1" s="1"/>
  <c r="A26" i="1"/>
  <c r="K26" i="1"/>
  <c r="T26" i="1" s="1"/>
  <c r="A25" i="1"/>
  <c r="K25" i="1"/>
  <c r="T25" i="1" s="1"/>
  <c r="A24" i="1"/>
  <c r="K24" i="1"/>
  <c r="T24" i="1" s="1"/>
  <c r="A23" i="1"/>
  <c r="K23" i="1"/>
  <c r="T23" i="1" s="1"/>
  <c r="A22" i="1"/>
  <c r="K22" i="1"/>
  <c r="T22" i="1" s="1"/>
  <c r="A21" i="1"/>
  <c r="K21" i="1"/>
  <c r="T21" i="1" s="1"/>
  <c r="A20" i="1"/>
  <c r="K20" i="1"/>
  <c r="T20" i="1" s="1"/>
  <c r="A19" i="1"/>
  <c r="K19" i="1"/>
  <c r="T19" i="1" s="1"/>
  <c r="A18" i="1"/>
  <c r="K18" i="1"/>
  <c r="T18" i="1" s="1"/>
  <c r="A17" i="1"/>
  <c r="K17" i="1"/>
  <c r="T17" i="1" s="1"/>
  <c r="A16" i="1"/>
  <c r="K16" i="1"/>
  <c r="T16" i="1" s="1"/>
  <c r="A15" i="1"/>
  <c r="K15" i="1"/>
  <c r="T15" i="1" s="1"/>
  <c r="A14" i="1"/>
  <c r="K14" i="1"/>
  <c r="T14" i="1" s="1"/>
  <c r="A13" i="1"/>
  <c r="K13" i="1"/>
  <c r="T13" i="1" s="1"/>
  <c r="A12" i="1"/>
  <c r="K12" i="1"/>
  <c r="T12" i="1" s="1"/>
  <c r="A11" i="1"/>
  <c r="K11" i="1"/>
  <c r="T11" i="1" s="1"/>
  <c r="A10" i="1"/>
  <c r="K10" i="1"/>
  <c r="T10" i="1" s="1"/>
  <c r="A9" i="1"/>
  <c r="K9" i="1"/>
  <c r="T9" i="1" s="1"/>
  <c r="A8" i="1"/>
  <c r="K8" i="1"/>
  <c r="T8" i="1" s="1"/>
  <c r="A7" i="1"/>
  <c r="K7" i="1"/>
  <c r="T7" i="1" s="1"/>
  <c r="A6" i="1"/>
  <c r="K6" i="1"/>
  <c r="T6" i="1" s="1"/>
  <c r="D2" i="19" l="1"/>
  <c r="X5" i="6" l="1" a="1"/>
  <c r="X5" i="6" l="1"/>
  <c r="AD5" i="6" l="1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  <c r="X12" i="6"/>
  <c r="X11" i="6"/>
  <c r="X10" i="6"/>
  <c r="X9" i="6"/>
  <c r="X8" i="6"/>
  <c r="X7" i="6"/>
  <c r="X6" i="6"/>
  <c r="AB6" i="6" l="1"/>
  <c r="AC6" i="6"/>
  <c r="AA6" i="6"/>
  <c r="Z6" i="6"/>
  <c r="AD6" i="6"/>
  <c r="AD7" i="6"/>
  <c r="AC7" i="6"/>
  <c r="AA7" i="6"/>
  <c r="AB7" i="6"/>
  <c r="Z7" i="6"/>
  <c r="AC8" i="6"/>
  <c r="AA8" i="6"/>
  <c r="AB8" i="6"/>
  <c r="AD8" i="6"/>
  <c r="Z8" i="6"/>
  <c r="Z9" i="6"/>
  <c r="AD9" i="6"/>
  <c r="AC9" i="6"/>
  <c r="AB9" i="6"/>
  <c r="AA9" i="6"/>
  <c r="AE9" i="6" s="1"/>
  <c r="AD10" i="6"/>
  <c r="Z10" i="6"/>
  <c r="AB10" i="6"/>
  <c r="AA10" i="6"/>
  <c r="AE10" i="6" s="1"/>
  <c r="AC10" i="6"/>
  <c r="AD11" i="6"/>
  <c r="AA11" i="6"/>
  <c r="AC11" i="6"/>
  <c r="Z11" i="6"/>
  <c r="AB11" i="6"/>
  <c r="AE8" i="6" l="1"/>
  <c r="AE11" i="6"/>
  <c r="AE7" i="6"/>
  <c r="AE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30734984-ACEA-4696-91CB-BB224948DBD1}" keepAlive="1" name="Conexión100" type="5" refreshedVersion="0" background="1">
    <dbPr connection="Provider=Microsoft.Mashup.OleDb.1;Data Source=$Workbook$;Location=REPORTE;Extended Properties=&quot;&quot;" commandType="0"/>
  </connection>
  <connection id="5" xr16:uid="{62B97E98-8F50-4774-8AEA-DCEB69DAF932}" keepAlive="1" name="Conexión101" type="5" refreshedVersion="0" background="1">
    <dbPr connection="Provider=Microsoft.Mashup.OleDb.1;Data Source=$Workbook$;Location=REPORTE;Extended Properties=&quot;&quot;" commandType="0"/>
  </connection>
  <connection id="6" xr16:uid="{CB2A01F1-0277-4996-9CF9-620F602D1A2F}" keepAlive="1" name="Conexión102" type="5" refreshedVersion="0" background="1">
    <dbPr connection="Provider=Microsoft.Mashup.OleDb.1;Data Source=$Workbook$;Location=REPORTE;Extended Properties=&quot;&quot;" commandType="0"/>
  </connection>
  <connection id="7" xr16:uid="{5DF171F5-3F7D-4F37-90B7-4F78809E7102}" keepAlive="1" name="Conexión103" type="5" refreshedVersion="0" background="1">
    <dbPr connection="Provider=Microsoft.Mashup.OleDb.1;Data Source=$Workbook$;Location=REPORTE;Extended Properties=&quot;&quot;" commandType="0"/>
  </connection>
  <connection id="8" xr16:uid="{B658B251-A5AC-48DD-B49D-2EAC42ED97AA}" keepAlive="1" name="Conexión104" type="5" refreshedVersion="0" background="1">
    <dbPr connection="Provider=Microsoft.Mashup.OleDb.1;Data Source=$Workbook$;Location=REPORTE;Extended Properties=&quot;&quot;" commandType="0"/>
  </connection>
  <connection id="9" xr16:uid="{5C8064B9-9F27-4A47-9D31-85D1B9EB58EC}" keepAlive="1" name="Conexión105" type="5" refreshedVersion="0" background="1">
    <dbPr connection="Provider=Microsoft.Mashup.OleDb.1;Data Source=$Workbook$;Location=REPORTE;Extended Properties=&quot;&quot;" commandType="0"/>
  </connection>
  <connection id="10" xr16:uid="{27C4C0BF-D38B-4207-B14C-90245958D671}" keepAlive="1" name="Conexión106" type="5" refreshedVersion="0" background="1">
    <dbPr connection="Provider=Microsoft.Mashup.OleDb.1;Data Source=$Workbook$;Location=REPORTE;Extended Properties=&quot;&quot;" commandType="0"/>
  </connection>
  <connection id="11" xr16:uid="{C2A1FBDA-2C7F-4F68-ACFE-3416E6B71261}" keepAlive="1" name="Conexión107" type="5" refreshedVersion="0" background="1">
    <dbPr connection="Provider=Microsoft.Mashup.OleDb.1;Data Source=$Workbook$;Location=REPORTE;Extended Properties=&quot;&quot;" commandType="0"/>
  </connection>
  <connection id="12" xr16:uid="{D750D6E0-8F18-4C47-B908-314D262998DB}" keepAlive="1" name="Conexión108" type="5" refreshedVersion="0" background="1">
    <dbPr connection="Provider=Microsoft.Mashup.OleDb.1;Data Source=$Workbook$;Location=REPORTE;Extended Properties=&quot;&quot;" commandType="0"/>
  </connection>
  <connection id="13" xr16:uid="{BAEDAA51-B2E5-487C-9826-0B1F4448821E}" keepAlive="1" name="Conexión109" type="5" refreshedVersion="0" background="1">
    <dbPr connection="Provider=Microsoft.Mashup.OleDb.1;Data Source=$Workbook$;Location=REPORTE;Extended Properties=&quot;&quot;" commandType="0"/>
  </connection>
  <connection id="1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15" xr16:uid="{68C8920B-46B0-45A0-A9BF-7083BD8A8354}" keepAlive="1" name="Conexión110" type="5" refreshedVersion="0" background="1">
    <dbPr connection="Provider=Microsoft.Mashup.OleDb.1;Data Source=$Workbook$;Location=REPORTE;Extended Properties=&quot;&quot;" commandType="0"/>
  </connection>
  <connection id="16" xr16:uid="{6D2B7123-7690-4CDD-91BD-A97F8AAEEE0D}" keepAlive="1" name="Conexión111" type="5" refreshedVersion="0" background="1">
    <dbPr connection="Provider=Microsoft.Mashup.OleDb.1;Data Source=$Workbook$;Location=REPORTE;Extended Properties=&quot;&quot;" commandType="0"/>
  </connection>
  <connection id="17" xr16:uid="{55A0BD8E-6825-4693-B690-B18B28DF23B0}" keepAlive="1" name="Conexión112" type="5" refreshedVersion="0" background="1">
    <dbPr connection="Provider=Microsoft.Mashup.OleDb.1;Data Source=$Workbook$;Location=REPORTE;Extended Properties=&quot;&quot;" commandType="0"/>
  </connection>
  <connection id="18" xr16:uid="{F7E05370-2233-41E7-B4A8-E132AAC0CA6A}" keepAlive="1" name="Conexión113" type="5" refreshedVersion="0" background="1">
    <dbPr connection="Provider=Microsoft.Mashup.OleDb.1;Data Source=$Workbook$;Location=REPORTE;Extended Properties=&quot;&quot;" commandType="0"/>
  </connection>
  <connection id="19" xr16:uid="{3864BDCA-280F-45CD-BB1B-B5149AFA91D6}" keepAlive="1" name="Conexión114" type="5" refreshedVersion="0" background="1">
    <dbPr connection="Provider=Microsoft.Mashup.OleDb.1;Data Source=$Workbook$;Location=REPORTE;Extended Properties=&quot;&quot;" commandType="0"/>
  </connection>
  <connection id="20" xr16:uid="{18B42374-F02C-4713-83AB-1B7011415174}" keepAlive="1" name="Conexión115" type="5" refreshedVersion="0" background="1">
    <dbPr connection="Provider=Microsoft.Mashup.OleDb.1;Data Source=$Workbook$;Location=REPORTE;Extended Properties=&quot;&quot;" commandType="0"/>
  </connection>
  <connection id="21" xr16:uid="{26F246AE-A0C3-4339-A2AB-E52FE36998B0}" keepAlive="1" name="Conexión116" type="5" refreshedVersion="0" background="1">
    <dbPr connection="Provider=Microsoft.Mashup.OleDb.1;Data Source=$Workbook$;Location=REPORTE;Extended Properties=&quot;&quot;" commandType="0"/>
  </connection>
  <connection id="22" xr16:uid="{90226B1E-4C8D-47A6-81B4-20F1546FD093}" keepAlive="1" name="Conexión117" type="5" refreshedVersion="0" background="1">
    <dbPr connection="Provider=Microsoft.Mashup.OleDb.1;Data Source=$Workbook$;Location=REPORTE;Extended Properties=&quot;&quot;" commandType="0"/>
  </connection>
  <connection id="23" xr16:uid="{E1F6FFE2-3DAA-48AE-BCBA-A3FDBA5D5885}" keepAlive="1" name="Conexión118" type="5" refreshedVersion="0" background="1">
    <dbPr connection="Provider=Microsoft.Mashup.OleDb.1;Data Source=$Workbook$;Location=REPORTE;Extended Properties=&quot;&quot;" commandType="0"/>
  </connection>
  <connection id="24" xr16:uid="{A3CCCAA3-CB7E-44E3-92FD-4D1D545749B6}" keepAlive="1" name="Conexión119" type="5" refreshedVersion="0" background="1">
    <dbPr connection="Provider=Microsoft.Mashup.OleDb.1;Data Source=$Workbook$;Location=REPORTE;Extended Properties=&quot;&quot;" commandType="0"/>
  </connection>
  <connection id="2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26" xr16:uid="{06991616-55E0-4B59-9BF6-D56A8E85D8FF}" keepAlive="1" name="Conexión120" type="5" refreshedVersion="0" background="1">
    <dbPr connection="Provider=Microsoft.Mashup.OleDb.1;Data Source=$Workbook$;Location=REPORTE;Extended Properties=&quot;&quot;" commandType="0"/>
  </connection>
  <connection id="27" xr16:uid="{304DFAFA-E669-4997-AE44-4CA3FD7DDE3A}" keepAlive="1" name="Conexión121" type="5" refreshedVersion="0" background="1">
    <dbPr connection="Provider=Microsoft.Mashup.OleDb.1;Data Source=$Workbook$;Location=REPORTE;Extended Properties=&quot;&quot;" commandType="0"/>
  </connection>
  <connection id="28" xr16:uid="{A766862C-8DA5-4875-BD86-60D24343FB24}" keepAlive="1" name="Conexión122" type="5" refreshedVersion="0" background="1">
    <dbPr connection="Provider=Microsoft.Mashup.OleDb.1;Data Source=$Workbook$;Location=REPORTE;Extended Properties=&quot;&quot;" commandType="0"/>
  </connection>
  <connection id="29" xr16:uid="{92ADD290-2C25-48D0-87BF-A68CA15A4611}" keepAlive="1" name="Conexión123" type="5" refreshedVersion="0" background="1">
    <dbPr connection="Provider=Microsoft.Mashup.OleDb.1;Data Source=$Workbook$;Location=REPORTE;Extended Properties=&quot;&quot;" commandType="0"/>
  </connection>
  <connection id="30" xr16:uid="{5E167EC0-F134-4FA6-B85E-3917A56494AA}" keepAlive="1" name="Conexión124" type="5" refreshedVersion="0" background="1">
    <dbPr connection="Provider=Microsoft.Mashup.OleDb.1;Data Source=$Workbook$;Location=REPORTE;Extended Properties=&quot;&quot;" commandType="0"/>
  </connection>
  <connection id="31" xr16:uid="{3A55852B-BD9D-45E2-B1E1-7BBFF70CC2DD}" keepAlive="1" name="Conexión125" type="5" refreshedVersion="0" background="1">
    <dbPr connection="Provider=Microsoft.Mashup.OleDb.1;Data Source=$Workbook$;Location=REPORTE;Extended Properties=&quot;&quot;" commandType="0"/>
  </connection>
  <connection id="32" xr16:uid="{84BB3DAD-A3BB-4B11-AEED-2D9058FFEDE1}" keepAlive="1" name="Conexión126" type="5" refreshedVersion="0" background="1">
    <dbPr connection="Provider=Microsoft.Mashup.OleDb.1;Data Source=$Workbook$;Location=REPORTE;Extended Properties=&quot;&quot;" commandType="0"/>
  </connection>
  <connection id="33" xr16:uid="{94FA321E-19F4-42A5-9198-576AD8F6974D}" keepAlive="1" name="Conexión127" type="5" refreshedVersion="0" background="1">
    <dbPr connection="Provider=Microsoft.Mashup.OleDb.1;Data Source=$Workbook$;Location=REPORTE;Extended Properties=&quot;&quot;" commandType="0"/>
  </connection>
  <connection id="34" xr16:uid="{A4D1B3C5-11A7-4719-B19D-1A6B0FA80FFE}" keepAlive="1" name="Conexión128" type="5" refreshedVersion="0" background="1">
    <dbPr connection="Provider=Microsoft.Mashup.OleDb.1;Data Source=$Workbook$;Location=REPORTE;Extended Properties=&quot;&quot;" commandType="0"/>
  </connection>
  <connection id="35" xr16:uid="{EF003F95-5116-474E-955B-EBBBA626D709}" keepAlive="1" name="Conexión129" type="5" refreshedVersion="0" background="1">
    <dbPr connection="Provider=Microsoft.Mashup.OleDb.1;Data Source=$Workbook$;Location=REPORTE;Extended Properties=&quot;&quot;" commandType="0"/>
  </connection>
  <connection id="3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37" xr16:uid="{E96A511F-8A6A-425E-B857-BF6DDD683B8E}" keepAlive="1" name="Conexión130" type="5" refreshedVersion="8" background="1" saveData="1">
    <dbPr connection="Provider=Microsoft.Mashup.OleDb.1;Data Source=$Workbook$;Location=REPORTE;Extended Properties=&quot;&quot;" command="SELECT * FROM [REPORTE]"/>
  </connection>
  <connection id="38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39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40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41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42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43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44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45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46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47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48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49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50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51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52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53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54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55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56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57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58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59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60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61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62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63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64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65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66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67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68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69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70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71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72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73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74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75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76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77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78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79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80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81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82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83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84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85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86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87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88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89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90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91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92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93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94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95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96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97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98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99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100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101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102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103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104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105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106" xr16:uid="{8050D773-EDE6-4D29-89ED-C05EBC764005}" keepAlive="1" name="Conexión76" type="5" refreshedVersion="8" background="1" saveData="1">
    <dbPr connection="Provider=Microsoft.Mashup.OleDb.1;Data Source=$Workbook$;Location=REPORTE;Extended Properties=&quot;&quot;" command="SELECT * FROM [REPORTE]"/>
  </connection>
  <connection id="107" xr16:uid="{40EA5FFE-86CA-4BEE-9444-3C98752CAFD0}" keepAlive="1" name="Conexión77" type="5" refreshedVersion="0" background="1">
    <dbPr connection="Provider=Microsoft.Mashup.OleDb.1;Data Source=$Workbook$;Location=REPORTE;Extended Properties=&quot;&quot;" commandType="0"/>
  </connection>
  <connection id="108" xr16:uid="{FEF04AB9-3F5F-4ED3-A90F-72940D3E3101}" keepAlive="1" name="Conexión78" type="5" refreshedVersion="0" background="1">
    <dbPr connection="Provider=Microsoft.Mashup.OleDb.1;Data Source=$Workbook$;Location=REPORTE;Extended Properties=&quot;&quot;" commandType="0"/>
  </connection>
  <connection id="109" xr16:uid="{72BB89D9-5169-42EB-BF8D-8A13F2FE4296}" keepAlive="1" name="Conexión79" type="5" refreshedVersion="0" background="1">
    <dbPr connection="Provider=Microsoft.Mashup.OleDb.1;Data Source=$Workbook$;Location=REPORTE;Extended Properties=&quot;&quot;" commandType="0"/>
  </connection>
  <connection id="110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111" xr16:uid="{DCFAC1C7-F02A-485D-A75A-5594872A87BF}" keepAlive="1" name="Conexión80" type="5" refreshedVersion="0" background="1">
    <dbPr connection="Provider=Microsoft.Mashup.OleDb.1;Data Source=$Workbook$;Location=REPORTE;Extended Properties=&quot;&quot;" commandType="0"/>
  </connection>
  <connection id="112" xr16:uid="{A0B2789B-1829-43EC-BA0E-DFF0CA8CC100}" keepAlive="1" name="Conexión81" type="5" refreshedVersion="0" background="1">
    <dbPr connection="Provider=Microsoft.Mashup.OleDb.1;Data Source=$Workbook$;Location=REPORTE;Extended Properties=&quot;&quot;" commandType="0"/>
  </connection>
  <connection id="113" xr16:uid="{A901A619-E093-4B73-A0A7-CAC17EA33B22}" keepAlive="1" name="Conexión82" type="5" refreshedVersion="0" background="1">
    <dbPr connection="Provider=Microsoft.Mashup.OleDb.1;Data Source=$Workbook$;Location=REPORTE;Extended Properties=&quot;&quot;" commandType="0"/>
  </connection>
  <connection id="114" xr16:uid="{4D345166-51B9-4009-91F2-D2BB828F3612}" keepAlive="1" name="Conexión83" type="5" refreshedVersion="0" background="1">
    <dbPr connection="Provider=Microsoft.Mashup.OleDb.1;Data Source=$Workbook$;Location=REPORTE;Extended Properties=&quot;&quot;" commandType="0"/>
  </connection>
  <connection id="115" xr16:uid="{22E93D64-AF84-4153-A87F-217C88961E8C}" keepAlive="1" name="Conexión84" type="5" refreshedVersion="0" background="1">
    <dbPr connection="Provider=Microsoft.Mashup.OleDb.1;Data Source=$Workbook$;Location=REPORTE;Extended Properties=&quot;&quot;" commandType="0"/>
  </connection>
  <connection id="116" xr16:uid="{64FAE7E5-E912-4980-96FF-8812781DC231}" keepAlive="1" name="Conexión85" type="5" refreshedVersion="0" background="1">
    <dbPr connection="Provider=Microsoft.Mashup.OleDb.1;Data Source=$Workbook$;Location=REPORTE;Extended Properties=&quot;&quot;" commandType="0"/>
  </connection>
  <connection id="117" xr16:uid="{D9CDB561-36D7-41A1-AC8E-0D69AEAFFE36}" keepAlive="1" name="Conexión86" type="5" refreshedVersion="8" background="1" saveData="1">
    <dbPr connection="Provider=Microsoft.Mashup.OleDb.1;Data Source=$Workbook$;Location=REPORTE;Extended Properties=&quot;&quot;" command="SELECT * FROM [REPORTE]"/>
  </connection>
  <connection id="118" xr16:uid="{88A7C229-CD86-4BE7-A30B-9DD1FD2E43F1}" keepAlive="1" name="Conexión87" type="5" refreshedVersion="0" background="1">
    <dbPr connection="Provider=Microsoft.Mashup.OleDb.1;Data Source=$Workbook$;Location=REPORTE;Extended Properties=&quot;&quot;" commandType="0"/>
  </connection>
  <connection id="119" xr16:uid="{EC27A414-C136-4C08-B0BF-FCDEC2223DAF}" keepAlive="1" name="Conexión88" type="5" refreshedVersion="0" background="1">
    <dbPr connection="Provider=Microsoft.Mashup.OleDb.1;Data Source=$Workbook$;Location=REPORTE;Extended Properties=&quot;&quot;" commandType="0"/>
  </connection>
  <connection id="120" xr16:uid="{1B846465-26F0-4D32-BC11-1D32038A5BF4}" keepAlive="1" name="Conexión89" type="5" refreshedVersion="0" background="1">
    <dbPr connection="Provider=Microsoft.Mashup.OleDb.1;Data Source=$Workbook$;Location=REPORTE;Extended Properties=&quot;&quot;" commandType="0"/>
  </connection>
  <connection id="121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122" xr16:uid="{EF5227EB-633A-45AB-B5AC-40795C01129C}" keepAlive="1" name="Conexión90" type="5" refreshedVersion="0" background="1">
    <dbPr connection="Provider=Microsoft.Mashup.OleDb.1;Data Source=$Workbook$;Location=REPORTE;Extended Properties=&quot;&quot;" commandType="0"/>
  </connection>
  <connection id="123" xr16:uid="{EDF50CE3-562B-425D-8C3F-C0ED4C4A5831}" keepAlive="1" name="Conexión91" type="5" refreshedVersion="8" background="1" saveData="1">
    <dbPr connection="Provider=Microsoft.Mashup.OleDb.1;Data Source=$Workbook$;Location=REPORTE;Extended Properties=&quot;&quot;" command="SELECT * FROM [REPORTE]"/>
  </connection>
  <connection id="124" xr16:uid="{B0003107-E3BA-45E3-AB3B-F67BE24386FE}" keepAlive="1" name="Conexión92" type="5" refreshedVersion="0" background="1">
    <dbPr connection="Provider=Microsoft.Mashup.OleDb.1;Data Source=$Workbook$;Location=REPORTE;Extended Properties=&quot;&quot;" commandType="0"/>
  </connection>
  <connection id="125" xr16:uid="{7CF520E0-676D-4CDB-9A53-735A8FA309E9}" keepAlive="1" name="Conexión93" type="5" refreshedVersion="0" background="1">
    <dbPr connection="Provider=Microsoft.Mashup.OleDb.1;Data Source=$Workbook$;Location=REPORTE;Extended Properties=&quot;&quot;" commandType="0"/>
  </connection>
  <connection id="126" xr16:uid="{8AB698FB-B276-4D54-B91D-60743A807B05}" keepAlive="1" name="Conexión94" type="5" refreshedVersion="8" background="1" saveData="1">
    <dbPr connection="Provider=Microsoft.Mashup.OleDb.1;Data Source=$Workbook$;Location=REPORTE;Extended Properties=&quot;&quot;" command="SELECT * FROM [REPORTE]"/>
  </connection>
  <connection id="127" xr16:uid="{D4717487-09BB-4B75-A7BB-E202A02B49FB}" keepAlive="1" name="Conexión95" type="5" refreshedVersion="0" background="1">
    <dbPr connection="Provider=Microsoft.Mashup.OleDb.1;Data Source=$Workbook$;Location=REPORTE;Extended Properties=&quot;&quot;" commandType="0"/>
  </connection>
  <connection id="128" xr16:uid="{DAA58E34-97C3-475D-AAB9-907FE8CF391F}" keepAlive="1" name="Conexión96" type="5" refreshedVersion="0" background="1">
    <dbPr connection="Provider=Microsoft.Mashup.OleDb.1;Data Source=$Workbook$;Location=REPORTE;Extended Properties=&quot;&quot;" commandType="0"/>
  </connection>
  <connection id="129" xr16:uid="{6AD00408-62EA-4538-B8A5-37C6D9067C2C}" keepAlive="1" name="Conexión97" type="5" refreshedVersion="0" background="1">
    <dbPr connection="Provider=Microsoft.Mashup.OleDb.1;Data Source=$Workbook$;Location=REPORTE;Extended Properties=&quot;&quot;" commandType="0"/>
  </connection>
  <connection id="130" xr16:uid="{612B815C-5C96-454D-AD83-BE6BFE445290}" keepAlive="1" name="Conexión98" type="5" refreshedVersion="8" background="1" saveData="1">
    <dbPr connection="Provider=Microsoft.Mashup.OleDb.1;Data Source=$Workbook$;Location=REPORTE;Extended Properties=&quot;&quot;" command="SELECT * FROM [REPORTE]"/>
  </connection>
  <connection id="131" xr16:uid="{82E174B9-7D9E-409D-989F-05BFFC383B85}" keepAlive="1" name="Conexión99" type="5" refreshedVersion="8" background="1" saveData="1">
    <dbPr connection="Provider=Microsoft.Mashup.OleDb.1;Data Source=$Workbook$;Location=REPORTE;Extended Properties=&quot;&quot;" command="SELECT * FROM [REPORTE]"/>
  </connection>
  <connection id="132" xr16:uid="{636A1F31-F4BE-4966-B337-2311A6C61491}" keepAlive="1" name="Connection" type="5" refreshedVersion="7" background="1" saveData="1">
    <dbPr connection="Provider=Microsoft.Mashup.OleDb.1;Data Source=$Workbook$;Location=REPORTE;Extended Properties=&quot;&quot;" command="SELECT * FROM [REPORTE]"/>
  </connection>
  <connection id="133" xr16:uid="{C6B97270-1FD9-4147-A848-98C9348FBB0A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134" xr16:uid="{73AA1B68-472B-4903-ABAC-FD07FB6774A8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135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136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137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  <connection id="138" xr16:uid="{7196CC40-59F7-4AEC-97DB-7418525F0EC0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139" xr16:uid="{C06BC935-B75C-4AE3-AF1C-ED7EE99CB762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<sst xmlns="http://schemas.openxmlformats.org/spreadsheetml/2006/main" count="11764" uniqueCount="8403">
  <si>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</si>
  <si>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</si>
  <si>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</si>
  <si>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</si>
  <si>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</si>
  <si>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</si>
  <si>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</si>
  <si>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</si>
  <si>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</si>
  <si>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</si>
  <si>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</si>
  <si>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</si>
  <si>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</si>
  <si>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</si>
  <si>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</si>
  <si>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</si>
  <si>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</si>
  <si>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</si>
  <si>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</si>
  <si>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</si>
  <si>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</si>
  <si>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</si>
  <si>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</si>
  <si>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</si>
  <si>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</si>
  <si>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</si>
  <si>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</si>
  <si>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</si>
  <si>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</si>
  <si>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</si>
  <si>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</si>
  <si>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</si>
  <si>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</si>
  <si>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</si>
  <si>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</si>
  <si>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</si>
  <si>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</si>
  <si>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</si>
  <si>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</si>
  <si>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</si>
  <si>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</si>
  <si>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</si>
  <si>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</si>
  <si>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</si>
  <si>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</si>
  <si>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</si>
  <si>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</si>
  <si>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</si>
  <si>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</si>
  <si>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</si>
  <si>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</si>
  <si>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</si>
  <si>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</si>
  <si>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</si>
  <si>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</si>
  <si>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</si>
  <si>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</si>
  <si>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</si>
  <si>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</si>
  <si>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</si>
  <si>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</si>
  <si>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</si>
  <si>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</si>
  <si>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</si>
  <si>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</si>
  <si>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</si>
  <si>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</si>
  <si>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</si>
  <si>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</si>
  <si>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</si>
  <si>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</si>
  <si>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</si>
  <si>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</si>
  <si>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</si>
  <si>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</si>
  <si>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</si>
  <si>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</si>
  <si>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</si>
  <si>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</si>
  <si>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</si>
  <si>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</si>
  <si>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</si>
  <si>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</si>
  <si>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</si>
  <si>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</si>
  <si>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</si>
  <si>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</si>
  <si>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</si>
  <si>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</si>
  <si>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</si>
  <si>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</si>
  <si>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</si>
  <si>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</si>
  <si>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</si>
  <si>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</si>
  <si>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</si>
  <si>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</si>
  <si>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</si>
  <si>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</si>
  <si>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</si>
  <si>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</si>
  <si>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</si>
  <si>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</si>
  <si>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</si>
  <si>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</si>
  <si>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</si>
  <si>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</si>
  <si>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</si>
  <si>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</si>
  <si>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</si>
  <si>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</si>
  <si>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</si>
  <si>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</si>
  <si>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</si>
  <si>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</si>
  <si>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</si>
  <si>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</si>
  <si>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</si>
  <si>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</si>
  <si>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</si>
  <si>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</si>
  <si>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</si>
  <si>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</si>
  <si>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</si>
  <si>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</si>
  <si>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</si>
  <si>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</si>
  <si>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</si>
  <si>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</si>
  <si>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</si>
  <si>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</si>
  <si>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</si>
  <si>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</si>
  <si>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</si>
  <si>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</si>
  <si>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</si>
  <si>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</si>
  <si>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</si>
  <si>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</si>
  <si>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</si>
  <si>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</si>
  <si>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</si>
  <si>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</si>
  <si>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</si>
  <si>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</si>
  <si>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</si>
  <si>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</si>
  <si>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</si>
  <si>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</si>
  <si>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</si>
  <si>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</si>
  <si>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</si>
  <si>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</si>
  <si>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</si>
  <si>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</si>
  <si>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</si>
  <si>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</si>
  <si>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</si>
  <si>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</si>
  <si>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</si>
  <si>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</si>
  <si>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</si>
  <si>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</si>
  <si>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</si>
  <si>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</si>
  <si>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</si>
  <si>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</si>
  <si>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</si>
  <si>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</si>
  <si>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</si>
  <si>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</si>
  <si>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</si>
  <si>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</si>
  <si>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</si>
  <si>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</si>
  <si>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</si>
  <si>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</si>
  <si>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</si>
  <si>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</si>
  <si>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</si>
  <si>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</si>
  <si>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</si>
  <si>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</si>
  <si>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</si>
  <si>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</si>
  <si>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</si>
  <si>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</si>
  <si>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</si>
  <si>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</si>
  <si>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</si>
  <si>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</si>
  <si>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</si>
  <si>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</si>
  <si>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</si>
  <si>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</si>
  <si>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</si>
  <si>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</si>
  <si>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</si>
  <si>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</si>
  <si>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</si>
  <si>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</si>
  <si>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</si>
  <si>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</si>
  <si>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</si>
  <si>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</si>
  <si>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</si>
  <si>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</si>
  <si>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</si>
  <si>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</si>
  <si>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</si>
  <si>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</si>
  <si>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</si>
  <si>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</si>
  <si>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</si>
  <si>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</si>
  <si>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</si>
  <si>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</si>
  <si>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</si>
  <si>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</si>
  <si>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</si>
  <si>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</si>
  <si>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</si>
  <si>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</si>
  <si>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</si>
  <si>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</si>
  <si>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</si>
  <si>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</si>
  <si>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</si>
  <si>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</si>
  <si>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</si>
  <si>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</si>
  <si>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</si>
  <si>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</si>
  <si>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</si>
  <si>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</si>
  <si>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</si>
  <si>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</si>
  <si>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</si>
  <si>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</si>
  <si>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</si>
  <si>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</si>
  <si>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</si>
  <si>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</si>
  <si>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</si>
  <si>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</si>
  <si>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</si>
  <si>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</si>
  <si>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</si>
  <si>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</si>
  <si>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</si>
  <si>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</si>
  <si>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</si>
  <si>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</si>
  <si>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</si>
  <si>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</si>
  <si>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</si>
  <si>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</si>
  <si>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</si>
  <si>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</si>
  <si>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</si>
  <si>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</si>
  <si>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</si>
  <si>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</si>
  <si>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</si>
  <si>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</si>
  <si>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</si>
  <si>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</si>
  <si>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</si>
  <si>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</si>
  <si>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</si>
  <si>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</si>
  <si>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</si>
  <si>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</si>
  <si>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</si>
  <si>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</si>
  <si>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</si>
  <si>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</si>
  <si>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</si>
  <si>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</si>
  <si>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</si>
  <si>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</si>
  <si>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</si>
  <si>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</si>
  <si>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</si>
  <si>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</si>
  <si>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</si>
  <si>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</si>
  <si>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</si>
  <si>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</si>
  <si>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</si>
  <si>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</si>
  <si>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</si>
  <si>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</si>
  <si>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</si>
  <si>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</si>
  <si>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</si>
  <si>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</si>
  <si>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</si>
  <si>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</si>
  <si>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</si>
  <si>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</si>
  <si>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</si>
  <si>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</si>
  <si>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</si>
  <si>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</si>
  <si>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</si>
  <si>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</si>
  <si>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</si>
  <si>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</si>
  <si>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</si>
  <si>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</si>
  <si>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</si>
  <si>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</si>
  <si>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</si>
  <si>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</si>
  <si>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</si>
  <si>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</si>
  <si>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</si>
  <si>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</si>
  <si>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</si>
  <si>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</si>
  <si>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</si>
  <si>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</si>
  <si>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</si>
  <si>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</si>
  <si>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</si>
  <si>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</si>
  <si>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</si>
  <si>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</si>
  <si>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</si>
  <si>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</si>
  <si>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</si>
  <si>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</si>
  <si>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</si>
  <si>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</si>
  <si>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</si>
  <si>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</si>
  <si>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</si>
  <si>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</si>
  <si>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</si>
  <si>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</si>
  <si>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</si>
  <si>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</si>
  <si>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</si>
  <si>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</si>
  <si>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</si>
  <si>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</si>
  <si>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</si>
  <si>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</si>
  <si>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</si>
  <si>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</si>
  <si>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</si>
  <si>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</si>
  <si>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</si>
  <si>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</si>
  <si>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</si>
  <si>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</si>
  <si>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</si>
  <si>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</si>
  <si>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</si>
  <si>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</si>
  <si>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</si>
  <si>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</si>
  <si>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</si>
  <si>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</si>
  <si>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</si>
  <si>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</si>
  <si>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</si>
  <si>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</si>
  <si>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</si>
  <si>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</si>
  <si>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</si>
  <si>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</si>
  <si>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</si>
  <si>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</si>
  <si>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</si>
  <si>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</si>
  <si>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</si>
  <si>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</si>
  <si>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</si>
  <si>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</si>
  <si>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</si>
  <si>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</si>
  <si>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</si>
  <si>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</si>
  <si>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</si>
  <si>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</si>
  <si>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</si>
  <si>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</si>
  <si>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</si>
  <si>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</si>
  <si>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</si>
  <si>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</si>
  <si>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</si>
  <si>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</si>
  <si>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</si>
  <si>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</si>
  <si>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</si>
  <si>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</si>
  <si>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</si>
  <si>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</si>
  <si>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</si>
  <si>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</si>
  <si>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</si>
  <si>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</si>
  <si>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</si>
  <si>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</si>
  <si>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</si>
  <si>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</si>
  <si>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</si>
  <si>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</si>
  <si>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</si>
  <si>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</si>
  <si>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</si>
  <si>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</si>
  <si>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</si>
  <si>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</si>
  <si>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</si>
  <si>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</si>
  <si>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</si>
  <si>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</si>
  <si>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</si>
  <si>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</si>
  <si>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</si>
  <si>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</si>
  <si>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</si>
  <si>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</si>
  <si>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</si>
  <si>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</si>
  <si>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</si>
  <si>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</si>
  <si>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</si>
  <si>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</si>
  <si>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</si>
  <si>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</si>
  <si>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</si>
  <si>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</si>
  <si>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</si>
  <si>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</si>
  <si>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</si>
  <si>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</si>
  <si>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</si>
  <si>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</si>
  <si>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</si>
  <si>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</si>
  <si>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</si>
  <si>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</si>
  <si>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</si>
  <si>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</si>
  <si>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</si>
  <si>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</si>
  <si>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</si>
  <si>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</si>
  <si>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</si>
  <si>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</si>
  <si>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</si>
  <si>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</si>
  <si>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</si>
  <si>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</si>
  <si>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</si>
  <si>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</si>
  <si>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</si>
  <si>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</si>
  <si>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</si>
  <si>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</si>
  <si>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</si>
  <si>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</si>
  <si>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</si>
  <si>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</si>
  <si>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</si>
  <si>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</si>
  <si>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</si>
  <si>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</si>
  <si>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</si>
  <si>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</si>
  <si>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</si>
  <si>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</si>
  <si>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</si>
  <si>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</si>
  <si>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</si>
  <si>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</si>
  <si>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</si>
  <si>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</si>
  <si>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</si>
  <si>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</si>
  <si>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</si>
  <si>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</si>
  <si>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</si>
  <si>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</si>
  <si>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</si>
  <si>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</si>
  <si>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</si>
  <si>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</si>
  <si>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</si>
  <si>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</si>
  <si>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</si>
  <si>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</si>
  <si>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</si>
  <si>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</si>
  <si>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</si>
  <si>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</si>
  <si>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</si>
  <si>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</si>
  <si>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</si>
  <si>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</si>
  <si>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</si>
  <si>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</si>
  <si>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</si>
  <si>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</si>
  <si>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</si>
  <si>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</si>
  <si>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</si>
  <si>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</si>
  <si>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</si>
  <si>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</si>
  <si>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</si>
  <si>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</si>
  <si>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</si>
  <si>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</si>
  <si>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</si>
  <si>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</si>
  <si>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</si>
  <si>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</si>
  <si>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</si>
  <si>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</si>
  <si>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</si>
  <si>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</si>
  <si>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</si>
  <si>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</si>
  <si>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</si>
  <si>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</si>
  <si>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</si>
  <si>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</si>
  <si>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</si>
  <si>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</si>
  <si>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</si>
  <si>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</si>
  <si>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</si>
  <si>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</si>
  <si>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</si>
  <si>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</si>
  <si>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</si>
  <si>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</si>
  <si>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</si>
  <si>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</si>
  <si>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</si>
  <si>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</si>
  <si>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</si>
  <si>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</si>
  <si>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</si>
  <si>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</si>
  <si>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</si>
  <si>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</si>
  <si>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</si>
  <si>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</si>
  <si>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</si>
  <si>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</si>
  <si>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</si>
  <si>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</si>
  <si>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</si>
  <si>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</si>
  <si>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</si>
  <si>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</si>
  <si>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</si>
  <si>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</si>
  <si>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</si>
  <si>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</si>
  <si>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</si>
  <si>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</si>
  <si>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</si>
  <si>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</si>
  <si>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</si>
  <si>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</si>
  <si>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</si>
  <si>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</si>
  <si>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</si>
  <si>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</si>
  <si>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</si>
  <si>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</si>
  <si>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</si>
  <si>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</si>
  <si>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</si>
  <si>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</si>
  <si>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</si>
  <si>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</si>
  <si>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</si>
  <si>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</si>
  <si>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</si>
  <si>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</si>
  <si>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</si>
  <si>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LOCATION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</si>
  <si>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</si>
  <si>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</si>
  <si>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</si>
  <si>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</si>
  <si>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</si>
  <si>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</si>
  <si>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</si>
  <si>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</si>
  <si>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</si>
  <si>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</si>
  <si>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</si>
  <si>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</si>
  <si>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</si>
  <si>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</si>
  <si>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</si>
  <si>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</si>
  <si>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</si>
  <si>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</si>
  <si>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</si>
  <si>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</si>
  <si>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</si>
  <si>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</si>
  <si>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</si>
  <si>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</si>
  <si>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</si>
  <si>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</si>
  <si>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</si>
  <si>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</si>
  <si>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</si>
  <si>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</si>
  <si>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</si>
  <si>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</si>
  <si>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</si>
  <si>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</si>
  <si>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</si>
  <si>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</si>
  <si>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</si>
  <si>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</si>
  <si>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</si>
  <si>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</si>
  <si>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</si>
  <si>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</si>
  <si>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</si>
  <si>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</si>
  <si>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</si>
  <si>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</si>
  <si>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</si>
  <si>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</si>
  <si>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</si>
  <si>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</si>
  <si>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</si>
  <si>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</si>
  <si>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</si>
  <si>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</si>
  <si>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</si>
  <si>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</si>
  <si>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</si>
  <si>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</si>
  <si>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</si>
  <si>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</si>
  <si>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</si>
  <si>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</si>
  <si>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</si>
  <si>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</si>
  <si>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</si>
  <si>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</si>
  <si>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</si>
  <si>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</si>
  <si>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</si>
  <si>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</si>
  <si>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</si>
  <si>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</si>
  <si>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</si>
  <si>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</si>
  <si>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</si>
  <si>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</si>
  <si>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</si>
  <si>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</si>
  <si>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</si>
  <si>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</si>
  <si>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</si>
  <si>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</si>
  <si>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</si>
  <si>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</si>
  <si>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</si>
  <si>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</si>
  <si>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</si>
  <si>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</si>
  <si>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</si>
  <si>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</si>
  <si>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</si>
  <si>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</si>
  <si>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</si>
  <si>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</si>
  <si>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</si>
  <si>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</si>
  <si>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</si>
  <si>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</si>
  <si>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</si>
  <si>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</si>
  <si>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</si>
  <si>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</si>
  <si>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</si>
  <si>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</si>
  <si>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</si>
  <si>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</si>
  <si>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</si>
  <si>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</si>
  <si>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</si>
  <si>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</si>
  <si>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</si>
  <si>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</si>
  <si>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</si>
  <si>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</si>
  <si>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</si>
  <si>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</si>
  <si>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</si>
  <si>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</si>
  <si>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</si>
  <si>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</si>
  <si>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</si>
  <si>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</si>
  <si>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</si>
  <si>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</si>
  <si>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</si>
  <si>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</si>
  <si>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</si>
  <si>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</si>
  <si>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</si>
  <si>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</si>
  <si>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</si>
  <si>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</si>
  <si>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</si>
  <si>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</si>
  <si>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</si>
  <si>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</si>
  <si>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</si>
  <si>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</si>
  <si>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</si>
  <si>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</si>
  <si>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</si>
  <si>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</si>
  <si>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</si>
  <si>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</si>
  <si>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</si>
  <si>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</si>
  <si>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</si>
  <si>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</si>
  <si>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</si>
  <si>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</si>
  <si>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</si>
  <si>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</si>
  <si>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</si>
  <si>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</si>
  <si>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</si>
  <si>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</si>
  <si>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</si>
  <si>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</si>
  <si>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</si>
  <si>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</si>
  <si>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</si>
  <si>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</si>
  <si>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</si>
  <si>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</si>
  <si>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</si>
  <si>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</si>
  <si>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</si>
  <si>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</si>
  <si>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</si>
  <si>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</si>
  <si>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</si>
  <si>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</si>
  <si>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</si>
  <si>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</si>
  <si>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</si>
  <si>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</si>
  <si>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</si>
  <si>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</si>
  <si>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</si>
  <si>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</si>
  <si>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</si>
  <si>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</si>
  <si>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</si>
  <si>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</si>
  <si>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</si>
  <si>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</si>
  <si>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</si>
  <si>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</si>
  <si>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</si>
  <si>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</si>
  <si>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</si>
  <si>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</si>
  <si>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</si>
  <si>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</si>
  <si>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</si>
  <si>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</si>
  <si>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</si>
  <si>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</si>
  <si>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</si>
  <si>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</si>
  <si>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</si>
  <si>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</si>
  <si>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</si>
  <si>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</si>
  <si>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</si>
  <si>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</si>
  <si>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</si>
  <si>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</si>
  <si>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</si>
  <si>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</si>
  <si>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</si>
  <si>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</si>
  <si>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</si>
  <si>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</si>
  <si>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</si>
  <si>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</si>
  <si>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</si>
  <si>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</si>
  <si>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</si>
  <si>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</si>
  <si>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</si>
  <si>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</si>
  <si>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</si>
  <si>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</si>
  <si>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</si>
  <si>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</si>
  <si>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</si>
  <si>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</si>
  <si>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</si>
  <si>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</si>
  <si>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</si>
  <si>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</si>
  <si>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</si>
  <si>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</si>
  <si>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</si>
  <si>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</si>
  <si>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</si>
  <si>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</si>
  <si>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</si>
  <si>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</si>
  <si>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</si>
  <si>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</si>
  <si>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</si>
  <si>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</si>
  <si>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</si>
  <si>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</si>
  <si>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</si>
  <si>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</si>
  <si>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</si>
  <si>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</si>
  <si>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</si>
  <si>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</si>
  <si>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</si>
  <si>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</si>
  <si>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</si>
  <si>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</si>
  <si>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</si>
  <si>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</si>
  <si>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</si>
  <si>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</si>
  <si>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</si>
  <si>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</si>
  <si>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</si>
  <si>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</si>
  <si>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</si>
  <si>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</si>
  <si>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</si>
  <si>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</si>
  <si>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</si>
  <si>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</si>
  <si>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</si>
  <si>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</si>
  <si>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</si>
  <si>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</si>
  <si>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</si>
  <si>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</si>
  <si>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</si>
  <si>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</si>
  <si>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</si>
  <si>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</si>
  <si>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</si>
  <si>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</si>
  <si>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</si>
  <si>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</si>
  <si>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</si>
  <si>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</si>
  <si>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</si>
  <si>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</si>
  <si>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</si>
  <si>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</si>
  <si>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</si>
  <si>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</si>
  <si>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</si>
  <si>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</si>
  <si>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</si>
  <si>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</si>
  <si>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</si>
  <si>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</si>
  <si>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</si>
  <si>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</si>
  <si>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</si>
  <si>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</si>
  <si>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</si>
  <si>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</si>
  <si>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</si>
  <si>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</si>
  <si>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</si>
  <si>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</si>
  <si>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</si>
  <si>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</si>
  <si>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</si>
  <si>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</si>
  <si>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</si>
  <si>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</si>
  <si>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</si>
  <si>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</si>
  <si>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</si>
  <si>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</si>
  <si>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</si>
  <si>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</si>
  <si>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</si>
  <si>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</si>
  <si>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</si>
  <si>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</si>
  <si>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</si>
  <si>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</si>
  <si>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</si>
  <si>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</si>
  <si>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</si>
  <si>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</si>
  <si>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</si>
  <si>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</si>
  <si>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</si>
  <si>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</si>
  <si>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</si>
  <si>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</si>
  <si>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</si>
  <si>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</si>
  <si>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</si>
  <si>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</si>
  <si>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</si>
  <si>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</si>
  <si>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</si>
  <si>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</si>
  <si>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</si>
  <si>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</si>
  <si>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</si>
  <si>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</si>
  <si>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</si>
  <si>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</si>
  <si>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</si>
  <si>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</si>
  <si>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</si>
  <si>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</si>
  <si>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</si>
  <si>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</si>
  <si>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</si>
  <si>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</si>
  <si>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</si>
  <si>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</si>
  <si>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</si>
  <si>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</si>
  <si>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</si>
  <si>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</si>
  <si>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</si>
  <si>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</si>
  <si>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</si>
  <si>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</si>
  <si>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</si>
  <si>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</si>
  <si>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</si>
  <si>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</si>
  <si>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</si>
  <si>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</si>
  <si>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</si>
  <si>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</si>
  <si>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</si>
  <si>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</si>
  <si>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</si>
  <si>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</si>
  <si>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</si>
  <si>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</si>
  <si>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</si>
  <si>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</si>
  <si>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</si>
  <si>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</si>
  <si>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</si>
  <si>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</si>
  <si>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</si>
  <si>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</si>
  <si>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</si>
  <si>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</si>
  <si>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</si>
  <si>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</si>
  <si>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</si>
  <si>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</si>
  <si>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</si>
  <si>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</si>
  <si>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</si>
  <si>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</si>
  <si>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</si>
  <si>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</si>
  <si>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</si>
  <si>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</si>
  <si>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</si>
  <si>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</si>
  <si>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</si>
  <si>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</si>
  <si>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</si>
  <si>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</si>
  <si>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</si>
  <si>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</si>
  <si>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</si>
  <si>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</si>
  <si>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</si>
  <si>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</si>
  <si>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</si>
  <si>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</si>
  <si>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</si>
  <si>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</si>
  <si>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</si>
  <si>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</si>
  <si>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</si>
  <si>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</si>
  <si>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</si>
  <si>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</si>
  <si>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</si>
  <si>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</si>
  <si>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</si>
  <si>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</si>
  <si>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</si>
  <si>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</si>
  <si>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</si>
  <si>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</si>
  <si>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</si>
  <si>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</si>
  <si>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</si>
  <si>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</si>
  <si>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</si>
  <si>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</si>
  <si>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</si>
  <si>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</si>
  <si>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</si>
  <si>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</si>
  <si>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</si>
  <si>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</si>
  <si>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</si>
  <si>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</si>
  <si>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</si>
  <si>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</si>
  <si>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</si>
  <si>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</si>
  <si>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</si>
  <si>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</si>
  <si>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</si>
  <si>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</si>
  <si>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</si>
  <si>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</si>
  <si>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</si>
  <si>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</si>
  <si>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</si>
  <si>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</si>
  <si>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</si>
  <si>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</si>
  <si>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</si>
  <si>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</si>
  <si>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</si>
  <si>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</si>
  <si>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</si>
  <si>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</si>
  <si>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</si>
  <si>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</si>
  <si>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</si>
  <si>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</si>
  <si>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</si>
  <si>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</si>
  <si>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</si>
  <si>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</si>
  <si>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</si>
  <si>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</si>
  <si>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</si>
  <si>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</si>
  <si>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</si>
  <si>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</si>
  <si>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</si>
  <si>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</si>
  <si>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</si>
  <si>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</si>
  <si>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</si>
  <si>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</si>
  <si>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</si>
  <si>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</si>
  <si>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</si>
  <si>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</si>
  <si>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</si>
  <si>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</si>
  <si>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</si>
  <si>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</si>
  <si>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</si>
  <si>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</si>
  <si>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</si>
  <si>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</si>
  <si>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</si>
  <si>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</si>
  <si>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</si>
  <si>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</si>
  <si>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</si>
  <si>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</si>
  <si>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</si>
  <si>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</si>
  <si>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</si>
  <si>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</si>
  <si>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</si>
  <si>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</si>
  <si>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</si>
  <si>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</si>
  <si>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</si>
  <si>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</si>
  <si>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</si>
  <si>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</si>
  <si>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</si>
  <si>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</si>
  <si>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</si>
  <si>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</si>
  <si>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</si>
  <si>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</si>
  <si>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</si>
  <si>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</si>
  <si>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</si>
  <si>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</si>
  <si>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</si>
  <si>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</si>
  <si>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</si>
  <si>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</si>
  <si>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</si>
  <si>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</si>
  <si>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</si>
  <si>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</si>
  <si>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</si>
  <si>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</si>
  <si>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</si>
  <si>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</si>
  <si>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</si>
  <si>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</si>
  <si>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</si>
  <si>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</si>
  <si>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</si>
  <si>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</si>
  <si>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</si>
  <si>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</si>
  <si>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</si>
  <si>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</si>
  <si>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</si>
  <si>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</si>
  <si>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</si>
  <si>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</si>
  <si>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</si>
  <si>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</si>
  <si>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</si>
  <si>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</si>
  <si>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</si>
  <si>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</si>
  <si>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</si>
  <si>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</si>
  <si>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</si>
  <si>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</si>
  <si>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</si>
  <si>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</si>
  <si>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</si>
  <si>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</si>
  <si>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</si>
  <si>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</si>
  <si>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</si>
  <si>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</si>
  <si>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</si>
  <si>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</si>
  <si>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</si>
  <si>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</si>
  <si>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</si>
  <si>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</si>
  <si>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</si>
  <si>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</si>
  <si>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</si>
  <si>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</si>
  <si>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</si>
  <si>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</si>
  <si>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</si>
  <si>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</si>
  <si>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</si>
  <si>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</si>
  <si>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</si>
  <si>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</si>
  <si>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</si>
  <si>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</si>
  <si>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</si>
  <si>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</si>
  <si>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</si>
  <si>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</si>
  <si>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</si>
  <si>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</si>
  <si>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</si>
  <si>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</si>
  <si>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</si>
  <si>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</si>
  <si>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</si>
  <si>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</si>
  <si>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</si>
  <si>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</si>
  <si>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</si>
  <si>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</si>
  <si>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</si>
  <si>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</si>
  <si>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</si>
  <si>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</si>
  <si>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</si>
  <si>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</si>
  <si>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</si>
  <si>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</si>
  <si>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</si>
  <si>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</si>
  <si>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</si>
  <si>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</si>
  <si>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</si>
  <si>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</si>
  <si>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</si>
  <si>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</si>
  <si>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</si>
  <si>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</si>
  <si>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</si>
  <si>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</si>
  <si>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</si>
  <si>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</si>
  <si>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</si>
  <si>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</si>
  <si>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</si>
  <si>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</si>
  <si>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</si>
  <si>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</si>
  <si>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</si>
  <si>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</si>
  <si>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</si>
  <si>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</si>
  <si>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</si>
  <si>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</si>
  <si>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</si>
  <si>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</si>
  <si>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</si>
  <si>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</si>
  <si>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</si>
  <si>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</si>
  <si>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</si>
  <si>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</si>
  <si>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</si>
  <si>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</si>
  <si>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</si>
  <si>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</si>
  <si>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</si>
  <si>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</si>
  <si>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</si>
  <si>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</si>
  <si>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</si>
  <si>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</si>
  <si>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</si>
  <si>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</si>
  <si>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</si>
  <si>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</si>
  <si>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</si>
  <si>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</si>
  <si>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</si>
  <si>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</si>
  <si>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</si>
  <si>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</si>
  <si>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</si>
  <si>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</si>
  <si>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</si>
  <si>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</si>
  <si>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</si>
  <si>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</si>
  <si>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</si>
  <si>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</si>
  <si>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</si>
  <si>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</si>
  <si>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</si>
  <si>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</si>
  <si>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</si>
  <si>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</si>
  <si>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</si>
  <si>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</si>
  <si>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</si>
  <si>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</si>
  <si>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</si>
  <si>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</si>
  <si>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</si>
  <si>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</si>
  <si>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</si>
  <si>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</si>
  <si>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</si>
  <si>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</si>
  <si>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</si>
  <si>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</si>
  <si>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</si>
  <si>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</si>
  <si>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</si>
  <si>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</si>
  <si>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</si>
  <si>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</si>
  <si>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</si>
  <si>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</si>
  <si>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</si>
  <si>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</si>
  <si>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</si>
  <si>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</si>
  <si>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</si>
  <si>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</si>
  <si>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</si>
  <si>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</si>
  <si>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</si>
  <si>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</si>
  <si>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</si>
  <si>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</si>
  <si>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</si>
  <si>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</si>
  <si>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</si>
  <si>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</si>
  <si>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</si>
  <si>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</si>
  <si>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</si>
  <si>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</si>
  <si>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</si>
  <si>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</si>
  <si>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</si>
  <si>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</si>
  <si>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</si>
  <si>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</si>
  <si>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</si>
  <si>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</si>
  <si>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</si>
  <si>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</si>
  <si>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</si>
  <si>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</si>
  <si>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</si>
  <si>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</si>
  <si>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</si>
  <si>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</si>
  <si>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</si>
  <si>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</si>
  <si>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</si>
  <si>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</si>
  <si>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</si>
  <si>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</si>
  <si>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</si>
  <si>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</si>
  <si>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</si>
  <si>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</si>
  <si>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</si>
  <si>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</si>
  <si>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</si>
  <si>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</si>
  <si>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</si>
  <si>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</si>
  <si>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</si>
  <si>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</si>
  <si>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</si>
  <si>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</si>
  <si>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</si>
  <si>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</si>
  <si>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</si>
  <si>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</si>
  <si>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</si>
  <si>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</si>
  <si>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</si>
  <si>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</si>
  <si>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</si>
  <si>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</si>
  <si>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</si>
  <si>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</si>
  <si>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</si>
  <si>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</si>
  <si>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</si>
  <si>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</si>
  <si>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</si>
  <si>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</si>
  <si>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</si>
  <si>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</si>
  <si>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</si>
  <si>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</si>
  <si>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</si>
  <si>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</si>
  <si>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</si>
  <si>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</si>
  <si>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</si>
  <si>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</si>
  <si>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</si>
  <si>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</si>
  <si>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</si>
  <si>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</si>
  <si>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</si>
  <si>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</si>
  <si>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</si>
  <si>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</si>
  <si>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</si>
  <si>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</si>
  <si>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</si>
  <si>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</si>
  <si>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</si>
  <si>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</si>
  <si>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</si>
  <si>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</si>
  <si>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</si>
  <si>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</si>
  <si>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</si>
  <si>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</si>
  <si>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</si>
  <si>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</si>
  <si>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</si>
  <si>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</si>
  <si>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</si>
  <si>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</si>
  <si>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</si>
  <si>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</si>
  <si>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</si>
  <si>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</si>
  <si>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</si>
  <si>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</si>
  <si>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</si>
  <si>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</si>
  <si>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</si>
  <si>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</si>
  <si>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</si>
  <si>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</si>
  <si>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</si>
  <si>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</si>
  <si>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</si>
  <si>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</si>
  <si>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</si>
  <si>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</si>
  <si>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</si>
  <si>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</si>
  <si>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</si>
  <si>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</si>
  <si>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</si>
  <si>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</si>
  <si>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</si>
  <si>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</si>
  <si>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</si>
  <si>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</si>
  <si>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</si>
  <si>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</si>
  <si>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</si>
  <si>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</si>
  <si>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</si>
  <si>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</si>
  <si>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</si>
  <si>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</si>
  <si>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</si>
  <si>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</si>
  <si>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</si>
  <si>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</si>
  <si>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</si>
  <si>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</si>
  <si>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</si>
  <si>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</si>
  <si>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</si>
  <si>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</si>
  <si>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</si>
  <si>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</si>
  <si>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</si>
  <si>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</si>
  <si>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</si>
  <si>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</si>
  <si>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</si>
  <si>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</si>
  <si>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</si>
  <si>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</si>
  <si>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</si>
  <si>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</si>
  <si>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</si>
  <si>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</si>
  <si>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</si>
  <si>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</si>
  <si>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</si>
  <si>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</si>
  <si>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</si>
  <si>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</si>
  <si>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</si>
  <si>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</si>
  <si>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</si>
  <si>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</si>
  <si>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</si>
  <si>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</si>
  <si>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</si>
  <si>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</si>
  <si>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</si>
  <si>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</si>
  <si>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</si>
  <si>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</si>
  <si>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</si>
  <si>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</si>
  <si>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</si>
  <si>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</si>
  <si>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</si>
  <si>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</si>
  <si>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</si>
  <si>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</si>
  <si>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</si>
  <si>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</si>
  <si>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</si>
  <si>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</si>
  <si>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</si>
  <si>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</si>
  <si>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</si>
  <si>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</si>
  <si>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</si>
  <si>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</si>
  <si>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</si>
  <si>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</si>
  <si>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</si>
  <si>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</si>
  <si>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</si>
  <si>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</si>
  <si>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</si>
  <si>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</si>
  <si>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</si>
  <si>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</si>
  <si>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</si>
  <si>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</si>
  <si>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</si>
  <si>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</si>
  <si>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</si>
  <si>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</si>
  <si>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</si>
  <si>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</si>
  <si>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</si>
  <si>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</si>
  <si>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</si>
  <si>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</si>
  <si>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</si>
  <si>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</si>
  <si>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</si>
  <si>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</si>
  <si>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</si>
  <si>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</si>
  <si>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</si>
  <si>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</si>
  <si>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</si>
  <si>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</si>
  <si>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</si>
  <si>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</si>
  <si>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</si>
  <si>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</si>
  <si>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</si>
  <si>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</si>
  <si>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</si>
  <si>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</si>
  <si>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</si>
  <si>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</si>
  <si>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</si>
  <si>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</si>
  <si>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</si>
  <si>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</si>
  <si>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</si>
  <si>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</si>
  <si>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</si>
  <si>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</si>
  <si>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</si>
  <si>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</si>
  <si>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</si>
  <si>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</si>
  <si>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</si>
  <si>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</si>
  <si>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</si>
  <si>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</si>
  <si>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</si>
  <si>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</si>
  <si>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</si>
  <si>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</si>
  <si>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</si>
  <si>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</si>
  <si>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</si>
  <si>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</si>
  <si>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</si>
  <si>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</si>
  <si>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</si>
  <si>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</si>
  <si>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</si>
  <si>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</si>
  <si>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</si>
  <si>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</si>
  <si>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</si>
  <si>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</si>
  <si>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</si>
  <si>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</si>
  <si>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</si>
  <si>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</si>
  <si>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</si>
  <si>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</si>
  <si>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</si>
  <si>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</si>
  <si>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</si>
  <si>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</si>
  <si>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</si>
  <si>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</si>
  <si>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</si>
  <si>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</si>
  <si>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</si>
  <si>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</si>
  <si>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</si>
  <si>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</si>
  <si>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</si>
  <si>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</si>
  <si>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</si>
  <si>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</si>
  <si>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</si>
  <si>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</si>
  <si>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</si>
  <si>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</si>
  <si>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</si>
  <si>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</si>
  <si>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</si>
  <si>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</si>
  <si>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</si>
  <si>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</si>
  <si>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</si>
  <si>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</si>
  <si>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</si>
  <si>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</si>
  <si>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</si>
  <si>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</si>
  <si>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</si>
  <si>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</si>
  <si>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</si>
  <si>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</si>
  <si>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</si>
  <si>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</si>
  <si>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</si>
  <si>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</si>
  <si>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</si>
  <si>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</si>
  <si>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</si>
  <si>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</si>
  <si>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</si>
  <si>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</si>
  <si>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</si>
  <si>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</si>
  <si>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</si>
  <si>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</si>
  <si>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</si>
  <si>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</si>
  <si>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</si>
  <si>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</si>
  <si>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</si>
  <si>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</si>
  <si>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</si>
  <si>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</si>
  <si>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</si>
  <si>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</si>
  <si>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</si>
  <si>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</si>
  <si>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</si>
  <si>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</si>
  <si>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</si>
  <si>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</si>
  <si>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</si>
  <si>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</si>
  <si>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</si>
  <si>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</si>
  <si>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</si>
  <si>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</si>
  <si>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</si>
  <si>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</si>
  <si>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</si>
  <si>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</si>
  <si>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</si>
  <si>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</si>
  <si>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</si>
  <si>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</si>
  <si>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</si>
  <si>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</si>
  <si>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</si>
  <si>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</si>
  <si>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</si>
  <si>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</si>
  <si>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</si>
  <si>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</si>
  <si>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</si>
  <si>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</si>
  <si>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</si>
  <si>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</si>
  <si>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</si>
  <si>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</si>
  <si>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</si>
  <si>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</si>
  <si>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</si>
  <si>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</si>
  <si>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</si>
  <si>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</si>
  <si>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</si>
  <si>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</si>
  <si>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</si>
  <si>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</si>
  <si>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</si>
  <si>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</si>
  <si>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</si>
  <si>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</si>
  <si>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</si>
  <si>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</si>
  <si>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</si>
  <si>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</si>
  <si>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</si>
  <si>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</si>
  <si>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</si>
  <si>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</si>
  <si>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</si>
  <si>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</si>
  <si>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</si>
  <si>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</si>
  <si>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</si>
  <si>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</si>
  <si>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</si>
  <si>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</si>
  <si>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</si>
  <si>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</si>
  <si>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</si>
  <si>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</si>
  <si>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</si>
  <si>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</si>
  <si>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</si>
  <si>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</si>
  <si>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</si>
  <si>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</si>
  <si>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</si>
  <si>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</si>
  <si>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</si>
  <si>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</si>
  <si>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</si>
  <si>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</si>
  <si>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</si>
  <si>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</si>
  <si>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</si>
  <si>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</si>
  <si>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</si>
  <si>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</si>
  <si>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</si>
  <si>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</si>
  <si>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</si>
  <si>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</si>
  <si>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</si>
  <si>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</si>
  <si>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</si>
  <si>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</si>
  <si>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</si>
  <si>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</si>
  <si>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</si>
  <si>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</si>
  <si>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</si>
  <si>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</si>
  <si>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</si>
  <si>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</si>
  <si>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</si>
  <si>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</si>
  <si>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</si>
  <si>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</si>
  <si>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</si>
  <si>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</si>
  <si>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</si>
  <si>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</si>
  <si>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</si>
  <si>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</si>
  <si>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</si>
  <si>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</si>
  <si>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</si>
  <si>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</si>
  <si>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</si>
  <si>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</si>
  <si>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</si>
  <si>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</si>
  <si>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</si>
  <si>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</si>
  <si>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</si>
  <si>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</si>
  <si>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</si>
  <si>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</si>
  <si>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</si>
  <si>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</si>
  <si>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</si>
  <si>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</si>
  <si>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</si>
  <si>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</si>
  <si>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</si>
  <si>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</si>
  <si>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</si>
  <si>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</si>
  <si>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</si>
  <si>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</si>
  <si>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</si>
  <si>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</si>
  <si>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</si>
  <si>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</si>
  <si>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</si>
  <si>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</si>
  <si>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</si>
  <si>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</si>
  <si>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</si>
  <si>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</si>
  <si>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</si>
  <si>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</si>
  <si>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</si>
  <si>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</si>
  <si>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</si>
  <si>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</si>
  <si>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</si>
  <si>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</si>
  <si>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</si>
  <si>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</si>
  <si>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</si>
  <si>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</si>
  <si>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</si>
  <si>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</si>
  <si>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</si>
  <si>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</si>
  <si>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</si>
  <si>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</si>
  <si>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</si>
  <si>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</si>
  <si>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</si>
  <si>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</si>
  <si>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</si>
  <si>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</si>
  <si>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</si>
  <si>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</si>
  <si>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</si>
  <si>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</si>
  <si>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</si>
  <si>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</si>
  <si>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</si>
  <si>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</si>
  <si>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</si>
  <si>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</si>
  <si>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</si>
  <si>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</si>
  <si>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</si>
  <si>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</si>
  <si>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</si>
  <si>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</si>
  <si>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</si>
  <si>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</si>
  <si>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</si>
  <si>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</si>
  <si>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</si>
  <si>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</si>
  <si>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</si>
  <si>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</si>
  <si>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</si>
  <si>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</si>
  <si>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</si>
  <si>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</si>
  <si>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</si>
  <si>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</si>
  <si>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</si>
  <si>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</si>
  <si>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</si>
  <si>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</si>
  <si>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</si>
  <si>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</si>
  <si>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</si>
  <si>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</si>
  <si>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</si>
  <si>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</si>
  <si>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</si>
  <si>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</si>
  <si>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</si>
  <si>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</si>
  <si>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</si>
  <si>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</si>
  <si>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</si>
  <si>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</si>
  <si>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</si>
  <si>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</si>
  <si>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</si>
  <si>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</si>
  <si>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</si>
  <si>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</si>
  <si>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</si>
  <si>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</si>
  <si>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</si>
  <si>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</si>
  <si>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</si>
  <si>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</si>
  <si>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</si>
  <si>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</si>
  <si>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</si>
  <si>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</si>
  <si>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</si>
  <si>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</si>
  <si>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</si>
  <si>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</si>
  <si>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</si>
  <si>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</si>
  <si>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</si>
  <si>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</si>
  <si>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</si>
  <si>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</si>
  <si>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</si>
  <si>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</si>
  <si>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</si>
  <si>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</si>
  <si>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</si>
  <si>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</si>
  <si>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</si>
  <si>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</si>
  <si>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</si>
  <si>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</si>
  <si>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</si>
  <si>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</si>
  <si>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</si>
  <si>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</si>
  <si>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</si>
  <si>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</si>
  <si>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</si>
  <si>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</si>
  <si>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</si>
  <si>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</si>
  <si>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</si>
  <si>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</si>
  <si>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</si>
  <si>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</si>
  <si>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</si>
  <si>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</si>
  <si>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</si>
  <si>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</si>
  <si>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</si>
  <si>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</si>
  <si>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</si>
  <si>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</si>
  <si>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</si>
  <si>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</si>
  <si>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</si>
  <si>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</si>
  <si>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</si>
  <si>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</si>
  <si>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</si>
  <si>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</si>
  <si>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</si>
  <si>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</si>
  <si>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</si>
  <si>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</si>
  <si>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</si>
  <si>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</si>
  <si>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</si>
  <si>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</si>
  <si>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</si>
  <si>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</si>
  <si>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</si>
  <si>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</si>
  <si>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</si>
  <si>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</si>
  <si>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</si>
  <si>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</si>
  <si>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</si>
  <si>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</si>
  <si>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</si>
  <si>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</si>
  <si>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</si>
  <si>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</si>
  <si>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</si>
  <si>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</si>
  <si>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</si>
  <si>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</si>
  <si>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</si>
  <si>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</si>
  <si>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</si>
  <si>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</si>
  <si>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</si>
  <si>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</si>
  <si>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</si>
  <si>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</si>
  <si>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</si>
  <si>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</si>
  <si>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</si>
  <si>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</si>
  <si>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</si>
  <si>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</si>
  <si>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</si>
  <si>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</si>
  <si>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</si>
  <si>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</si>
  <si>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</si>
  <si>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</si>
  <si>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</si>
  <si>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</si>
  <si>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</si>
  <si>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</si>
  <si>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</si>
  <si>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</si>
  <si>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</si>
  <si>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</si>
  <si>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</si>
  <si>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</si>
  <si>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</si>
  <si>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</si>
  <si>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</si>
  <si>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</si>
  <si>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</si>
  <si>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</si>
  <si>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</si>
  <si>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</si>
  <si>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</si>
  <si>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</si>
  <si>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</si>
  <si>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</si>
  <si>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</si>
  <si>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</si>
  <si>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</si>
  <si>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</si>
  <si>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</si>
  <si>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</si>
  <si>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</si>
  <si>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</si>
  <si>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</si>
  <si>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</si>
  <si>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</si>
  <si>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</si>
  <si>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</si>
  <si>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</si>
  <si>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</si>
  <si>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</si>
  <si>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</si>
  <si>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</si>
  <si>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</si>
  <si>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</si>
  <si>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</si>
  <si>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</si>
  <si>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</si>
  <si>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</si>
  <si>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</si>
  <si>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</si>
  <si>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</si>
  <si>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</si>
  <si>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</si>
  <si>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</si>
  <si>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</si>
  <si>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</si>
  <si>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</si>
  <si>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</si>
  <si>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</si>
  <si>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</si>
  <si>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</si>
  <si>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</si>
  <si>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</si>
  <si>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</si>
  <si>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</si>
  <si>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</si>
  <si>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</si>
  <si>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</si>
  <si>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</si>
  <si>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</si>
  <si>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</si>
  <si>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</si>
  <si>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</si>
  <si>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</si>
  <si>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</si>
  <si>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</si>
  <si>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</si>
  <si>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</si>
  <si>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</si>
  <si>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</si>
  <si>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</si>
  <si>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</si>
  <si>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</si>
  <si>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</si>
  <si>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</si>
  <si>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</si>
  <si>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</si>
  <si>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</si>
  <si>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</si>
  <si>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</si>
  <si>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</si>
  <si>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</si>
  <si>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</si>
  <si>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</si>
  <si>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</si>
  <si>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</si>
  <si>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</si>
  <si>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</si>
  <si>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</si>
  <si>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</si>
  <si>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</si>
  <si>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</si>
  <si>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</si>
  <si>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</si>
  <si>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</si>
  <si>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</si>
  <si>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</si>
  <si>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</si>
  <si>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</si>
  <si>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</si>
  <si>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</si>
  <si>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</si>
  <si>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</si>
  <si>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</si>
  <si>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</si>
  <si>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</si>
  <si>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</si>
  <si>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</si>
  <si>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</si>
  <si>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</si>
  <si>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</si>
  <si>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</si>
  <si>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</si>
  <si>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</si>
  <si>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</si>
  <si>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</si>
  <si>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</si>
  <si>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</si>
  <si>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</si>
  <si>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</si>
  <si>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</si>
  <si>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</si>
  <si>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</si>
  <si>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</si>
  <si>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</si>
  <si>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</si>
  <si>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</si>
  <si>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</si>
  <si>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</si>
  <si>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</si>
  <si>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</si>
  <si>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</si>
  <si>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</si>
  <si>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</si>
  <si>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</si>
  <si>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</si>
  <si>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</si>
  <si>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</si>
  <si>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</si>
  <si>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</si>
  <si>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</si>
  <si>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</si>
  <si>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</si>
  <si>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</si>
  <si>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</si>
  <si>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</si>
  <si>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</si>
  <si>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</si>
  <si>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</si>
  <si>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</si>
  <si>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</si>
  <si>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</si>
  <si>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</si>
  <si>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</si>
  <si>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</si>
  <si>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</si>
  <si>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</si>
  <si>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</si>
  <si>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</si>
  <si>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</si>
  <si>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</si>
  <si>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</si>
  <si>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</si>
  <si>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</si>
  <si>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</si>
  <si>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</si>
  <si>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</si>
  <si>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</si>
  <si>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</si>
  <si>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</si>
  <si>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</si>
  <si>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</si>
  <si>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</si>
  <si>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</si>
  <si>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</si>
  <si>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</si>
  <si>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</si>
  <si>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</si>
  <si>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</si>
  <si>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</si>
  <si>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</si>
  <si>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</si>
  <si>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</si>
  <si>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</si>
  <si>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</si>
  <si>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</si>
  <si>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</si>
  <si>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</si>
  <si>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</si>
  <si>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</si>
  <si>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</si>
  <si>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</si>
  <si>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</si>
  <si>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</si>
  <si>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</si>
  <si>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</si>
  <si>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</si>
  <si>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</si>
  <si>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</si>
  <si>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</si>
  <si>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</si>
  <si>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</si>
  <si>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</si>
  <si>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</si>
  <si>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</si>
  <si>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</si>
  <si>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</si>
  <si>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</si>
  <si>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</si>
  <si>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</si>
  <si>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</si>
  <si>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</si>
  <si>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</si>
  <si>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</si>
  <si>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</si>
  <si>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</si>
  <si>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</si>
  <si>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</si>
  <si>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</si>
  <si>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</si>
  <si>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</si>
  <si>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</si>
  <si>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</si>
  <si>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</si>
  <si>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</si>
  <si>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</si>
  <si>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</si>
  <si>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</si>
  <si>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</si>
  <si>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</si>
  <si>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</si>
  <si>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</si>
  <si>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</si>
  <si>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</si>
  <si>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</si>
  <si>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</si>
  <si>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</si>
  <si>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</si>
  <si>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</si>
  <si>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</si>
  <si>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</si>
  <si>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</si>
  <si>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</si>
  <si>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</si>
  <si>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</si>
  <si>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</si>
  <si>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</si>
  <si>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</si>
  <si>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</si>
  <si>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</si>
  <si>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</si>
  <si>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</si>
  <si>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</si>
  <si>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</si>
  <si>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</si>
  <si>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</si>
  <si>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</si>
  <si>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</si>
  <si>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</si>
  <si>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</si>
  <si>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</si>
  <si>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</si>
  <si>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</si>
  <si>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</si>
  <si>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</si>
  <si>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</si>
  <si>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</si>
  <si>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</si>
  <si>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</si>
  <si>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</si>
  <si>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</si>
  <si>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</si>
  <si>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</si>
  <si>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</si>
  <si>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</si>
  <si>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</si>
  <si>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</si>
  <si>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</si>
  <si>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</si>
  <si>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</si>
  <si>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</si>
  <si>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</si>
  <si>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</si>
  <si>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</si>
  <si>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</si>
  <si>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</si>
  <si>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</si>
  <si>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</si>
  <si>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</si>
  <si>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</si>
  <si>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</si>
  <si>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</si>
  <si>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</si>
  <si>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</si>
  <si>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</si>
  <si>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</si>
  <si>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</si>
  <si>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</si>
  <si>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</si>
  <si>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</si>
  <si>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</si>
  <si>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</si>
  <si>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</si>
  <si>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</si>
  <si>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</si>
  <si>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</si>
  <si>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</si>
  <si>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</si>
  <si>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</si>
  <si>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</si>
  <si>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</si>
  <si>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</si>
  <si>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</si>
  <si>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</si>
  <si>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</si>
  <si>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</si>
  <si>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</si>
  <si>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</si>
  <si>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</si>
  <si>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</si>
  <si>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</si>
  <si>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</si>
  <si>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</si>
  <si>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</si>
  <si>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</si>
  <si>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</si>
  <si>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</si>
  <si>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</si>
  <si>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</si>
  <si>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</si>
  <si>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</si>
  <si>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</si>
  <si>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</si>
  <si>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</si>
  <si>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</si>
  <si>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</si>
  <si>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</si>
  <si>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</si>
  <si>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</si>
  <si>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</si>
  <si>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</si>
  <si>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</si>
  <si>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</si>
  <si>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</si>
  <si>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</si>
  <si>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</si>
  <si>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</si>
  <si>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</si>
  <si>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</si>
  <si>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</si>
  <si>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</si>
  <si>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</si>
  <si>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</si>
  <si>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</si>
  <si>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</si>
  <si>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</si>
  <si>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</si>
  <si>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</si>
  <si>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</si>
  <si>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</si>
  <si>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</si>
  <si>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</si>
  <si>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</si>
  <si>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</si>
  <si>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</si>
  <si>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</si>
  <si>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</si>
  <si>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</si>
  <si>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</si>
  <si>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</si>
  <si>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</si>
  <si>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</si>
  <si>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</si>
  <si>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</si>
  <si>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</si>
  <si>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</si>
  <si>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</si>
  <si>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</si>
  <si>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</si>
  <si>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</si>
  <si>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</si>
  <si>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</si>
  <si>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</si>
  <si>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</si>
  <si>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</si>
  <si>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</si>
  <si>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</si>
  <si>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</si>
  <si>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</si>
  <si>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</si>
  <si>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</si>
  <si>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</si>
  <si>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</si>
  <si>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</si>
  <si>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</si>
  <si>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</si>
  <si>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</si>
  <si>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</si>
  <si>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</si>
  <si>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</si>
  <si>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</si>
  <si>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</si>
  <si>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</si>
  <si>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</si>
  <si>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</si>
  <si>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</si>
  <si>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</si>
  <si>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</si>
  <si>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</si>
  <si>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</si>
  <si>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</si>
  <si>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</si>
  <si>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</si>
  <si>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</si>
  <si>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</si>
  <si>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</si>
  <si>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</si>
  <si>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</si>
  <si>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</si>
  <si>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</si>
  <si>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</si>
  <si>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</si>
  <si>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</si>
  <si>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</si>
  <si>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</si>
  <si>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</si>
  <si>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</si>
  <si>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</si>
  <si>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</si>
  <si>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</si>
  <si>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</si>
  <si>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</si>
  <si>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</si>
  <si>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</si>
  <si>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</si>
  <si>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</si>
  <si>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</si>
  <si>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</si>
  <si>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</si>
  <si>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</si>
  <si>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</si>
  <si>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</si>
  <si>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</si>
  <si>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</si>
  <si>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</si>
  <si>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</si>
  <si>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</si>
  <si>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</si>
  <si>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</si>
  <si>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</si>
  <si>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</si>
  <si>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</si>
  <si>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</si>
  <si>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</si>
  <si>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</si>
  <si>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</si>
  <si>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</si>
  <si>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</si>
  <si>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</si>
  <si>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</si>
  <si>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</si>
  <si>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</si>
  <si>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</si>
  <si>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</si>
  <si>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</si>
  <si>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</si>
  <si>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</si>
  <si>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</si>
  <si>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</si>
  <si>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</si>
  <si>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</si>
  <si>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</si>
  <si>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</si>
  <si>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</si>
  <si>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</si>
  <si>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</si>
  <si>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</si>
  <si>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</si>
  <si>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</si>
  <si>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</si>
  <si>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</si>
  <si>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</si>
  <si>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</si>
  <si>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</si>
  <si>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</si>
  <si>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</si>
  <si>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</si>
  <si>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</si>
  <si>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</si>
  <si>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</si>
  <si>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</si>
  <si>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</si>
  <si>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</si>
  <si>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</si>
  <si>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</si>
  <si>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</si>
  <si>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</si>
  <si>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</si>
  <si>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</si>
  <si>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</si>
  <si>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</si>
  <si>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</si>
  <si>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</si>
  <si>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</si>
  <si>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</si>
  <si>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</si>
  <si>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</si>
  <si>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</si>
  <si>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</si>
  <si>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</si>
  <si>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</si>
  <si>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</si>
  <si>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</si>
  <si>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</si>
  <si>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</si>
  <si>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</si>
  <si>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</si>
  <si>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</si>
  <si>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</si>
  <si>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</si>
  <si>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</si>
  <si>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</si>
  <si>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</si>
  <si>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</si>
  <si>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</si>
  <si>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</si>
  <si>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</si>
  <si>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</si>
  <si>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</si>
  <si>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</si>
  <si>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</si>
  <si>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</si>
  <si>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</si>
  <si>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</si>
  <si>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</si>
  <si>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</si>
  <si>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</si>
  <si>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</si>
  <si>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</si>
  <si>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</si>
  <si>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</si>
  <si>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</si>
  <si>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</si>
  <si>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</si>
  <si>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</si>
  <si>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</si>
  <si>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</si>
  <si>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</si>
  <si>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</si>
  <si>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</si>
  <si>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</si>
  <si>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</si>
  <si>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</si>
  <si>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</si>
  <si>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</si>
  <si>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</si>
  <si>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</si>
  <si>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</si>
  <si>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</si>
  <si>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</si>
  <si>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</si>
  <si>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</si>
  <si>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</si>
  <si>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</si>
  <si>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</si>
  <si>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</si>
  <si>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</si>
  <si>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</si>
  <si>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</si>
  <si>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</si>
  <si>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</si>
  <si>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</si>
  <si>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</si>
  <si>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</si>
  <si>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</si>
  <si>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</si>
  <si>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</si>
  <si>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</si>
  <si>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</si>
  <si>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</si>
  <si>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</si>
  <si>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</si>
  <si>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</si>
  <si>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</si>
  <si>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</si>
  <si>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</si>
  <si>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</si>
  <si>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</si>
  <si>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</si>
  <si>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</si>
  <si>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</si>
  <si>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</si>
  <si>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</si>
  <si>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</si>
  <si>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</si>
  <si>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</si>
  <si>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</si>
  <si>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</si>
  <si>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</si>
  <si>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</si>
  <si>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</si>
  <si>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</si>
  <si>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</si>
  <si>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</si>
  <si>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</si>
  <si>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</si>
  <si>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</si>
  <si>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</si>
  <si>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</si>
  <si>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</si>
  <si>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</si>
  <si>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</si>
  <si>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</si>
  <si>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</si>
  <si>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</si>
  <si>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</si>
  <si>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</si>
  <si>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</si>
  <si>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</si>
  <si>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</si>
  <si>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</si>
  <si>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</si>
  <si>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</si>
  <si>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</si>
  <si>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</si>
  <si>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</si>
  <si>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</si>
  <si>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</si>
  <si>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</si>
  <si>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</si>
  <si>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</si>
  <si>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</si>
  <si>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</si>
  <si>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</si>
  <si>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</si>
  <si>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</si>
  <si>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</si>
  <si>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</si>
  <si>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</si>
  <si>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</si>
  <si>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</si>
  <si>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</si>
  <si>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</si>
  <si>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</si>
  <si>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</si>
  <si>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</si>
  <si>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</si>
  <si>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</si>
  <si>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</si>
  <si>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</si>
  <si>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</si>
  <si>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</si>
  <si>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</si>
  <si>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</si>
  <si>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</si>
  <si>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</si>
  <si>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</si>
  <si>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</si>
  <si>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</si>
  <si>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</si>
  <si>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</si>
  <si>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</si>
  <si>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</si>
  <si>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</si>
  <si>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</si>
  <si>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</si>
  <si>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</si>
  <si>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</si>
  <si>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</si>
  <si>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</si>
  <si>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</si>
  <si>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</si>
  <si>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</si>
  <si>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</si>
  <si>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</si>
  <si>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</si>
  <si>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</si>
  <si>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</si>
  <si>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</si>
  <si>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</si>
  <si>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</si>
  <si>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</si>
  <si>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</si>
  <si>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</si>
  <si>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</si>
  <si>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</si>
  <si>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</si>
  <si>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</si>
  <si>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</si>
  <si>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</si>
  <si>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</si>
  <si>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</si>
  <si>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</si>
  <si>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</si>
  <si>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</si>
  <si>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</si>
  <si>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</si>
  <si>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</si>
  <si>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</si>
  <si>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</si>
  <si>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</si>
  <si>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</si>
  <si>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</si>
  <si>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</si>
  <si>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</si>
  <si>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</si>
  <si>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</si>
  <si>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</si>
  <si>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</si>
  <si>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</si>
  <si>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</si>
  <si>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</si>
  <si>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</si>
  <si>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</si>
  <si>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</si>
  <si>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</si>
  <si>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</si>
  <si>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</si>
  <si>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</si>
  <si>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</si>
  <si>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</si>
  <si>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</si>
  <si>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</si>
  <si>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</si>
  <si>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</si>
  <si>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</si>
  <si>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</si>
  <si>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</si>
  <si>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</si>
  <si>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</si>
  <si>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</si>
  <si>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</si>
  <si>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</si>
  <si>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</si>
  <si>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</si>
  <si>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</si>
  <si>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</si>
  <si>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</si>
  <si>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</si>
  <si>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</si>
  <si>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</si>
  <si>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</si>
  <si>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</si>
  <si>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</si>
  <si>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</si>
  <si>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</si>
  <si>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</si>
  <si>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</si>
  <si>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</si>
  <si>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</si>
  <si>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</si>
  <si>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</si>
  <si>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</si>
  <si>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</si>
  <si>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</si>
  <si>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</si>
  <si>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</si>
  <si>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</si>
  <si>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</si>
  <si>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</si>
  <si>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</si>
  <si>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</si>
  <si>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</si>
  <si>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</si>
  <si>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</si>
  <si>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</si>
  <si>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</si>
  <si>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</si>
  <si>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</si>
  <si>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</si>
  <si>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</si>
  <si>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</si>
  <si>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</si>
  <si>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</si>
  <si>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</si>
  <si>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</si>
  <si>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</si>
  <si>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</si>
  <si>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</si>
  <si>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</si>
  <si>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</si>
  <si>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</si>
  <si>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</si>
  <si>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</si>
  <si>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</si>
  <si>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</si>
  <si>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</si>
  <si>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</si>
  <si>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</si>
  <si>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</si>
  <si>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</si>
  <si>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</si>
  <si>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</si>
  <si>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</si>
  <si>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</si>
  <si>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</si>
  <si>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</si>
  <si>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</si>
  <si>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</si>
  <si>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</si>
  <si>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</si>
  <si>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</si>
  <si>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</si>
  <si>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</si>
  <si>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</si>
  <si>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</si>
  <si>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</si>
  <si>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</si>
  <si>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</si>
  <si>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</si>
  <si>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</si>
  <si>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</si>
  <si>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</si>
  <si>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</si>
  <si>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</si>
  <si>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</si>
  <si>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</si>
  <si>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</si>
  <si>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</si>
  <si>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</si>
  <si>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</si>
  <si>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</si>
  <si>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</si>
  <si>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</si>
  <si>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</si>
  <si>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</si>
  <si>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</si>
  <si>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</si>
  <si>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</si>
  <si>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</si>
  <si>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</si>
  <si>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</si>
  <si>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</si>
  <si>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</si>
  <si>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</si>
  <si>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</si>
  <si>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</si>
  <si>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</si>
  <si>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</si>
  <si>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</si>
  <si>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</si>
  <si>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</si>
  <si>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</si>
  <si>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</si>
  <si>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</si>
  <si>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</si>
  <si>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</si>
  <si>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</si>
  <si>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</si>
  <si>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</si>
  <si>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</si>
  <si>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</si>
  <si>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</si>
  <si>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</si>
  <si>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</si>
  <si>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</si>
  <si>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</si>
  <si>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</si>
  <si>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</si>
  <si>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</si>
  <si>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</si>
  <si>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</si>
  <si>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</si>
  <si>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</si>
  <si>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</si>
  <si>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</si>
  <si>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</si>
  <si>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</si>
  <si>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</si>
  <si>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</si>
  <si>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</si>
  <si>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</si>
  <si>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</si>
  <si>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</si>
  <si>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</si>
  <si>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</si>
  <si>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</si>
  <si>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</si>
  <si>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</si>
  <si>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</si>
  <si>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</si>
  <si>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</si>
  <si>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</si>
  <si>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</si>
  <si>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</si>
  <si>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</si>
  <si>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</si>
  <si>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</si>
  <si>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</si>
  <si>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</si>
  <si>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</si>
  <si>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</si>
  <si>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</si>
  <si>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</si>
  <si>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</si>
  <si>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</si>
  <si>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</si>
  <si>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</si>
  <si>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</si>
  <si>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</si>
  <si>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</si>
  <si>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</si>
  <si>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</si>
  <si>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</si>
  <si>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</si>
  <si>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</si>
  <si>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</si>
  <si>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</si>
  <si>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</si>
  <si>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</si>
  <si>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</si>
  <si>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</si>
  <si>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</si>
  <si>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</si>
  <si>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</si>
  <si>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</si>
  <si>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</si>
  <si>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</si>
  <si>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</si>
  <si>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</si>
  <si>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</si>
  <si>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</si>
  <si>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</si>
  <si>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</si>
  <si>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</si>
  <si>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</si>
  <si>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</si>
  <si>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</si>
  <si>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</si>
  <si>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</si>
  <si>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</si>
  <si>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</si>
  <si>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</si>
  <si>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</si>
  <si>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</si>
  <si>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</si>
  <si>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</si>
  <si>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</si>
  <si>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</si>
  <si>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</si>
  <si>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</si>
  <si>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</si>
  <si>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</si>
  <si>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</si>
  <si>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</si>
  <si>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</si>
  <si>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</si>
  <si>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</si>
  <si>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</si>
  <si>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</si>
  <si>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</si>
  <si>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</si>
  <si>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</si>
  <si>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</si>
  <si>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</si>
  <si>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</si>
  <si>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</si>
  <si>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</si>
  <si>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</si>
  <si>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</si>
  <si>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</si>
  <si>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</si>
  <si>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</si>
  <si>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</si>
  <si>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</si>
  <si>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</si>
  <si>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</si>
  <si>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</si>
  <si>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</si>
  <si>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</si>
  <si>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</si>
  <si>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</si>
  <si>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</si>
  <si>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</si>
  <si>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</si>
  <si>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</si>
  <si>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</si>
  <si>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</si>
  <si>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</si>
  <si>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</si>
  <si>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</si>
  <si>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</si>
  <si>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</si>
  <si>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</si>
  <si>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</si>
  <si>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</si>
  <si>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</si>
  <si>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</si>
  <si>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</si>
  <si>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</si>
  <si>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</si>
  <si>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</si>
  <si>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</si>
  <si>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</si>
  <si>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</si>
  <si>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</si>
  <si>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</si>
  <si>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</si>
  <si>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</si>
  <si>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</si>
  <si>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</si>
  <si>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</si>
  <si>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</si>
  <si>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</si>
  <si>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</si>
  <si>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</si>
  <si>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</si>
  <si>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</si>
  <si>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</si>
  <si>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</si>
  <si>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</si>
  <si>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</si>
  <si>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</si>
  <si>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</si>
  <si>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</si>
  <si>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</si>
  <si>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</si>
  <si>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</si>
  <si>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</si>
  <si>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</si>
  <si>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</si>
  <si>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</si>
  <si>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</si>
  <si>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</si>
  <si>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</si>
  <si>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</si>
  <si>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</si>
  <si>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</si>
  <si>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</si>
  <si>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</si>
  <si>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</si>
  <si>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</si>
  <si>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</si>
  <si>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</si>
  <si>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</si>
  <si>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</si>
  <si>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</si>
  <si>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</si>
  <si>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</si>
  <si>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</si>
  <si>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</si>
  <si>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</si>
  <si>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</si>
  <si>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</si>
  <si>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</si>
  <si>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</si>
  <si>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</si>
  <si>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</si>
  <si>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</si>
  <si>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</si>
  <si>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</si>
  <si>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</si>
  <si>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</si>
  <si>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</si>
  <si>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</si>
  <si>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</si>
  <si>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</si>
  <si>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</si>
  <si>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</si>
  <si>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</si>
  <si>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</si>
  <si>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</si>
  <si>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</si>
  <si>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</si>
  <si>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</si>
  <si>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</si>
  <si>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</si>
  <si>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</si>
  <si>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</si>
  <si>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</si>
  <si>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</si>
  <si>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</si>
  <si>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</si>
  <si>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</si>
  <si>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</si>
  <si>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</si>
  <si>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</si>
  <si>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</si>
  <si>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</si>
  <si>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</si>
  <si>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</si>
  <si>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</si>
  <si>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</si>
  <si>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</si>
  <si>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</si>
  <si>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</si>
  <si>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</si>
  <si>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</si>
  <si>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</si>
  <si>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</si>
  <si>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</si>
  <si>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</si>
  <si>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</si>
  <si>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</si>
  <si>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</si>
  <si>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</si>
  <si>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</si>
  <si>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</si>
  <si>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</si>
  <si>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</si>
  <si>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</si>
  <si>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</si>
  <si>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</si>
  <si>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</si>
  <si>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</si>
  <si>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</si>
  <si>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</si>
  <si>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</si>
  <si>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</si>
  <si>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</si>
  <si>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</si>
  <si>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</si>
  <si>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</si>
  <si>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</si>
  <si>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</si>
  <si>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</si>
  <si>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</si>
  <si>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</si>
  <si>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</si>
  <si>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</si>
  <si>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</si>
  <si>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</si>
  <si>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</si>
  <si>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</si>
  <si>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</si>
  <si>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</si>
  <si>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</si>
  <si>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</si>
  <si>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</si>
  <si>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</si>
  <si>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</si>
  <si>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</si>
  <si>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</si>
  <si>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</si>
  <si>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</si>
  <si>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</si>
  <si>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</si>
  <si>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</si>
  <si>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</si>
  <si>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</si>
  <si>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</si>
  <si>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</si>
  <si>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</si>
  <si>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</si>
  <si>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</si>
  <si>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</si>
  <si>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</si>
  <si>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</si>
  <si>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</si>
  <si>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</si>
  <si>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</si>
  <si>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</si>
  <si>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</si>
  <si>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</si>
  <si>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</si>
  <si>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</si>
  <si>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</si>
  <si>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</si>
  <si>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</si>
  <si>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</si>
  <si>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</si>
  <si>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</si>
  <si>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</si>
  <si>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</si>
  <si>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</si>
  <si>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</si>
  <si>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</si>
  <si>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</si>
  <si>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</si>
  <si>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</si>
  <si>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</si>
  <si>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</si>
  <si>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</si>
  <si>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</si>
  <si>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</si>
  <si>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</si>
  <si>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</si>
  <si>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</si>
  <si>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</si>
  <si>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</si>
  <si>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</si>
  <si>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</si>
  <si>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</si>
  <si>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</si>
  <si>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</si>
  <si>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</si>
  <si>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</si>
  <si>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</si>
  <si>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</si>
  <si>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</si>
  <si>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</si>
  <si>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</si>
  <si>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</si>
  <si>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</si>
  <si>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</si>
  <si>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</si>
  <si>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</si>
  <si>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</si>
  <si>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</si>
  <si>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</si>
  <si>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</si>
  <si>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</si>
  <si>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</si>
  <si>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</si>
  <si>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</si>
  <si>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</si>
  <si>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</si>
  <si>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</si>
  <si>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</si>
  <si>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</si>
  <si>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</si>
  <si>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</si>
  <si>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</si>
  <si>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</si>
  <si>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</si>
  <si>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</si>
  <si>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</si>
  <si>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</si>
  <si>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</si>
  <si>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</si>
  <si>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</si>
  <si>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</si>
  <si>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</si>
  <si>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</si>
  <si>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</si>
  <si>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</si>
  <si>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</si>
  <si>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</si>
  <si>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</si>
  <si>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</si>
  <si>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</si>
  <si>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</si>
  <si>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</si>
  <si>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</si>
  <si>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</si>
  <si>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</si>
  <si>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</si>
  <si>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</si>
  <si>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</si>
  <si>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</si>
  <si>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</si>
  <si>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</si>
  <si>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</si>
  <si>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</si>
  <si>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</si>
  <si>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</si>
  <si>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</si>
  <si>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</si>
  <si>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</si>
  <si>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</si>
  <si>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</si>
  <si>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</si>
  <si>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</si>
  <si>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</si>
  <si>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</si>
  <si>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</si>
  <si>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</si>
  <si>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</si>
  <si>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</si>
  <si>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</si>
  <si>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</si>
  <si>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</si>
  <si>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</si>
  <si>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</si>
  <si>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</si>
  <si>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</si>
  <si>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</si>
  <si>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</si>
  <si>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</si>
  <si>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</si>
  <si>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</si>
  <si>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</si>
  <si>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</si>
  <si>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</si>
  <si>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</si>
  <si>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</si>
  <si>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</si>
  <si>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</si>
  <si>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</si>
  <si>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</si>
  <si>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</si>
  <si>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</si>
  <si>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</si>
  <si>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</si>
  <si>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</si>
  <si>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</si>
  <si>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</si>
  <si>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</si>
  <si>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</si>
  <si>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</si>
  <si>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</si>
  <si>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</si>
  <si>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</si>
  <si>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</si>
  <si>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</si>
  <si>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</si>
  <si>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</si>
  <si>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</si>
  <si>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</si>
  <si>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</si>
  <si>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</si>
  <si>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</si>
  <si>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</si>
  <si>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</si>
  <si>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</si>
  <si>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</si>
  <si>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</si>
  <si>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</si>
  <si>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</si>
  <si>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</si>
  <si>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</si>
  <si>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</si>
  <si>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</si>
  <si>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</si>
  <si>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</si>
  <si>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</si>
  <si>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</si>
  <si>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</si>
  <si>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</si>
  <si>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</si>
  <si>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</si>
  <si>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</si>
  <si>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</si>
  <si>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</si>
  <si>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</si>
  <si>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</si>
  <si>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</si>
  <si>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</si>
  <si>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</si>
  <si>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</si>
  <si>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</si>
  <si>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</si>
  <si>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</si>
  <si>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</si>
  <si>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</si>
  <si>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</si>
  <si>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</si>
  <si>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</si>
  <si>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</si>
  <si>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</si>
  <si>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</si>
  <si>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</si>
  <si>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</si>
  <si>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</si>
  <si>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</si>
  <si>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</si>
  <si>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</si>
  <si>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</si>
  <si>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</si>
  <si>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</si>
  <si>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</si>
  <si>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</si>
  <si>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</si>
  <si>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</si>
  <si>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</si>
  <si>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</si>
  <si>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</si>
  <si>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</si>
  <si>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</si>
  <si>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</si>
  <si>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</si>
  <si>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</si>
  <si>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</si>
  <si>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</si>
  <si>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</si>
  <si>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</si>
  <si>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</si>
  <si>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</si>
  <si>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</si>
  <si>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</si>
  <si>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</si>
  <si>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</si>
  <si>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</si>
  <si>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</si>
  <si>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</si>
  <si>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</si>
  <si>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</si>
  <si>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</si>
  <si>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</si>
  <si>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</si>
  <si>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</si>
  <si>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</si>
  <si>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</si>
  <si>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</si>
  <si>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</si>
  <si>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</si>
  <si>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</si>
  <si>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</si>
  <si>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</si>
  <si>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</si>
  <si>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</si>
  <si>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</si>
  <si>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</si>
  <si>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</si>
  <si>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</si>
  <si>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</si>
  <si>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</si>
  <si>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</si>
  <si>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</si>
  <si>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</si>
  <si>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</si>
  <si>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</si>
  <si>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</si>
  <si>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</si>
  <si>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</si>
  <si>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</si>
  <si>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</si>
  <si>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</si>
  <si>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</si>
  <si>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</si>
  <si>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</si>
  <si>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</si>
  <si>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</si>
  <si>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</si>
  <si>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</si>
  <si>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</si>
  <si>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</si>
  <si>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</si>
  <si>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</si>
  <si>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</si>
  <si>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</si>
  <si>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</si>
  <si>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</si>
  <si>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</si>
  <si>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</si>
  <si>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</si>
  <si>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</si>
  <si>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</si>
  <si>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</si>
  <si>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</si>
  <si>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</si>
  <si>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</si>
  <si>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</si>
  <si>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</si>
  <si>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</si>
  <si>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</si>
  <si>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</si>
  <si>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</si>
  <si>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</si>
  <si>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</si>
  <si>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</si>
  <si>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</si>
  <si>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</si>
  <si>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</si>
  <si>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</si>
  <si>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</si>
  <si>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</si>
  <si>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</si>
  <si>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</si>
  <si>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</si>
  <si>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</si>
  <si>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</si>
  <si>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</si>
  <si>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</si>
  <si>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</si>
  <si>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</si>
  <si>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</si>
  <si>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</si>
  <si>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</si>
  <si>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</si>
  <si>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</si>
  <si>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</si>
  <si>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</si>
  <si>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</si>
  <si>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</si>
  <si>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</si>
  <si>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</si>
  <si>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</si>
  <si>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</si>
  <si>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</si>
  <si>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</si>
  <si>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</si>
  <si>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</si>
  <si>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</si>
  <si>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</si>
  <si>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</si>
  <si>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</si>
  <si>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</si>
  <si>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</si>
  <si>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</si>
  <si>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</si>
  <si>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</si>
  <si>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</si>
  <si>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</si>
  <si>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</si>
  <si>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</si>
  <si>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</si>
  <si>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</si>
  <si>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</si>
  <si>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</si>
  <si>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</si>
  <si>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</si>
  <si>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</si>
  <si>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</si>
  <si>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</si>
  <si>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</si>
  <si>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</si>
  <si>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</si>
  <si>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</si>
  <si>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</si>
  <si>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</si>
  <si>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</si>
  <si>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</si>
  <si>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</si>
  <si>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</si>
  <si>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</si>
  <si>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</si>
  <si>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</si>
  <si>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</si>
  <si>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</si>
  <si>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</si>
  <si>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</si>
  <si>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</si>
  <si>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</si>
  <si>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</si>
  <si>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</si>
  <si>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</si>
  <si>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</si>
  <si>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</si>
  <si>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</si>
  <si>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</si>
  <si>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</si>
  <si>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</si>
  <si>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</si>
  <si>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</si>
  <si>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</si>
  <si>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</si>
  <si>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</si>
  <si>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</si>
  <si>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</si>
  <si>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</si>
  <si>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</si>
  <si>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</si>
  <si>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</si>
  <si>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</si>
  <si>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</si>
  <si>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</si>
  <si>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</si>
  <si>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</si>
  <si>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</si>
  <si>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</si>
  <si>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</si>
  <si>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</si>
  <si>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</si>
  <si>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</si>
  <si>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</si>
  <si>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</si>
  <si>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</si>
  <si>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</si>
  <si>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</si>
  <si>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</si>
  <si>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</si>
  <si>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</si>
  <si>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</si>
  <si>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</si>
  <si>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</si>
  <si>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</si>
  <si>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</si>
  <si>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</si>
  <si>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</si>
  <si>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</si>
  <si>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</si>
  <si>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</si>
  <si>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</si>
  <si>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</si>
  <si>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</si>
  <si>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</si>
  <si>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</si>
  <si>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</si>
  <si>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</si>
  <si>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</si>
  <si>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</si>
  <si>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</si>
  <si>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</si>
  <si>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</si>
  <si>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</si>
  <si>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</si>
  <si>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</si>
  <si>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</si>
  <si>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</si>
  <si>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</si>
  <si>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</si>
  <si>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</si>
  <si>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</si>
  <si>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</si>
  <si>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</si>
  <si>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</si>
  <si>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</si>
  <si>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</si>
  <si>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</si>
  <si>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</si>
  <si>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</si>
  <si>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</si>
  <si>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</si>
  <si>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</si>
  <si>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</si>
  <si>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</si>
  <si>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</si>
  <si>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</si>
  <si>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</si>
  <si>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</si>
  <si>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</si>
  <si>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</si>
  <si>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</si>
  <si>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</si>
  <si>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</si>
  <si>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</si>
  <si>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</si>
  <si>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</si>
  <si>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</si>
  <si>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</si>
  <si>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</si>
  <si>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</si>
  <si>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</si>
  <si>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</si>
  <si>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</si>
  <si>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</si>
  <si>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</si>
  <si>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</si>
  <si>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</si>
  <si>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</si>
  <si>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</si>
  <si>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</si>
  <si>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</si>
  <si>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</si>
  <si>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</si>
  <si>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</si>
  <si>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</si>
  <si>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</si>
  <si>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</si>
  <si>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</si>
  <si>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</si>
  <si>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</si>
  <si>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</si>
  <si>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</si>
  <si>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</si>
  <si>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</si>
  <si>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</si>
  <si>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</si>
  <si>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</si>
  <si>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</si>
  <si>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</si>
  <si>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</si>
  <si>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</si>
  <si>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</si>
  <si>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</si>
  <si>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</si>
  <si>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</si>
  <si>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</si>
  <si>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</si>
  <si>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</si>
  <si>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</si>
  <si>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</si>
  <si>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</si>
  <si>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</si>
  <si>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</si>
  <si>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</si>
  <si>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</si>
  <si>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</si>
  <si>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</si>
  <si>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</si>
  <si>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</si>
  <si>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</si>
  <si>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</si>
  <si>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</si>
  <si>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</si>
  <si>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</si>
  <si>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</si>
  <si>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</si>
  <si>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</si>
  <si>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</si>
  <si>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</si>
  <si>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</si>
  <si>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</si>
  <si>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</si>
  <si>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</si>
  <si>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</si>
  <si>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</si>
  <si>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</si>
  <si>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</si>
  <si>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</si>
  <si>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</si>
  <si>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</si>
  <si>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</si>
  <si>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</si>
  <si>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</si>
  <si>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</si>
  <si>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</si>
  <si>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</si>
  <si>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</si>
  <si>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</si>
  <si>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</si>
  <si>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</si>
  <si>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</si>
  <si>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</si>
  <si>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</si>
  <si>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</si>
  <si>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</si>
  <si>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</si>
  <si>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</si>
  <si>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</si>
  <si>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</si>
  <si>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</si>
  <si>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</si>
  <si>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</si>
  <si>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</si>
  <si>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</si>
  <si>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</si>
  <si>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</si>
  <si>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</si>
  <si>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</si>
  <si>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</si>
  <si>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</si>
  <si>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</si>
  <si>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</si>
  <si>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</si>
  <si>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</si>
  <si>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</si>
  <si>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</si>
  <si>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</si>
  <si>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</si>
  <si>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</si>
  <si>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</si>
  <si>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</si>
  <si>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</si>
  <si>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</si>
  <si>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</si>
  <si>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</si>
  <si>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</si>
  <si>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</si>
  <si>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</si>
  <si>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</si>
  <si>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</si>
  <si>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</si>
  <si>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</si>
  <si>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</si>
  <si>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</si>
  <si>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</si>
  <si>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</si>
  <si>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</si>
  <si>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</si>
  <si>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</si>
  <si>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</si>
  <si>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</si>
  <si>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</si>
  <si>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</si>
  <si>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</si>
  <si>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</si>
  <si>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</si>
  <si>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</si>
  <si>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</si>
  <si>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</si>
  <si>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</si>
  <si>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</si>
  <si>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</si>
  <si>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</si>
  <si>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</si>
  <si>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</si>
  <si>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</si>
  <si>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</si>
  <si>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</si>
  <si>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</si>
  <si>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</si>
  <si>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</si>
  <si>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</si>
  <si>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</si>
  <si>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</si>
  <si>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</si>
  <si>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</si>
  <si>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</si>
  <si>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</si>
  <si>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</si>
  <si>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</si>
  <si>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</si>
  <si>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</si>
  <si>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</si>
  <si>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</si>
  <si>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</si>
  <si>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</si>
  <si>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</si>
  <si>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</si>
  <si>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</si>
  <si>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</si>
  <si>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</si>
  <si>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</si>
  <si>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</si>
  <si>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</si>
  <si>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</si>
  <si>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</si>
  <si>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</si>
  <si>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</si>
  <si>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</si>
  <si>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</si>
  <si>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</si>
  <si>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</si>
  <si>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</si>
  <si>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</si>
  <si>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</si>
  <si>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</si>
  <si>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</si>
  <si>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</si>
  <si>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</si>
  <si>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</si>
  <si>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</si>
  <si>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</si>
  <si>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</si>
  <si>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</si>
  <si>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</si>
  <si>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</si>
  <si>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</si>
  <si>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</si>
  <si>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</si>
  <si>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</si>
  <si>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</si>
  <si>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</si>
  <si>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</si>
  <si>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</si>
  <si>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</si>
  <si>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</si>
  <si>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</si>
  <si>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</si>
  <si>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</si>
  <si>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</si>
  <si>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</si>
  <si>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</si>
  <si>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</si>
  <si>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</si>
  <si>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</si>
  <si>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</si>
  <si>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</si>
  <si>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</si>
  <si>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</si>
  <si>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</si>
  <si>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</si>
  <si>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</si>
  <si>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</si>
  <si>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</si>
  <si>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</si>
  <si>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</si>
  <si>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</si>
  <si>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</si>
  <si>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</si>
  <si>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</si>
  <si>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</si>
  <si>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</si>
  <si>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</si>
  <si>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</si>
  <si>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</si>
  <si>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</si>
  <si>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</si>
  <si>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</si>
  <si>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</si>
  <si>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</si>
  <si>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</si>
  <si>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</si>
  <si>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</si>
  <si>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</si>
  <si>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</si>
  <si>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</si>
  <si>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</si>
  <si>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</si>
  <si>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</si>
  <si>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</si>
  <si>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</si>
  <si>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</si>
  <si>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</si>
  <si>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</si>
  <si>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</si>
  <si>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</si>
  <si>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</si>
  <si>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</si>
  <si>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</si>
  <si>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</si>
  <si>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</si>
  <si>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</si>
  <si>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</si>
  <si>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</si>
  <si>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</si>
  <si>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</si>
  <si>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</si>
  <si>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</si>
  <si>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</si>
  <si>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</si>
  <si>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</si>
  <si>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</si>
  <si>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</si>
  <si>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</si>
  <si>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</si>
  <si>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</si>
  <si>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</si>
  <si>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</si>
  <si>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</si>
  <si>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</si>
  <si>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</si>
  <si>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</si>
  <si>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</si>
  <si>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</si>
  <si>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</si>
  <si>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</si>
  <si>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</si>
  <si>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</si>
  <si>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</si>
  <si>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</si>
  <si>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</si>
  <si>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</si>
  <si>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</si>
  <si>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</si>
  <si>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</si>
  <si>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</si>
  <si>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</si>
  <si>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</si>
  <si>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</si>
  <si>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</si>
  <si>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</si>
  <si>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</si>
  <si>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</si>
  <si>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</si>
  <si>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</si>
  <si>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</si>
  <si>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</si>
  <si>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</si>
  <si>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</si>
  <si>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</si>
  <si>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</si>
  <si>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</si>
  <si>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</si>
  <si>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</si>
  <si>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</si>
  <si>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</si>
  <si>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</si>
  <si>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</si>
  <si>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</si>
  <si>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</si>
  <si>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</si>
  <si>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</si>
  <si>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</si>
  <si>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</si>
  <si>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</si>
  <si>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</si>
  <si>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</si>
  <si>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</si>
  <si>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</si>
  <si>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</si>
  <si>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</si>
  <si>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</si>
  <si>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</si>
  <si>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</si>
  <si>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</si>
  <si>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</si>
  <si>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</si>
  <si>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</si>
  <si>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</si>
  <si>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</si>
  <si>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</si>
  <si>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</si>
  <si>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</si>
  <si>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</si>
  <si>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</si>
  <si>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</si>
  <si>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</si>
  <si>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</si>
  <si>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</si>
  <si>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</si>
  <si>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</si>
  <si>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</si>
  <si>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</si>
  <si>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</si>
  <si>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</si>
  <si>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</si>
  <si>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</si>
  <si>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</si>
  <si>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</si>
  <si>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</si>
  <si>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</si>
  <si>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</si>
  <si>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</si>
  <si>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</si>
  <si>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</si>
  <si>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</si>
  <si>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</si>
  <si>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</si>
  <si>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</si>
  <si>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</si>
  <si>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</si>
  <si>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</si>
  <si>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</si>
  <si>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</si>
  <si>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</si>
  <si>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</si>
  <si>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</si>
  <si>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</si>
  <si>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</si>
  <si>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</si>
  <si>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</si>
  <si>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</si>
  <si>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</si>
  <si>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</si>
  <si>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</si>
  <si>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</si>
  <si>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</si>
  <si>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</si>
  <si>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</si>
  <si>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</si>
  <si>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</si>
  <si>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</si>
  <si>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</si>
  <si>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</si>
  <si>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</si>
  <si>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</si>
  <si>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</si>
  <si>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</si>
  <si>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</si>
  <si>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</si>
  <si>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</si>
  <si>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</si>
  <si>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</si>
  <si>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</si>
  <si>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</si>
  <si>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</si>
  <si>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</si>
  <si>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</si>
  <si>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</si>
  <si>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</si>
  <si>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</si>
  <si>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</si>
  <si>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</si>
  <si>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</si>
  <si>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</si>
  <si>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</si>
  <si>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</si>
  <si>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</si>
  <si>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</si>
  <si>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</si>
  <si>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</si>
  <si>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</si>
  <si>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</si>
  <si>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</si>
  <si>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</si>
  <si>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</si>
  <si>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</si>
  <si>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</si>
  <si>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</si>
  <si>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</si>
  <si>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</si>
  <si>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</si>
  <si>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</si>
  <si>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</si>
  <si>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</si>
  <si>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</si>
  <si>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</si>
  <si>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</si>
  <si>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</si>
  <si>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</si>
  <si>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</si>
  <si>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</si>
  <si>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</si>
  <si>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</si>
  <si>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</si>
  <si>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</si>
  <si>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</si>
  <si>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</si>
  <si>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</si>
  <si>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</si>
  <si>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</si>
  <si>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</si>
  <si>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</si>
  <si>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</si>
  <si>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</si>
  <si>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</si>
  <si>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</si>
  <si>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</si>
  <si>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</si>
  <si>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</si>
  <si>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</si>
  <si>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</si>
  <si>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</si>
  <si>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</si>
  <si>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</si>
  <si>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</si>
  <si>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</si>
  <si>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</si>
  <si>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</si>
  <si>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</si>
  <si>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</si>
  <si>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</si>
  <si>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</si>
  <si>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</si>
  <si>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</si>
  <si>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</si>
  <si>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</si>
  <si>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</si>
  <si>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</si>
  <si>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</si>
  <si>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</si>
  <si>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</si>
  <si>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</si>
  <si>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</si>
  <si>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</si>
  <si>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</si>
  <si>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</si>
  <si>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</si>
  <si>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</si>
  <si>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</si>
  <si>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</si>
  <si>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</si>
  <si>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</si>
  <si>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</si>
  <si>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</si>
  <si>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</si>
  <si>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</si>
  <si>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</si>
  <si>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</si>
  <si>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</si>
  <si>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</si>
  <si>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</si>
  <si>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</si>
  <si>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</si>
  <si>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</si>
  <si>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</si>
  <si>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</si>
  <si>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</si>
  <si>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</si>
  <si>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</si>
  <si>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</si>
  <si>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</si>
  <si>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</si>
  <si>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</si>
  <si>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</si>
  <si>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</si>
  <si>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</si>
  <si>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</si>
  <si>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</si>
  <si>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</si>
  <si>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</si>
  <si>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</si>
  <si>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</si>
  <si>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</si>
  <si>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</si>
  <si>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</si>
  <si>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</si>
  <si>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</si>
  <si>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</si>
  <si>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</si>
  <si>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</si>
  <si>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</si>
  <si>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</si>
  <si>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</si>
  <si>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</si>
  <si>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</si>
  <si>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</si>
  <si>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</si>
  <si>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</si>
  <si>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</si>
  <si>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</si>
  <si>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</si>
  <si>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</si>
  <si>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</si>
  <si>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</si>
  <si>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</si>
  <si>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</si>
  <si>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</si>
  <si>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</si>
  <si>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</si>
  <si>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</si>
  <si>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</si>
  <si>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</si>
  <si>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</si>
  <si>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</si>
  <si>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</si>
  <si>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</si>
  <si>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</si>
  <si>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</si>
  <si>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</si>
  <si>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</si>
  <si>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</si>
  <si>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</si>
  <si>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</si>
  <si>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</si>
  <si>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</si>
  <si>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</si>
  <si>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</si>
  <si>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</si>
  <si>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</si>
  <si>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</si>
  <si>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</si>
  <si>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</si>
  <si>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</si>
  <si>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</si>
  <si>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</si>
  <si>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</si>
  <si>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</si>
  <si>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</si>
  <si>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</si>
  <si>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</si>
  <si>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</si>
  <si>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</si>
  <si>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</si>
  <si>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</si>
  <si>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</si>
  <si>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</si>
  <si>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</si>
  <si>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</si>
  <si>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</si>
  <si>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</si>
  <si>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</si>
  <si>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</si>
  <si>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</si>
  <si>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</si>
  <si>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</si>
  <si>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</si>
  <si>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</si>
  <si>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</si>
  <si>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</si>
  <si>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</si>
  <si>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</si>
  <si>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</si>
  <si>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</si>
  <si>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</si>
  <si>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</si>
  <si>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</si>
  <si>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</si>
  <si>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</si>
  <si>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</si>
  <si>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</si>
  <si>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</si>
  <si>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</si>
  <si>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</si>
  <si>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</si>
  <si>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</si>
  <si>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</si>
  <si>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</si>
  <si>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</si>
  <si>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</si>
  <si>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</si>
  <si>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</si>
  <si>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</si>
  <si>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</si>
  <si>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</si>
  <si>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</si>
  <si>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</si>
  <si>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</si>
  <si>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</si>
  <si>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</si>
  <si>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</si>
  <si>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</si>
  <si>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</si>
  <si>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</si>
  <si>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</si>
  <si>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</si>
  <si>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</si>
  <si>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</si>
  <si>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</si>
  <si>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</si>
  <si>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</si>
  <si>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</si>
  <si>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</si>
  <si>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</si>
  <si>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</si>
  <si>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</si>
  <si>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</si>
  <si>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</si>
  <si>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</si>
  <si>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</si>
  <si>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</si>
  <si>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</si>
  <si>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</si>
  <si>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</si>
  <si>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</si>
  <si>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</si>
  <si>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</si>
  <si>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</si>
  <si>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</si>
  <si>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</si>
  <si>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</si>
  <si>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</si>
  <si>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</si>
  <si>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</si>
  <si>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</si>
  <si>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</si>
  <si>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</si>
  <si>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</si>
  <si>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</si>
  <si>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</si>
  <si>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</si>
  <si>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</si>
  <si>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</si>
  <si>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</si>
  <si>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</si>
  <si>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</si>
  <si>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</si>
  <si>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</si>
  <si>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</si>
  <si>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</si>
  <si>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</si>
  <si>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</si>
  <si>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</si>
  <si>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</si>
  <si>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</si>
  <si>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</si>
  <si>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</si>
  <si>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</si>
  <si>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</si>
  <si>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</si>
  <si>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</si>
  <si>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</si>
  <si>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</si>
  <si>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</si>
  <si>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</si>
  <si>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</si>
  <si>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</si>
  <si>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</si>
  <si>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</si>
  <si>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</si>
  <si>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</si>
  <si>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</si>
  <si>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</si>
  <si>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</si>
  <si>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</si>
  <si>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</si>
  <si>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</si>
  <si>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</si>
  <si>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</si>
  <si>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</si>
  <si>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</si>
  <si>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</si>
  <si>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</si>
  <si>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</si>
  <si>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</si>
  <si>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</si>
  <si>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</si>
  <si>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</si>
  <si>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</si>
  <si>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</si>
  <si>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</si>
  <si>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</si>
  <si>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</si>
  <si>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</si>
  <si>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</si>
  <si>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</si>
  <si>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</si>
  <si>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</si>
  <si>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</si>
  <si>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</si>
  <si>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</si>
  <si>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</si>
  <si>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</si>
  <si>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</si>
  <si>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</si>
  <si>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</si>
  <si>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</si>
  <si>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</si>
  <si>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</si>
  <si>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</si>
  <si>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</si>
  <si>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</si>
  <si>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</si>
  <si>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</si>
  <si>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</si>
  <si>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</si>
  <si>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</si>
  <si>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</si>
  <si>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</si>
  <si>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</si>
  <si>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</si>
  <si>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</si>
  <si>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</si>
  <si>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</si>
  <si>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</si>
  <si>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</si>
  <si>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</si>
  <si>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</si>
  <si>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</si>
  <si>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</si>
  <si>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</si>
  <si>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</si>
  <si>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</si>
  <si>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</si>
  <si>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</si>
  <si>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</si>
  <si>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</si>
  <si>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</si>
  <si>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</si>
  <si>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</si>
  <si>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</si>
  <si>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</si>
  <si>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</si>
  <si>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</si>
  <si>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</si>
  <si>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</si>
  <si>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</si>
  <si>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</si>
  <si>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</si>
  <si>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</si>
  <si>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</si>
  <si>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</si>
  <si>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</si>
  <si>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</si>
  <si>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</si>
  <si>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</si>
  <si>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</si>
  <si>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</si>
  <si>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</si>
  <si>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</si>
  <si>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</si>
  <si>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</si>
  <si>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</si>
  <si>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</si>
  <si>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</si>
  <si>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</si>
  <si>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</si>
  <si>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</si>
  <si>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</si>
  <si>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</si>
  <si>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</si>
  <si>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</si>
  <si>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</si>
  <si>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</si>
  <si>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</si>
  <si>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</si>
  <si>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</si>
  <si>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</si>
  <si>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</si>
  <si>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</si>
  <si>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</si>
  <si>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</si>
  <si>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</si>
  <si>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</si>
  <si>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</si>
  <si>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</si>
  <si>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</si>
  <si>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</si>
  <si>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</si>
  <si>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</si>
  <si>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</si>
  <si>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</si>
  <si>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</si>
  <si>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</si>
  <si>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</si>
  <si>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</si>
  <si>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</si>
  <si>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</si>
  <si>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</si>
  <si>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</si>
  <si>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</si>
  <si>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</si>
  <si>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</si>
  <si>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</si>
  <si>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</si>
  <si>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</si>
  <si>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</si>
  <si>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</si>
  <si>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</si>
  <si>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</si>
  <si>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</si>
  <si>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</si>
  <si>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</si>
  <si>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</si>
  <si>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</si>
  <si>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</si>
  <si>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</si>
  <si>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</si>
  <si>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</si>
  <si>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</si>
  <si>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</si>
  <si>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</si>
  <si>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</si>
  <si>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</si>
  <si>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</si>
  <si>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</si>
  <si>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</si>
  <si>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</si>
  <si>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</si>
  <si>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</si>
  <si>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</si>
  <si>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</si>
  <si>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</si>
  <si>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</si>
  <si>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</si>
  <si>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</si>
  <si>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</si>
  <si>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</si>
  <si>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</si>
  <si>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</si>
  <si>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</si>
  <si>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</si>
  <si>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</si>
  <si>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</si>
  <si>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</si>
  <si>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</si>
  <si>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</si>
  <si>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</si>
  <si>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</si>
  <si>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</si>
  <si>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</si>
  <si>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</si>
  <si>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</si>
  <si>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</si>
  <si>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</si>
  <si>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</si>
  <si>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</si>
  <si>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</si>
  <si>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</si>
  <si>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</si>
  <si>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</si>
  <si>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</si>
  <si>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</si>
  <si>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</si>
  <si>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</si>
  <si>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</si>
  <si>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</si>
  <si>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</si>
  <si>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</si>
  <si>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</si>
  <si>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</si>
  <si>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</si>
  <si>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</si>
  <si>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</si>
  <si>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</si>
  <si>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</si>
  <si>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</si>
  <si>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</si>
  <si>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</si>
  <si>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</si>
  <si>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</si>
  <si>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</si>
  <si>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</si>
  <si>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</si>
  <si>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</si>
  <si>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</si>
  <si>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</si>
  <si>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</si>
  <si>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</si>
  <si>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</si>
  <si>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</si>
  <si>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</si>
  <si>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</si>
  <si>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</si>
  <si>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</si>
  <si>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</si>
  <si>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</si>
  <si>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</si>
  <si>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</si>
  <si>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</si>
  <si>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</si>
  <si>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</si>
  <si>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</si>
  <si>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</si>
  <si>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</si>
  <si>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</si>
  <si>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</si>
  <si>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</si>
  <si>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</si>
  <si>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</si>
  <si>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</si>
  <si>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</si>
  <si>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</si>
  <si>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</si>
  <si>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</si>
  <si>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</si>
  <si>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</si>
  <si>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</si>
  <si>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</si>
  <si>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</si>
  <si>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</si>
  <si>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</si>
  <si>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</si>
  <si>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</si>
  <si>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</si>
  <si>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</si>
  <si>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</si>
  <si>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</si>
  <si>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</si>
  <si>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</si>
  <si>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</si>
  <si>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</si>
  <si>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</si>
  <si>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</si>
  <si>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</si>
  <si>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</si>
  <si>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</si>
  <si>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</si>
  <si>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</si>
  <si>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</si>
  <si>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</si>
  <si>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</si>
  <si>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</si>
  <si>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</si>
  <si>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</si>
  <si>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</si>
  <si>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</si>
  <si>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</si>
  <si>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</si>
  <si>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</si>
  <si>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</si>
  <si>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</si>
  <si>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</si>
  <si>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</si>
  <si>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</si>
  <si>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</si>
  <si>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</si>
  <si>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</si>
  <si>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</si>
  <si>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</si>
  <si>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</si>
  <si>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</si>
  <si>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</si>
  <si>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</si>
  <si>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</si>
  <si>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</si>
  <si>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</si>
  <si>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</si>
  <si>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</si>
  <si>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</si>
  <si>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</si>
  <si>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</si>
  <si>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</si>
  <si>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</si>
  <si>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</si>
  <si>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</si>
  <si>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</si>
  <si>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</si>
  <si>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</si>
  <si>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</si>
  <si>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</si>
  <si>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</si>
  <si>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</si>
  <si>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</si>
  <si>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</si>
  <si>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</si>
  <si>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</si>
  <si>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</si>
  <si>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</si>
  <si>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</si>
  <si>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</si>
  <si>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</si>
  <si>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</si>
  <si>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</si>
  <si>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</si>
  <si>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</si>
  <si>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</si>
  <si>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</si>
  <si>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</si>
  <si>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</si>
  <si>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</si>
  <si>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</si>
  <si>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</si>
  <si>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</si>
  <si>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</si>
  <si>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</si>
  <si>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</si>
  <si>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</si>
  <si>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</si>
  <si>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</si>
  <si>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</si>
  <si>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</si>
  <si>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</si>
  <si>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</si>
  <si>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</si>
  <si>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</si>
  <si>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</si>
  <si>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</si>
  <si>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</si>
  <si>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</si>
  <si>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</si>
  <si>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</si>
  <si>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</si>
  <si>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</si>
  <si>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</si>
  <si>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</si>
  <si>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</si>
  <si>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</si>
  <si>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</si>
  <si>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</si>
  <si>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</si>
  <si>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</si>
  <si>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</si>
  <si>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</si>
  <si>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</si>
  <si>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</si>
  <si>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</si>
  <si>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</si>
  <si>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</si>
  <si>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</si>
  <si>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</si>
  <si>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</si>
  <si>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</si>
  <si>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</si>
  <si>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</si>
  <si>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</si>
  <si>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</si>
  <si>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</si>
  <si>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</si>
  <si>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</si>
  <si>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</si>
  <si>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</si>
  <si>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</si>
  <si>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</si>
  <si>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</si>
  <si>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</si>
  <si>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</si>
  <si>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</si>
  <si>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</si>
  <si>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</si>
  <si>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</si>
  <si>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</si>
  <si>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</si>
  <si>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</si>
  <si>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</si>
  <si>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</si>
  <si>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</si>
  <si>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</si>
  <si>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</si>
  <si>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</si>
  <si>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</si>
  <si>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</si>
  <si>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</si>
  <si>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</si>
  <si>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</si>
  <si>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</si>
  <si>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</si>
  <si>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</si>
  <si>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</si>
  <si>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</si>
  <si>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</si>
  <si>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</si>
  <si>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</si>
  <si>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</si>
  <si>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</si>
  <si>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</si>
  <si>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</si>
  <si>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</si>
  <si>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</si>
  <si>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</si>
  <si>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</si>
  <si>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</si>
  <si>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</si>
  <si>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</si>
  <si>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</si>
  <si>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</si>
  <si>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</si>
  <si>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</si>
  <si>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</si>
  <si>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</si>
  <si>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</si>
  <si>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</si>
  <si>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</si>
  <si>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</si>
  <si>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</si>
  <si>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</si>
  <si>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</si>
  <si>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</si>
  <si>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</si>
  <si>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</si>
  <si>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</si>
  <si>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</si>
  <si>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</si>
  <si>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</si>
  <si>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</si>
  <si>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</si>
  <si>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</si>
  <si>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</si>
  <si>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</si>
  <si>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</si>
  <si>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</si>
  <si>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</si>
  <si>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</si>
  <si>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</si>
  <si>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</si>
  <si>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</si>
  <si>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</si>
  <si>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</si>
  <si>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</si>
  <si>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</si>
  <si>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</si>
  <si>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</si>
  <si>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</si>
  <si>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</si>
  <si>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</si>
  <si>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</si>
  <si>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</si>
  <si>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</si>
  <si>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</si>
  <si>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</si>
  <si>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</si>
  <si>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</si>
  <si>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</si>
  <si>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</si>
  <si>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</si>
  <si>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</si>
  <si>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</si>
  <si>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</si>
  <si>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</si>
  <si>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</si>
  <si>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</si>
  <si>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</si>
  <si>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</si>
  <si>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</si>
  <si>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</si>
  <si>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</si>
  <si>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</si>
  <si>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</si>
  <si>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</si>
  <si>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</si>
  <si>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</si>
  <si>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</si>
  <si>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</si>
  <si>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</si>
  <si>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</si>
  <si>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</si>
  <si>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</si>
  <si>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</si>
  <si>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</si>
  <si>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</si>
  <si>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</si>
  <si>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</si>
  <si>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</si>
  <si>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</si>
  <si>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</si>
  <si>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</si>
  <si>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</si>
  <si>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</si>
  <si>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</si>
  <si>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</si>
  <si>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</si>
  <si>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</si>
  <si>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</si>
  <si>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</si>
  <si>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</si>
  <si>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</si>
  <si>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</si>
  <si>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</si>
  <si>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</si>
  <si>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</si>
  <si>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</si>
  <si>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</si>
  <si>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</si>
  <si>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</si>
  <si>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</si>
  <si>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</si>
  <si>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</si>
  <si>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</si>
  <si>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</si>
  <si>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</si>
  <si>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</si>
  <si>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</si>
  <si>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</si>
  <si>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</si>
  <si>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</si>
  <si>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</si>
  <si>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</si>
  <si>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</si>
  <si>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</si>
  <si>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</si>
  <si>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</si>
  <si>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</si>
  <si>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</si>
  <si>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</si>
  <si>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</si>
  <si>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</si>
  <si>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</si>
  <si>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</si>
  <si>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</si>
  <si>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</si>
  <si>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</si>
  <si>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</si>
  <si>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</si>
  <si>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</si>
  <si>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</si>
  <si>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</si>
  <si>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</si>
  <si>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</si>
  <si>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</si>
  <si>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</si>
  <si>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</si>
  <si>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</si>
  <si>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</si>
  <si>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</si>
  <si>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</si>
  <si>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</si>
  <si>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</si>
  <si>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</si>
  <si>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</si>
  <si>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</si>
  <si>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</si>
  <si>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</si>
  <si>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</si>
  <si>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</si>
  <si>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</si>
  <si>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</si>
  <si>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</si>
  <si>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</si>
  <si>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</si>
  <si>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</si>
  <si>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</si>
  <si>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</si>
  <si>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</si>
  <si>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</si>
  <si>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</si>
  <si>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</si>
  <si>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</si>
  <si>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</si>
  <si>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</si>
  <si>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</si>
  <si>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</si>
  <si>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</si>
  <si>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</si>
  <si>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</si>
  <si>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</si>
  <si>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</si>
  <si>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</si>
  <si>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</si>
  <si>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</si>
  <si>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</si>
  <si>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</si>
  <si>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</si>
  <si>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</si>
  <si>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</si>
  <si>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</si>
  <si>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</si>
  <si>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</si>
  <si>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</si>
  <si>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</si>
  <si>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</si>
  <si>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</si>
  <si>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</si>
  <si>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</si>
  <si>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</si>
  <si>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</si>
  <si>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</si>
  <si>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</si>
  <si>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</si>
  <si>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</si>
  <si>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</si>
  <si>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</si>
  <si>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</si>
  <si>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</si>
  <si>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</si>
  <si>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</si>
  <si>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</si>
  <si>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</si>
  <si>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</si>
  <si>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</si>
  <si>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</si>
  <si>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</si>
  <si>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</si>
  <si>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</si>
  <si>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</si>
  <si>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</si>
  <si>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</si>
  <si>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</si>
  <si>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</si>
  <si>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</si>
  <si>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</si>
  <si>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</si>
  <si>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</si>
  <si>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</si>
  <si>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</si>
  <si>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</si>
  <si>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</si>
  <si>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</si>
  <si>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</si>
  <si>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</si>
  <si>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</si>
  <si>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</si>
  <si>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</si>
  <si>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</si>
  <si>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</si>
  <si>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</si>
  <si>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</si>
  <si>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</si>
  <si>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</si>
  <si>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</si>
  <si>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</si>
  <si>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</si>
  <si>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</si>
  <si>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</si>
  <si>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</si>
  <si>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</si>
  <si>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</si>
  <si>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</si>
  <si>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</si>
  <si>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</si>
  <si>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</si>
  <si>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</si>
  <si>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</si>
  <si>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</si>
  <si>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</si>
  <si>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</si>
  <si>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</si>
  <si>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</si>
  <si>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</si>
  <si>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</si>
  <si>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</si>
  <si>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</si>
  <si>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</si>
  <si>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</si>
  <si>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</si>
  <si>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</si>
  <si>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</si>
  <si>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</si>
  <si>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</si>
  <si>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</si>
  <si>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</si>
  <si>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</si>
  <si>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</si>
  <si>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</si>
  <si>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</si>
  <si>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</si>
  <si>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</si>
  <si>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</si>
  <si>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</si>
  <si>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</si>
  <si>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</si>
  <si>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</si>
  <si>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</si>
  <si>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</si>
  <si>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</si>
  <si>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</si>
  <si>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</si>
  <si>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</si>
  <si>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</si>
  <si>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</si>
  <si>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</si>
  <si>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</si>
  <si>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</si>
  <si>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</si>
  <si>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</si>
  <si>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</si>
  <si>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</si>
  <si>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</si>
  <si>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</si>
  <si>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</si>
  <si>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</si>
  <si>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</si>
  <si>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</si>
  <si>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</si>
  <si>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</si>
  <si>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</si>
  <si>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</si>
  <si>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</si>
  <si>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</si>
  <si>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</si>
  <si>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</si>
  <si>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</si>
  <si>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</si>
  <si>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</si>
  <si>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</si>
  <si>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</si>
  <si>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</si>
  <si>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</si>
  <si>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</si>
  <si>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</si>
  <si>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</si>
  <si>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</si>
  <si>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</si>
  <si>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</si>
  <si>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</si>
  <si>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</si>
  <si>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</si>
  <si>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</si>
  <si>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</si>
  <si>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</si>
  <si>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</si>
  <si>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</si>
  <si>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</si>
  <si>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</si>
  <si>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</si>
  <si>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</si>
  <si>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</si>
  <si>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</si>
  <si>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</si>
  <si>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</si>
  <si>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</si>
  <si>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</si>
  <si>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</si>
  <si>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</si>
  <si>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</si>
  <si>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</si>
  <si>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</si>
  <si>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</si>
  <si>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</si>
  <si>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</si>
  <si>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</si>
  <si>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</si>
  <si>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</si>
  <si>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</si>
  <si>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</si>
  <si>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</si>
  <si>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</si>
  <si>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</si>
  <si>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</si>
  <si>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</si>
  <si>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</si>
  <si>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</si>
  <si>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</si>
  <si>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</si>
  <si>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</si>
  <si>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</si>
  <si>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</si>
  <si>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</si>
  <si>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</si>
  <si>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</si>
  <si>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</si>
  <si>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</si>
  <si>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</si>
  <si>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</si>
  <si>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</si>
  <si>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</si>
  <si>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</si>
  <si>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</si>
  <si>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</si>
  <si>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</si>
  <si>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</si>
  <si>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</si>
  <si>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</si>
  <si>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</si>
  <si>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</si>
  <si>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</si>
  <si>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</si>
  <si>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</si>
  <si>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</si>
  <si>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</si>
  <si>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</si>
  <si>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</si>
  <si>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</si>
  <si>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</si>
  <si>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</si>
  <si>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</si>
  <si>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</si>
  <si>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</si>
  <si>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</si>
  <si>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</si>
  <si>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</si>
  <si>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</si>
  <si>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</si>
  <si>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</si>
  <si>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</si>
  <si>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</si>
  <si>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</si>
  <si>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</si>
  <si>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</si>
  <si>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</si>
  <si>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</si>
  <si>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</si>
  <si>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</si>
  <si>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</si>
  <si>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</si>
  <si>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</si>
  <si>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</si>
  <si>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</si>
  <si>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</si>
  <si>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</si>
  <si>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</si>
  <si>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</si>
  <si>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</si>
  <si>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</si>
  <si>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</si>
  <si>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</si>
  <si>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</si>
  <si>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</si>
  <si>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</si>
  <si>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</si>
  <si>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</si>
  <si>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</si>
  <si>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</si>
  <si>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</si>
  <si>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</si>
  <si>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</si>
  <si>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</si>
  <si>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</si>
  <si>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</si>
  <si>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</si>
  <si>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</si>
  <si>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</si>
  <si>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</si>
  <si>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</si>
  <si>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</si>
  <si>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</si>
  <si>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</si>
  <si>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</si>
  <si>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</si>
  <si>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</si>
  <si>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</si>
  <si>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</si>
  <si>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</si>
  <si>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</si>
  <si>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</si>
  <si>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</si>
  <si>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</si>
  <si>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</si>
  <si>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</si>
  <si>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</si>
  <si>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</si>
  <si>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</si>
  <si>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</si>
  <si>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</si>
  <si>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</si>
  <si>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</si>
  <si>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</si>
  <si>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</si>
  <si>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</si>
  <si>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</si>
  <si>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</si>
  <si>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</si>
  <si>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</si>
  <si>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</si>
  <si>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</si>
  <si>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</si>
  <si>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</si>
  <si>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</si>
  <si>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</si>
  <si>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</si>
  <si>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</si>
  <si>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</si>
  <si>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</si>
  <si>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</si>
  <si>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</si>
  <si>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</si>
  <si>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</si>
  <si>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</si>
  <si>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</si>
  <si>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</si>
  <si>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</si>
  <si>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</si>
  <si>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</si>
  <si>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</si>
  <si>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</si>
  <si>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</si>
  <si>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</si>
  <si>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</si>
  <si>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</si>
  <si>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</si>
  <si>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</si>
  <si>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</si>
  <si>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</si>
  <si>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</si>
  <si>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</si>
  <si>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</si>
  <si>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</si>
  <si>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</si>
  <si>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</si>
  <si>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</si>
  <si>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</si>
  <si>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</si>
  <si>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</si>
  <si>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</si>
  <si>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</si>
  <si>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</si>
  <si>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</si>
  <si>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</si>
  <si>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</si>
  <si>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</si>
  <si>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</si>
  <si>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</si>
  <si>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</si>
  <si>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</si>
  <si>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</si>
  <si>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</si>
  <si>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</si>
  <si>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</si>
  <si>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</si>
  <si>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</si>
  <si>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</si>
  <si>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</si>
  <si>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</si>
  <si>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</si>
  <si>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</si>
  <si>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</si>
  <si>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</si>
  <si>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</si>
  <si>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</si>
  <si>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</si>
  <si>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</si>
  <si>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</si>
  <si>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</si>
  <si>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</si>
  <si>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</si>
  <si>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</si>
  <si>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</si>
  <si>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</si>
  <si>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</si>
  <si>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</si>
  <si>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</si>
  <si>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</si>
  <si>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</si>
  <si>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</si>
  <si>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</si>
  <si>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</si>
  <si>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</si>
  <si>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</si>
  <si>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</si>
  <si>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</si>
  <si>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</si>
  <si>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</si>
  <si>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</si>
  <si>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</si>
  <si>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</si>
  <si>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</si>
  <si>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</si>
  <si>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</si>
  <si>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</si>
  <si>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</si>
  <si>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</si>
  <si>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</si>
  <si>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</si>
  <si>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</si>
  <si>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</si>
  <si>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</si>
  <si>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</si>
  <si>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</si>
  <si>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</si>
  <si>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</si>
  <si>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</si>
  <si>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</si>
  <si>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</si>
  <si>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</si>
  <si>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</si>
  <si>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</si>
  <si>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</si>
  <si>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</si>
  <si>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</si>
  <si>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</si>
  <si>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</si>
  <si>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</si>
  <si>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</si>
  <si>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</si>
  <si>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</si>
  <si>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</si>
  <si>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</si>
  <si>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</si>
  <si>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</si>
  <si>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</si>
  <si>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</si>
  <si>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</si>
  <si>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</si>
  <si>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</si>
  <si>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</si>
  <si>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</si>
  <si>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</si>
  <si>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</si>
  <si>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</si>
  <si>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</si>
  <si>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</si>
  <si>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</si>
  <si>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</si>
  <si>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</si>
  <si>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</si>
  <si>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</si>
  <si>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</si>
  <si>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</si>
  <si>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</si>
  <si>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</si>
  <si>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</si>
  <si>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</si>
  <si>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</si>
  <si>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</si>
  <si>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</si>
  <si>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</si>
  <si>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</si>
  <si>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</si>
  <si>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</si>
  <si>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</si>
  <si>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</si>
  <si>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</si>
  <si>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</si>
  <si>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</si>
  <si>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</si>
  <si>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</si>
  <si>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</si>
  <si>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</si>
  <si>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</si>
  <si>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</si>
  <si>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</si>
  <si>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</si>
  <si>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</si>
  <si>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</si>
  <si>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</si>
  <si>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</si>
  <si>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</si>
  <si>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</si>
  <si>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</si>
  <si>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</si>
  <si>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</si>
  <si>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</si>
  <si>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</si>
  <si>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</si>
  <si>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</si>
  <si>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</si>
  <si>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</si>
  <si>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</si>
  <si>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</si>
  <si>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</si>
  <si>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</si>
  <si>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</si>
  <si>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</si>
  <si>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</si>
  <si>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</si>
  <si>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</si>
  <si>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</si>
  <si>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</si>
  <si>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</si>
  <si>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</si>
  <si>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</si>
  <si>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</si>
  <si>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</si>
  <si>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</si>
  <si>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</si>
  <si>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</si>
  <si>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</si>
  <si>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</si>
  <si>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</si>
  <si>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</si>
  <si>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</si>
  <si>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</si>
  <si>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</si>
  <si>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</si>
  <si>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</si>
  <si>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</si>
  <si>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</si>
  <si>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</si>
  <si>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</si>
  <si>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</si>
  <si>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</si>
  <si>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</si>
  <si>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</si>
  <si>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</si>
  <si>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</si>
  <si>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</si>
  <si>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</si>
  <si>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</si>
  <si>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</si>
  <si>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</si>
  <si>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</si>
  <si>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</si>
  <si>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</si>
  <si>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</si>
  <si>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</si>
  <si>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</si>
  <si>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</si>
  <si>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</si>
  <si>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</si>
  <si>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</si>
  <si>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</si>
  <si>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</si>
  <si>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</si>
  <si>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</si>
  <si>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</si>
  <si>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</si>
  <si>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</si>
  <si>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</si>
  <si>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</si>
  <si>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</si>
  <si>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</si>
  <si>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</si>
  <si>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</si>
  <si>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</si>
  <si>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</si>
  <si>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</si>
  <si>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</si>
  <si>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</si>
  <si>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</si>
  <si>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</si>
  <si>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</si>
  <si>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</si>
  <si>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</si>
  <si>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</si>
  <si>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</si>
  <si>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</si>
  <si>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</si>
  <si>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</si>
  <si>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</si>
  <si>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</si>
  <si>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</si>
  <si>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</si>
  <si>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</si>
  <si>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</si>
  <si>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</si>
  <si>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</si>
  <si>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</si>
  <si>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</si>
  <si>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</si>
  <si>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</si>
  <si>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</si>
  <si>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</si>
  <si>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</si>
  <si>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</si>
  <si>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</si>
  <si>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</si>
  <si>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</si>
  <si>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</si>
  <si>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</si>
  <si>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</si>
  <si>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</si>
  <si>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</si>
  <si>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</si>
  <si>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</si>
  <si>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</si>
  <si>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</si>
  <si>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</si>
  <si>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</si>
  <si>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</si>
  <si>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</si>
  <si>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</si>
  <si>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</si>
  <si>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</si>
  <si>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</si>
  <si>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</si>
  <si>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</si>
  <si>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</si>
  <si>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</si>
  <si>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</si>
  <si>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</si>
  <si>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</si>
  <si>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</si>
  <si>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</si>
  <si>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</si>
  <si>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</si>
  <si>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</si>
  <si>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</si>
  <si>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</si>
  <si>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</si>
  <si>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</si>
  <si>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</si>
  <si>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</si>
  <si>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</si>
  <si>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</si>
  <si>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</si>
  <si>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</si>
  <si>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</si>
  <si>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</si>
  <si>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</si>
  <si>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</si>
  <si>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</si>
  <si>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</si>
  <si>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</si>
  <si>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</si>
  <si>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</si>
  <si>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</si>
  <si>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</si>
  <si>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</si>
  <si>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</si>
  <si>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</si>
  <si>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</si>
  <si>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</si>
  <si>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</si>
  <si>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</si>
  <si>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</si>
  <si>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</si>
  <si>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</si>
  <si>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</si>
  <si>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</si>
  <si>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</si>
  <si>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</si>
  <si>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</si>
  <si>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</si>
  <si>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</si>
  <si>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</si>
  <si>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</si>
  <si>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</si>
  <si>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</si>
  <si>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</si>
  <si>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</si>
  <si>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</si>
  <si>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</si>
  <si>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</si>
  <si>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</si>
  <si>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</si>
  <si>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</si>
  <si>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</si>
  <si>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</si>
  <si>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</si>
  <si>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</si>
  <si>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</si>
  <si>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</si>
  <si>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</si>
  <si>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</si>
  <si>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</si>
  <si>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</si>
  <si>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</si>
  <si>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</si>
  <si>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</si>
  <si>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</si>
  <si>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</si>
  <si>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</si>
  <si>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</si>
  <si>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</si>
  <si>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</si>
  <si>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</si>
  <si>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</si>
  <si>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</si>
  <si>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</si>
  <si>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</si>
  <si>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</si>
  <si>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</si>
  <si>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</si>
  <si>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</si>
  <si>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</si>
  <si>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</si>
  <si>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</si>
  <si>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</si>
  <si>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</si>
  <si>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</si>
  <si>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</si>
  <si>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</si>
  <si>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</si>
  <si>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</si>
  <si>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</si>
  <si>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</si>
  <si>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</si>
  <si>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</si>
  <si>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</si>
  <si>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</si>
  <si>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</si>
  <si>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</si>
  <si>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</si>
  <si>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</si>
  <si>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</si>
  <si>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</si>
  <si>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</si>
  <si>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</si>
  <si>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</si>
  <si>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</si>
  <si>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</si>
  <si>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</si>
  <si>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</si>
  <si>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</si>
  <si>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</si>
  <si>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</si>
  <si>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</si>
  <si>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</si>
  <si>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</si>
  <si>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</si>
  <si>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</si>
  <si>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</si>
  <si>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</si>
  <si>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</si>
  <si>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</si>
  <si>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</si>
  <si>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</si>
  <si>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</si>
  <si>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</si>
  <si>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</si>
  <si>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</si>
  <si>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</si>
  <si>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</si>
  <si>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</si>
  <si>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</si>
  <si>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</si>
  <si>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</si>
  <si>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</si>
  <si>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</si>
  <si>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</si>
  <si>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</si>
  <si>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</si>
  <si>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</si>
  <si>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</si>
  <si>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</si>
  <si>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</si>
  <si>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</si>
  <si>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</si>
  <si>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</si>
  <si>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</si>
  <si>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</si>
  <si>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</si>
  <si>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</si>
  <si>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</si>
  <si>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</si>
  <si>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</si>
  <si>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</si>
  <si>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</si>
  <si>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</si>
  <si>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</si>
  <si>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</si>
  <si>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</si>
  <si>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</si>
  <si>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</si>
  <si>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</si>
  <si>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</si>
  <si>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</si>
  <si>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</si>
  <si>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</si>
  <si>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</si>
  <si>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</si>
  <si>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</si>
  <si>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</si>
  <si>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</si>
  <si>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</si>
  <si>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</si>
  <si>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</si>
  <si>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</si>
  <si>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</si>
  <si>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</si>
  <si>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</si>
  <si>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</si>
  <si>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</si>
  <si>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</si>
  <si>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</si>
  <si>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</si>
  <si>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</si>
  <si>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</si>
  <si>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</si>
  <si>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</si>
  <si>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</si>
  <si>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</si>
  <si>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</si>
  <si>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</si>
  <si>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</si>
  <si>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</si>
  <si>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</si>
  <si>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</si>
  <si>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</si>
  <si>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</si>
  <si>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</si>
  <si>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</si>
  <si>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</si>
  <si>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</si>
  <si>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</si>
  <si>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</si>
  <si>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</si>
  <si>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</si>
  <si>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</si>
  <si>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</si>
  <si>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</si>
  <si>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</si>
  <si>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</si>
  <si>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</si>
  <si>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</si>
  <si>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</si>
  <si>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</si>
  <si>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</si>
  <si>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</si>
  <si>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</si>
  <si>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</si>
  <si>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</si>
  <si>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</si>
  <si>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</si>
  <si>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</si>
  <si>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</si>
  <si>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</si>
  <si>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</si>
  <si>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</si>
  <si>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</si>
  <si>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</si>
  <si>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</si>
  <si>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</si>
  <si>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</si>
  <si>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</si>
  <si>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</si>
  <si>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</si>
  <si>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</si>
  <si>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</si>
  <si>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</si>
  <si>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</si>
  <si>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</si>
  <si>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</si>
  <si>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</si>
  <si>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</si>
  <si>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</si>
  <si>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</si>
  <si>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</si>
  <si>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</si>
  <si>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</si>
  <si>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</si>
  <si>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</si>
  <si>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</si>
  <si>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</si>
  <si>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</si>
  <si>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</si>
  <si>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</si>
  <si>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</si>
  <si>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</si>
  <si>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</si>
  <si>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</si>
  <si>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</si>
  <si>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</si>
  <si>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</si>
  <si>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</si>
  <si>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</si>
  <si>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</si>
  <si>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</si>
  <si>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</si>
  <si>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</si>
  <si>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</si>
  <si>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</si>
  <si>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</si>
  <si>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</si>
  <si>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</si>
  <si>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</si>
  <si>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</si>
  <si>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</si>
  <si>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</si>
  <si>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</si>
  <si>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</si>
  <si>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</si>
  <si>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</si>
  <si>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</si>
  <si>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</si>
  <si>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</si>
  <si>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</si>
  <si>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</si>
  <si>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</si>
  <si>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</si>
  <si>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</si>
  <si>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</si>
  <si>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</si>
  <si>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</si>
  <si>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</si>
  <si>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</si>
  <si>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</si>
  <si>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</si>
  <si>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</si>
  <si>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</si>
  <si>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</si>
  <si>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</si>
  <si>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</si>
  <si>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</si>
  <si>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</si>
  <si>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</si>
  <si>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</si>
  <si>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</si>
  <si>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</si>
  <si>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</si>
  <si>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</si>
  <si>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</si>
  <si>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</si>
  <si>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</si>
  <si>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</si>
  <si>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</si>
  <si>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</si>
  <si>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</si>
  <si>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</si>
  <si>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</si>
  <si>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</si>
  <si>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</si>
  <si>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</si>
  <si>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</si>
  <si>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</si>
  <si>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</si>
  <si>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</si>
  <si>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</si>
  <si>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</si>
  <si>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</si>
  <si>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</si>
  <si>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</si>
  <si>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</si>
  <si>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</si>
  <si>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</si>
  <si>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</si>
  <si>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</si>
  <si>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</si>
  <si>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</si>
  <si>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</si>
  <si>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</si>
  <si>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</si>
  <si>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</si>
  <si>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</si>
  <si>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</si>
  <si>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</si>
  <si>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</si>
  <si>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</si>
  <si>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</si>
  <si>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</si>
  <si>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</si>
  <si>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</si>
  <si>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</si>
  <si>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</si>
  <si>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</si>
  <si>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</si>
  <si>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</si>
  <si>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</si>
  <si>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</si>
  <si>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</si>
  <si>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</si>
  <si>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</si>
  <si>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</si>
  <si>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</si>
  <si>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</si>
  <si>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</si>
  <si>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</si>
  <si>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</si>
  <si>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</si>
  <si>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</si>
  <si>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</si>
  <si>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</si>
  <si>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</si>
  <si>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</si>
  <si>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</si>
  <si>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</si>
  <si>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</si>
  <si>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</si>
  <si>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</si>
  <si>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</si>
  <si>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</si>
  <si>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</si>
  <si>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</si>
  <si>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</si>
  <si>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</si>
  <si>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</si>
  <si>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</si>
  <si>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</si>
  <si>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</si>
  <si>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</si>
  <si>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</si>
  <si>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</si>
  <si>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</si>
  <si>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</si>
  <si>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</si>
  <si>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</si>
  <si>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</si>
  <si>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</si>
  <si>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</si>
  <si>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</si>
  <si>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</si>
  <si>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</si>
  <si>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</si>
  <si>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</si>
  <si>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</si>
  <si>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</si>
  <si>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</si>
  <si>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</si>
  <si>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</si>
  <si>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</si>
  <si>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</si>
  <si>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</si>
  <si>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</si>
  <si>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</si>
  <si>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</si>
  <si>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</si>
  <si>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</si>
  <si>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</si>
  <si>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</si>
  <si>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</si>
  <si>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</si>
  <si>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</si>
  <si>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</si>
  <si>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</si>
  <si>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</si>
  <si>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</si>
  <si>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</si>
  <si>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</si>
  <si>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</si>
  <si>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</si>
  <si>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</si>
  <si>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</si>
  <si>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</si>
  <si>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</si>
  <si>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</si>
  <si>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</si>
  <si>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</si>
  <si>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</si>
  <si>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</si>
  <si>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</si>
  <si>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</si>
  <si>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</si>
  <si>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</si>
  <si>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</si>
  <si>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</si>
  <si>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</si>
  <si>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</si>
  <si>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</si>
  <si>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</si>
  <si>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</si>
  <si>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</si>
  <si>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</si>
  <si>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</si>
  <si>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</si>
  <si>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</si>
  <si>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</si>
  <si>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</si>
  <si>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</si>
  <si>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</si>
  <si>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</si>
  <si>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</si>
  <si>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</si>
  <si>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</si>
  <si>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</si>
  <si>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</si>
  <si>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</si>
  <si>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</si>
  <si>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</si>
  <si>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</si>
  <si>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</si>
  <si>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</si>
  <si>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</si>
  <si>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</si>
  <si>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</si>
  <si>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</si>
  <si>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</si>
  <si>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</si>
  <si>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</si>
  <si>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</si>
  <si>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</si>
  <si>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</si>
  <si>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</si>
  <si>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</si>
  <si>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</si>
  <si>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</si>
  <si>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</si>
  <si>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</si>
  <si>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</si>
  <si>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</si>
  <si>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</si>
  <si>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</si>
  <si>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</si>
  <si>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</si>
  <si>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</si>
  <si>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</si>
  <si>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</si>
  <si>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</si>
  <si>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</si>
  <si>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</si>
  <si>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</si>
  <si>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</si>
  <si>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</si>
  <si>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</si>
  <si>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</si>
  <si>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</si>
  <si>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</si>
  <si>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</si>
  <si>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</si>
  <si>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</si>
  <si>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</si>
  <si>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</si>
  <si>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</si>
  <si>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</si>
  <si>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</si>
  <si>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</si>
  <si>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</si>
  <si>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</si>
  <si>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</si>
  <si>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</si>
  <si>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</si>
  <si>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</si>
  <si>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</si>
  <si>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</si>
  <si>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</si>
  <si>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</si>
  <si>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</si>
  <si>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</si>
  <si>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</si>
  <si>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</si>
  <si>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</si>
  <si>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</si>
  <si>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</si>
  <si>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</si>
  <si>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</si>
  <si>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</si>
  <si>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</si>
  <si>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</si>
  <si>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</si>
  <si>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</si>
  <si>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</si>
  <si>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</si>
  <si>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</si>
  <si>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</si>
  <si>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</si>
  <si>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</si>
  <si>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</si>
  <si>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</si>
  <si>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</si>
  <si>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</si>
  <si>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</si>
  <si>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</si>
  <si>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</si>
  <si>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</si>
  <si>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</si>
  <si>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</si>
  <si>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</si>
  <si>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</si>
  <si>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</si>
  <si>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</si>
  <si>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</si>
  <si>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</si>
  <si>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</si>
  <si>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</si>
  <si>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</si>
  <si>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</si>
  <si>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</si>
  <si>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</si>
  <si>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</si>
  <si>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</si>
  <si>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</si>
  <si>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</si>
  <si>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</si>
  <si>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</si>
  <si>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</si>
  <si>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</si>
  <si>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</si>
  <si>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</si>
  <si>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</si>
  <si>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</si>
  <si>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</si>
  <si>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</si>
  <si>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</si>
  <si>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</si>
  <si>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</si>
  <si>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</si>
  <si>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</si>
  <si>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</si>
  <si>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</si>
  <si>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</si>
  <si>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</si>
  <si>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</si>
  <si>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</si>
  <si>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</si>
  <si>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</si>
  <si>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</si>
  <si>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</si>
  <si>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</si>
  <si>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</si>
  <si>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</si>
  <si>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</si>
  <si>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</si>
  <si>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</si>
  <si>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</si>
  <si>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</si>
  <si>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</si>
  <si>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</si>
  <si>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</si>
  <si>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</si>
  <si>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</si>
  <si>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</si>
  <si>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</si>
  <si>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</si>
  <si>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</si>
  <si>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</si>
  <si>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</si>
  <si>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</si>
  <si>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</si>
  <si>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</si>
  <si>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</si>
  <si>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</si>
  <si>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</si>
  <si>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</si>
  <si>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</si>
  <si>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</si>
  <si>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</si>
  <si>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</si>
  <si>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</si>
  <si>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</si>
  <si>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</si>
  <si>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</si>
  <si>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</si>
  <si>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</si>
  <si>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</si>
  <si>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</si>
  <si>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</si>
  <si>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</si>
  <si>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</si>
  <si>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</si>
  <si>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</si>
  <si>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</si>
  <si>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</si>
  <si>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</si>
  <si>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</si>
  <si>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</si>
  <si>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</si>
  <si>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</si>
  <si>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</si>
  <si>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</si>
  <si>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</si>
  <si>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</si>
  <si>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</si>
  <si>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</si>
  <si>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</si>
  <si>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</si>
  <si>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</si>
  <si>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</si>
  <si>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</si>
  <si>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</si>
  <si>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</si>
  <si>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</si>
  <si>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</si>
  <si>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</si>
  <si>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</si>
  <si>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</si>
  <si>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</si>
  <si>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</si>
  <si>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</si>
  <si>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</si>
  <si>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</si>
  <si>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</si>
  <si>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</si>
  <si>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</si>
  <si>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</si>
  <si>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</si>
  <si>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</si>
  <si>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</si>
  <si>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</si>
  <si>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</si>
  <si>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</si>
  <si>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</si>
  <si>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</si>
  <si>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</si>
  <si>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</si>
  <si>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</si>
  <si>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</si>
  <si>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</si>
  <si>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</si>
  <si>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</si>
  <si>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</si>
  <si>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</si>
  <si>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</si>
  <si>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</si>
  <si>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</si>
  <si>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</si>
  <si>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</si>
  <si>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</si>
  <si>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</si>
  <si>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</si>
  <si>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</si>
  <si>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</si>
  <si>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</si>
  <si>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</si>
  <si>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</si>
  <si>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</si>
  <si>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</si>
  <si>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</si>
  <si>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</si>
  <si>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</si>
  <si>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</si>
  <si>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</si>
  <si>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</si>
  <si>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</si>
  <si>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</si>
  <si>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</si>
  <si>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</si>
  <si>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</si>
  <si>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</si>
  <si>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</si>
  <si>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</si>
  <si>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</si>
  <si>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</si>
  <si>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</si>
  <si>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</si>
  <si>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</si>
  <si>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</si>
  <si>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</si>
  <si>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</si>
  <si>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</si>
  <si>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</si>
  <si>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</si>
  <si>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</si>
  <si>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</si>
  <si>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</si>
  <si>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</si>
  <si>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</si>
  <si>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</si>
  <si>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</si>
  <si>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</si>
  <si>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</si>
  <si>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</si>
  <si>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</si>
  <si>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</si>
  <si>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</si>
  <si>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</si>
  <si>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</si>
  <si>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</si>
  <si>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</si>
  <si>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</si>
  <si>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</si>
  <si>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</si>
  <si>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</si>
  <si>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</si>
  <si>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</si>
  <si>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</si>
  <si>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</si>
  <si>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</si>
  <si>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</si>
  <si>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</si>
  <si>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</si>
  <si>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</si>
  <si>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</si>
  <si>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</si>
  <si>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</si>
  <si>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</si>
  <si>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</si>
  <si>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</si>
  <si>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</si>
  <si>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</si>
  <si>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</si>
  <si>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</si>
  <si>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</si>
  <si>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</si>
  <si>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</si>
  <si>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</si>
  <si>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</si>
  <si>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</si>
  <si>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</si>
  <si>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</si>
  <si>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</si>
  <si>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</si>
  <si>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</si>
  <si>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</si>
  <si>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</si>
  <si>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</si>
  <si>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</si>
  <si>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</si>
  <si>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</si>
  <si>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</si>
  <si>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</si>
  <si>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</si>
  <si>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</si>
  <si>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</si>
  <si>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</si>
  <si>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</si>
  <si>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</si>
  <si>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</si>
  <si>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</si>
  <si>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</si>
  <si>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</si>
  <si>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</si>
  <si>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</si>
  <si>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</si>
  <si>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</si>
  <si>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</si>
  <si>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</si>
  <si>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</si>
  <si>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</si>
  <si>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</si>
  <si>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</si>
  <si>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</si>
  <si>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</si>
  <si>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</si>
  <si>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</si>
  <si>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</si>
  <si>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</si>
  <si>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</si>
  <si>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</si>
  <si>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</si>
  <si>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</si>
  <si>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</si>
  <si>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</si>
  <si>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</si>
  <si>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</si>
  <si>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</si>
  <si>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</si>
  <si>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</si>
  <si>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</si>
  <si>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</si>
  <si>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</si>
  <si>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</si>
  <si>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</si>
  <si>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</si>
  <si>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</si>
  <si>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</si>
  <si>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</si>
  <si>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</si>
  <si>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</si>
  <si>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</si>
  <si>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</si>
  <si>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</si>
  <si>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</si>
  <si>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</si>
  <si>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</si>
  <si>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</si>
  <si>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</si>
  <si>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</si>
  <si>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</si>
  <si>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</si>
  <si>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</si>
  <si>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</si>
  <si>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</si>
  <si>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</si>
  <si>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</si>
  <si>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</si>
  <si>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</si>
  <si>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</si>
  <si>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</si>
  <si>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</si>
  <si>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</si>
  <si>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</si>
  <si>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</si>
  <si>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</si>
  <si>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</si>
  <si>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</si>
  <si>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</si>
  <si>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</si>
  <si>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</si>
  <si>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</si>
  <si>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</si>
  <si>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</si>
  <si>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</si>
  <si>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</si>
  <si>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</si>
  <si>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</si>
  <si>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</si>
  <si>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</si>
  <si>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</si>
  <si>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</si>
  <si>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</si>
  <si>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</si>
  <si>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</si>
  <si>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</si>
  <si>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</si>
  <si>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</si>
  <si>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</si>
  <si>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</si>
  <si>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</si>
  <si>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</si>
  <si>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</si>
  <si>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</si>
  <si>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</si>
  <si>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</si>
  <si>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</si>
  <si>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</si>
  <si>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</si>
  <si>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</si>
  <si>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</si>
  <si>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</si>
  <si>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</si>
  <si>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</si>
  <si>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</si>
  <si>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</si>
  <si>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</si>
  <si>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</si>
  <si>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</si>
  <si>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</si>
  <si>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</si>
  <si>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</si>
  <si>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</si>
  <si>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</si>
  <si>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</si>
  <si>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</si>
  <si>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</si>
  <si>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</si>
  <si>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</si>
  <si>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</si>
  <si>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</si>
  <si>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</si>
  <si>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</si>
  <si>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</si>
  <si>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</si>
  <si>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</si>
  <si>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</si>
  <si>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</si>
  <si>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</si>
  <si>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</si>
  <si>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</si>
  <si>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</si>
  <si>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</si>
  <si>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</si>
  <si>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</si>
  <si>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</si>
  <si>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</si>
  <si>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</si>
  <si>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</si>
  <si>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</si>
  <si>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</si>
  <si>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</si>
  <si>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</si>
  <si>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</si>
  <si>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</si>
  <si>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</si>
  <si>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</si>
  <si>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</si>
  <si>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</si>
  <si>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</si>
  <si>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</si>
  <si>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</si>
  <si>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</si>
  <si>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</si>
  <si>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</si>
  <si>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</si>
  <si>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</si>
  <si>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</si>
  <si>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</si>
  <si>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</si>
  <si>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</si>
  <si>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</si>
  <si>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</si>
  <si>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</si>
  <si>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</si>
  <si>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</si>
  <si>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</si>
  <si>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</si>
  <si>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</si>
  <si>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</si>
  <si>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</si>
  <si>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</si>
  <si>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</si>
  <si>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</si>
  <si>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</si>
  <si>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</si>
  <si>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</si>
  <si>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</si>
  <si>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</si>
  <si>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</si>
  <si>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</si>
  <si>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</si>
  <si>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</si>
  <si>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</si>
  <si>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</si>
  <si>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</si>
  <si>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</si>
  <si>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</si>
  <si>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</si>
  <si>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</si>
  <si>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</si>
  <si>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</si>
  <si>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</si>
  <si>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</si>
  <si>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</si>
  <si>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</si>
  <si>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</si>
  <si>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</si>
  <si>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</si>
  <si>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</si>
  <si>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</si>
  <si>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</si>
  <si>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</si>
  <si>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</si>
  <si>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</si>
  <si>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</si>
  <si>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</si>
  <si>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</si>
  <si>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</si>
  <si>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</si>
  <si>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</si>
  <si>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</si>
  <si>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</si>
  <si>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</si>
  <si>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</si>
  <si>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</si>
  <si>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</si>
  <si>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</si>
  <si>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</si>
  <si>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</si>
  <si>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</si>
  <si>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</si>
  <si>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</si>
  <si>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</si>
  <si>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</si>
  <si>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</si>
  <si>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</si>
  <si>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</si>
  <si>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</si>
  <si>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</si>
  <si>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</si>
  <si>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</si>
  <si>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</si>
  <si>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</si>
  <si>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</si>
  <si>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</si>
  <si>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</si>
  <si>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</si>
  <si>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</si>
  <si>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</si>
  <si>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</si>
  <si>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</si>
  <si>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</si>
  <si>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</si>
  <si>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</si>
  <si>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</si>
  <si>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</si>
  <si>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</si>
  <si>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</si>
  <si>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</si>
  <si>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</si>
  <si>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</si>
  <si>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</si>
  <si>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</si>
  <si>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</si>
  <si>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</si>
  <si>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</si>
  <si>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</si>
  <si>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</si>
  <si>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</si>
  <si>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</si>
  <si>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</si>
  <si>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</si>
  <si>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</si>
  <si>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</si>
  <si>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</si>
  <si>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</si>
  <si>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</si>
  <si>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</si>
  <si>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</si>
  <si>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</si>
  <si>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</si>
  <si>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</si>
  <si>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</si>
  <si>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</si>
  <si>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</si>
  <si>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</si>
  <si>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</si>
  <si>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</si>
  <si>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</si>
  <si>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</si>
  <si>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</si>
  <si>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</si>
  <si>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</si>
  <si>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</si>
  <si>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</si>
  <si>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</si>
  <si>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</si>
  <si>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</si>
  <si>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</si>
  <si>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</si>
  <si>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</si>
  <si>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</si>
  <si>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</si>
  <si>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</si>
  <si>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</si>
  <si>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</si>
  <si>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</si>
  <si>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</si>
  <si>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</si>
  <si>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</si>
  <si>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</si>
  <si>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</si>
  <si>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</si>
  <si>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</si>
  <si>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</si>
  <si>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</si>
  <si>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</si>
  <si>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</si>
  <si>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</si>
  <si>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</si>
  <si>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</si>
  <si>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</si>
  <si>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</si>
  <si>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</si>
  <si>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</si>
  <si>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</si>
  <si>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</si>
  <si>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</si>
  <si>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</si>
  <si>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</si>
  <si>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</si>
  <si>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</si>
  <si>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</si>
  <si>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</si>
  <si>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</si>
  <si>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</si>
  <si>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</si>
  <si>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</si>
  <si>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</si>
  <si>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</si>
  <si>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</si>
  <si>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</si>
  <si>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</si>
  <si>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</si>
  <si>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</si>
  <si>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</si>
  <si>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</si>
  <si>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</si>
  <si>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</si>
  <si>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</si>
  <si>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</si>
  <si>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</si>
  <si>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</si>
  <si>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</si>
  <si>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</si>
  <si>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</si>
  <si>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</si>
  <si>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</si>
  <si>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</si>
  <si>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</si>
  <si>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</si>
  <si>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</si>
  <si>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</si>
  <si>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</si>
  <si>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</si>
  <si>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</si>
  <si>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</si>
  <si>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</si>
  <si>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</si>
  <si>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</si>
  <si>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</si>
  <si>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</si>
  <si>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</si>
  <si>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</si>
  <si>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</si>
  <si>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</si>
  <si>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</si>
  <si>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</si>
  <si>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</si>
  <si>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</si>
  <si>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</si>
  <si>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</si>
  <si>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</si>
  <si>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</si>
  <si>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</si>
  <si>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</si>
  <si>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</si>
  <si>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</si>
  <si>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</si>
  <si>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</si>
  <si>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</si>
  <si>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</si>
  <si>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</si>
  <si>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</si>
  <si>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</si>
  <si>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</si>
  <si>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</si>
  <si>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</si>
  <si>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</si>
  <si>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</si>
  <si>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</si>
  <si>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</si>
  <si>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</si>
  <si>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</si>
  <si>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</si>
  <si>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</si>
  <si>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</si>
  <si>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</si>
  <si>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</si>
  <si>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</si>
  <si>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</si>
  <si>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</si>
  <si>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</si>
  <si>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</si>
  <si>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</si>
  <si>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</si>
  <si>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</si>
  <si>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</si>
  <si>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</si>
  <si>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</si>
  <si>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</si>
  <si>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</si>
  <si>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</si>
  <si>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</si>
  <si>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</si>
  <si>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</si>
  <si>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</si>
  <si>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</si>
  <si>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</si>
  <si>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</si>
  <si>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</si>
  <si>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</si>
  <si>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</si>
  <si>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</si>
  <si>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</si>
  <si>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</si>
  <si>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</si>
  <si>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</si>
  <si>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</si>
  <si>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</si>
  <si>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</si>
  <si>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</si>
  <si>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</si>
  <si>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</si>
  <si>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</si>
  <si>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</si>
  <si>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</si>
  <si>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</si>
  <si>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</si>
  <si>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</si>
  <si>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</si>
  <si>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</si>
  <si>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</si>
  <si>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</si>
  <si>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</si>
  <si>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</si>
  <si>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</si>
  <si>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</si>
  <si>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</si>
  <si>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</si>
  <si>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</si>
  <si>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</si>
  <si>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</si>
  <si>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</si>
  <si>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</si>
  <si>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</si>
  <si>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</si>
  <si>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</si>
  <si>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</si>
  <si>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</si>
  <si>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</si>
  <si>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</si>
  <si>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</si>
  <si>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</si>
  <si>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</si>
  <si>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</si>
  <si>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</si>
  <si>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</si>
  <si>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</si>
  <si>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</si>
  <si>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</si>
  <si>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</si>
  <si>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</si>
  <si>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</si>
  <si>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</si>
  <si>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</si>
  <si>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</si>
  <si>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</si>
  <si>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</si>
  <si>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</si>
  <si>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</si>
  <si>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</si>
  <si>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</si>
  <si>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</si>
  <si>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</si>
  <si>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</si>
  <si>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</si>
  <si>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</si>
  <si>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</si>
  <si>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</si>
  <si>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</si>
  <si>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</si>
  <si>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</si>
  <si>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</si>
  <si>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</si>
  <si>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</si>
  <si>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</si>
  <si>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</si>
  <si>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</si>
  <si>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</si>
  <si>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</si>
  <si>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</si>
  <si>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</si>
  <si>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</si>
  <si>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</si>
  <si>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</si>
  <si>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</si>
  <si>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</si>
  <si>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</si>
  <si>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</si>
  <si>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</si>
  <si>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</si>
  <si>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</si>
  <si>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</si>
  <si>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</si>
  <si>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</si>
  <si>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</si>
  <si>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</si>
  <si>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</si>
  <si>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</si>
  <si>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</si>
  <si>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</si>
  <si>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</si>
  <si>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</si>
  <si>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</si>
  <si>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</si>
  <si>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</si>
  <si>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</si>
  <si>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</si>
  <si>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</si>
  <si>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</si>
  <si>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</si>
  <si>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</si>
  <si>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</si>
  <si>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</si>
  <si>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</si>
  <si>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</si>
  <si>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</si>
  <si>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</si>
  <si>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</si>
  <si>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</si>
  <si>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</si>
  <si>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</si>
  <si>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</si>
  <si>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</si>
  <si>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</si>
  <si>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</si>
  <si>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</si>
  <si>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</si>
  <si>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</si>
  <si>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</si>
  <si>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</si>
  <si>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</si>
  <si>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</si>
  <si>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</si>
  <si>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</si>
  <si>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</si>
  <si>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</si>
  <si>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</si>
  <si>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</si>
  <si>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</si>
  <si>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</si>
  <si>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</si>
  <si>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</si>
  <si>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</si>
  <si>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</si>
  <si>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</si>
  <si>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</si>
  <si>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</si>
  <si>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</si>
  <si>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</si>
  <si>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</si>
  <si>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</si>
  <si>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</si>
  <si>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</si>
  <si>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</si>
  <si>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</si>
  <si>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</si>
  <si>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</si>
  <si>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</si>
  <si>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</si>
  <si>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</si>
  <si>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</si>
  <si>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</si>
  <si>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</si>
  <si>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</si>
  <si>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</si>
  <si>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</si>
  <si>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</si>
  <si>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</si>
  <si>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</si>
  <si>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</si>
  <si>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</si>
  <si>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</si>
  <si>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</si>
  <si>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</si>
  <si>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</si>
  <si>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</si>
  <si>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</si>
  <si>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</si>
  <si>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</si>
  <si>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</si>
  <si>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</si>
  <si>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</si>
  <si>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</si>
  <si>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</si>
  <si>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</si>
  <si>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</si>
  <si>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</si>
  <si>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</si>
  <si>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</si>
  <si>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</si>
  <si>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</si>
  <si>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</si>
  <si>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</si>
  <si>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</si>
  <si>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</si>
  <si>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</si>
  <si>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</si>
  <si>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</si>
  <si>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</si>
  <si>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</si>
  <si>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</si>
  <si>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</si>
  <si>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</si>
  <si>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</si>
  <si>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</si>
  <si>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</si>
  <si>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</si>
  <si>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</si>
  <si>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</si>
  <si>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</si>
  <si>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</si>
  <si>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</si>
  <si>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</si>
  <si>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</si>
  <si>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</si>
  <si>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</si>
  <si>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</si>
  <si>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</si>
  <si>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</si>
  <si>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</si>
  <si>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</si>
  <si>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</si>
  <si>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</si>
  <si>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</si>
  <si>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</si>
  <si>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</si>
  <si>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</si>
  <si>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</si>
  <si>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</si>
  <si>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</si>
  <si>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</si>
  <si>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</si>
  <si>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</si>
  <si>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</si>
  <si>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</si>
  <si>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</si>
  <si>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</si>
  <si>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</si>
  <si>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</si>
  <si>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</si>
  <si>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</si>
  <si>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</si>
  <si>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</si>
  <si>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</si>
  <si>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</si>
  <si>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</si>
  <si>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</si>
  <si>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</si>
  <si>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</si>
  <si>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</si>
  <si>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</si>
  <si>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</si>
  <si>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</si>
  <si>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</si>
  <si>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</si>
  <si>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</si>
  <si>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</si>
  <si>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</si>
  <si>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</si>
  <si>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</si>
  <si>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</si>
  <si>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</si>
  <si>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</si>
  <si>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</si>
  <si>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</si>
  <si>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</si>
  <si>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</si>
  <si>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</si>
  <si>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</si>
  <si>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</si>
  <si>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</si>
  <si>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</si>
  <si>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</si>
  <si>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</si>
  <si>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</si>
  <si>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</si>
  <si>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</si>
  <si>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</si>
  <si>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</si>
  <si>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</si>
  <si>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</si>
  <si>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</si>
  <si>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</si>
  <si>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</si>
  <si>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</si>
  <si>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</si>
  <si>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</si>
  <si>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</si>
  <si>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</si>
  <si>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</si>
  <si>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</si>
  <si>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</si>
  <si>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</si>
  <si>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</si>
  <si>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</si>
  <si>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</si>
  <si>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</si>
  <si>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</si>
  <si>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</si>
  <si>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</si>
  <si>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</si>
  <si>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</si>
  <si>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</si>
  <si>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</si>
  <si>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</si>
  <si>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</si>
  <si>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</si>
  <si>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</si>
  <si>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</si>
  <si>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</si>
  <si>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</si>
  <si>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</si>
  <si>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</si>
  <si>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</si>
  <si>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</si>
  <si>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</si>
  <si>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</si>
  <si>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</si>
  <si>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</si>
  <si>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</si>
  <si>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</si>
  <si>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</si>
  <si>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</si>
  <si>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</si>
  <si>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</si>
  <si>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</si>
  <si>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</si>
  <si>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</si>
  <si>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</si>
  <si>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</si>
  <si>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</si>
  <si>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</si>
  <si>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</si>
  <si>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</si>
  <si>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</si>
  <si>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</si>
  <si>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</si>
  <si>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</si>
  <si>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</si>
  <si>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</si>
  <si>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</si>
  <si>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</si>
  <si>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</si>
  <si>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</si>
  <si>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</si>
  <si>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</si>
  <si>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</si>
  <si>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</si>
  <si>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</si>
  <si>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</si>
  <si>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</si>
  <si>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</si>
  <si>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</si>
  <si>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</si>
  <si>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</si>
  <si>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</si>
  <si>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</si>
  <si>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</si>
  <si>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</si>
  <si>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</si>
  <si>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</si>
  <si>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</si>
  <si>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</si>
  <si>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</si>
  <si>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</si>
  <si>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</si>
  <si>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</si>
  <si>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</si>
  <si>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</si>
  <si>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</si>
  <si>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</si>
  <si>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</si>
  <si>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</si>
  <si>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</si>
  <si>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</si>
  <si>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</si>
  <si>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</si>
  <si>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</si>
  <si>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</si>
  <si>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</si>
  <si>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</si>
  <si>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</si>
  <si>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</si>
  <si>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</si>
  <si>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</si>
  <si>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</si>
  <si>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</si>
  <si>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</si>
  <si>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</si>
  <si>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</si>
  <si>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</si>
  <si>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</si>
  <si>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</si>
  <si>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</si>
  <si>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</si>
  <si>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</si>
  <si>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</si>
  <si>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</si>
  <si>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</si>
  <si>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</si>
  <si>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</si>
  <si>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</si>
  <si>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</si>
  <si>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</si>
  <si>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</si>
  <si>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</si>
  <si>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</si>
  <si>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</si>
  <si>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</si>
  <si>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</si>
  <si>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</si>
  <si>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</si>
  <si>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</si>
  <si>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</si>
  <si>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</si>
  <si>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</si>
  <si>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</si>
  <si>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</si>
  <si>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</si>
  <si>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</si>
  <si>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</si>
  <si>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</si>
  <si>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</si>
  <si>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</si>
  <si>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</si>
  <si>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</si>
  <si>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</si>
  <si>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</si>
  <si>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</si>
  <si>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</si>
  <si>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</si>
  <si>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</si>
  <si>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</si>
  <si>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</si>
  <si>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</si>
  <si>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</si>
  <si>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</si>
  <si>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</si>
  <si>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</si>
  <si>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</si>
  <si>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</si>
  <si>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</si>
  <si>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</si>
  <si>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</si>
  <si>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</si>
  <si>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</si>
  <si>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</si>
  <si>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</si>
  <si>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</si>
  <si>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</si>
  <si>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</si>
  <si>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</si>
  <si>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</si>
  <si>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</si>
  <si>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</si>
  <si>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</si>
  <si>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</si>
  <si>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</si>
  <si>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</si>
  <si>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</si>
  <si>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</si>
  <si>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</si>
  <si>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</si>
  <si>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</si>
  <si>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</si>
  <si>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</si>
  <si>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</si>
  <si>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</si>
  <si>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</si>
  <si>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</si>
  <si>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</si>
  <si>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</si>
  <si>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</si>
  <si>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</si>
  <si>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</si>
  <si>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</si>
  <si>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</si>
  <si>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</si>
  <si>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</si>
  <si>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</si>
  <si>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</si>
  <si>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</si>
  <si>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</si>
  <si>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</si>
  <si>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</si>
  <si>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</si>
  <si>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</si>
  <si>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</si>
  <si>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</si>
  <si>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</si>
  <si>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</si>
  <si>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</si>
  <si>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</si>
  <si>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</si>
  <si>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</si>
  <si>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</si>
  <si>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</si>
  <si>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</si>
  <si>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</si>
  <si>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</si>
  <si>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</si>
  <si>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</si>
  <si>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</si>
  <si>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</si>
  <si>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</si>
  <si>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</si>
  <si>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</si>
  <si>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</si>
  <si>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</si>
  <si>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</si>
  <si>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</si>
  <si>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</si>
  <si>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</si>
  <si>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</si>
  <si>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</si>
  <si>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</si>
  <si>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</si>
  <si>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</si>
  <si>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</si>
  <si>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</si>
  <si>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</si>
  <si>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</si>
  <si>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</si>
  <si>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</si>
  <si>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</si>
  <si>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</si>
  <si>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</si>
  <si>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</si>
  <si>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</si>
  <si>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</si>
  <si>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</si>
  <si>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</si>
  <si>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</si>
  <si>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</si>
  <si>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</si>
  <si>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</si>
  <si>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</si>
  <si>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</si>
  <si>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</si>
  <si>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</si>
  <si>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</si>
  <si>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</si>
  <si>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</si>
  <si>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</si>
  <si>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</si>
  <si>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</si>
  <si>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</si>
  <si>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</si>
  <si>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</si>
  <si>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</si>
  <si>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</si>
  <si>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</si>
  <si>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</si>
  <si>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</si>
  <si>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</si>
  <si>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</si>
  <si>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</si>
  <si>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</si>
  <si>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</si>
  <si>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</si>
  <si>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</si>
  <si>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</si>
  <si>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</si>
  <si>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</si>
  <si>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</si>
  <si>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</si>
  <si>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</si>
  <si>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</si>
  <si>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</si>
  <si>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</si>
  <si>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</si>
  <si>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</si>
  <si>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</si>
  <si>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</si>
  <si>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</si>
  <si>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</si>
  <si>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</si>
  <si>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</si>
  <si>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</si>
  <si>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</si>
  <si>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</si>
  <si>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</si>
  <si>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</si>
  <si>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</si>
  <si>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</si>
  <si>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</si>
  <si>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</si>
  <si>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</si>
  <si>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</si>
  <si>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</si>
  <si>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</si>
  <si>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</si>
  <si>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</si>
  <si>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</si>
  <si>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</si>
  <si>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</si>
  <si>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</si>
  <si>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</si>
  <si>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</si>
  <si>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</si>
  <si>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</si>
  <si>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</si>
  <si>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</si>
  <si>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</si>
  <si>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</si>
  <si>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</si>
  <si>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</si>
  <si>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</si>
  <si>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</si>
  <si>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</si>
  <si>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</si>
  <si>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</si>
  <si>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</si>
  <si>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</si>
  <si>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</si>
  <si>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</si>
  <si>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</si>
  <si>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</si>
  <si>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</si>
  <si>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</si>
  <si>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</si>
  <si>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</si>
  <si>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</si>
  <si>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</si>
  <si>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</si>
  <si>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</si>
  <si>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</si>
  <si>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</si>
  <si>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</si>
  <si>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</si>
  <si>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</si>
  <si>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</si>
  <si>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</si>
  <si>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</si>
  <si>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</si>
  <si>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</si>
  <si>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</si>
  <si>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</si>
  <si>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</si>
  <si>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</si>
  <si>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</si>
  <si>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</si>
  <si>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</si>
  <si>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</si>
  <si>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</si>
  <si>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</si>
  <si>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</si>
  <si>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</si>
  <si>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</si>
  <si>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</si>
  <si>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</si>
  <si>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</si>
  <si>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</si>
  <si>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</si>
  <si>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</si>
  <si>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</si>
  <si>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</si>
  <si>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</si>
  <si>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</si>
  <si>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</si>
  <si>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</si>
  <si>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</si>
  <si>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</si>
  <si>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</si>
  <si>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</si>
  <si>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</si>
  <si>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</si>
  <si>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</si>
  <si>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</si>
  <si>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</si>
  <si>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</si>
  <si>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</si>
  <si>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</si>
  <si>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</si>
  <si>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</si>
  <si>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</si>
  <si>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</si>
  <si>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</si>
  <si>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</si>
  <si>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</si>
  <si>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</si>
  <si>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</si>
  <si>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</si>
  <si>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</si>
  <si>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</si>
  <si>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</si>
  <si>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</si>
  <si>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</si>
  <si>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</si>
  <si>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</si>
  <si>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</si>
  <si>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</si>
  <si>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</si>
  <si>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</si>
  <si>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</si>
  <si>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</si>
  <si>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</si>
  <si>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</si>
  <si>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</si>
  <si>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</si>
  <si>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</si>
  <si>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</si>
  <si>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</si>
  <si>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</si>
  <si>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</si>
  <si>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</si>
  <si>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</si>
  <si>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</si>
  <si>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</si>
  <si>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</si>
  <si>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</si>
  <si>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</si>
  <si>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</si>
  <si>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</si>
  <si>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</si>
  <si>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</si>
  <si>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</si>
  <si>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</si>
  <si>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</si>
  <si>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</si>
  <si>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</si>
  <si>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</si>
  <si>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</si>
  <si>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</si>
  <si>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</si>
  <si>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</si>
  <si>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</si>
  <si>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</si>
  <si>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</si>
  <si>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</si>
  <si>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</si>
  <si>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</si>
  <si>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</si>
  <si>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</si>
  <si>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</si>
  <si>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</si>
  <si>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</si>
  <si>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</si>
  <si>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</si>
  <si>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</si>
  <si>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</si>
  <si>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</si>
  <si>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</si>
  <si>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</si>
  <si>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</si>
  <si>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</si>
  <si>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</si>
  <si>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</si>
  <si>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</si>
  <si>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</si>
  <si>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</si>
  <si>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</si>
  <si>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</si>
  <si>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</si>
  <si>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</si>
  <si>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</si>
  <si>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</si>
  <si>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</si>
  <si>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</si>
  <si>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</si>
  <si>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</si>
  <si>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</si>
  <si>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</si>
  <si>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</si>
  <si>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</si>
  <si>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</si>
  <si>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</si>
  <si>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</si>
  <si>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</si>
  <si>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</si>
  <si>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</si>
  <si>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</si>
  <si>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</si>
  <si>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</si>
  <si>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</si>
  <si>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</si>
  <si>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</si>
  <si>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</si>
  <si>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</si>
  <si>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</si>
  <si>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</si>
  <si>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</si>
  <si>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</si>
  <si>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</si>
  <si>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</si>
  <si>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</si>
  <si>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</si>
  <si>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</si>
  <si>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</si>
  <si>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</si>
  <si>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</si>
  <si>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</si>
  <si>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</si>
  <si>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</si>
  <si>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</si>
  <si>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</si>
  <si>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</si>
  <si>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</si>
  <si>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</si>
  <si>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</si>
  <si>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</si>
  <si>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</si>
  <si>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</si>
  <si>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</si>
  <si>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</si>
  <si>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</si>
  <si>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</si>
  <si>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</si>
  <si>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</si>
  <si>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</si>
  <si>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</si>
  <si>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</si>
  <si>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</si>
  <si>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</si>
  <si>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</si>
  <si>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</si>
  <si>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</si>
  <si>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</si>
  <si>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</si>
  <si>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</si>
  <si>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</si>
  <si>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</si>
  <si>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</si>
  <si>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</si>
  <si>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</si>
  <si>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</si>
  <si>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</si>
  <si>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</si>
  <si>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</si>
  <si>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</si>
  <si>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</si>
  <si>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</si>
  <si>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</si>
  <si>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</si>
  <si>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</si>
  <si>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</si>
  <si>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</si>
  <si>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</si>
  <si>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</si>
  <si>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</si>
  <si>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</si>
  <si>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</si>
  <si>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</si>
  <si>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</si>
  <si>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</si>
  <si>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</si>
  <si>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</si>
  <si>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</si>
  <si>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</si>
  <si>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</si>
  <si>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</si>
  <si>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</si>
  <si>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</si>
  <si>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</si>
  <si>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</si>
  <si>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</si>
  <si>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</si>
  <si>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</si>
  <si>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</si>
  <si>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</si>
  <si>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</si>
  <si>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</si>
  <si>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</si>
  <si>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</si>
  <si>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</si>
  <si>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</si>
  <si>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</si>
  <si>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</si>
  <si>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</si>
  <si>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</si>
  <si>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</si>
  <si>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</si>
  <si>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</si>
  <si>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</si>
  <si>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</si>
  <si>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</si>
  <si>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</si>
  <si>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</si>
  <si>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</si>
  <si>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</si>
  <si>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</si>
  <si>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</si>
  <si>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</si>
  <si>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</si>
  <si>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</si>
  <si>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</si>
  <si>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</si>
  <si>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</si>
  <si>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</si>
  <si>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</si>
  <si>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</si>
  <si>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</si>
  <si>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</si>
  <si>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</si>
  <si>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</si>
  <si>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</si>
  <si>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</si>
  <si>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</si>
  <si>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</si>
  <si>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</si>
  <si>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</si>
  <si>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</si>
  <si>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</si>
  <si>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</si>
  <si>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</si>
  <si>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</si>
  <si>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</si>
  <si>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</si>
  <si>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</si>
  <si>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</si>
  <si>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</si>
  <si>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</si>
  <si>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</si>
  <si>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</si>
  <si>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</si>
  <si>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</si>
  <si>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</si>
  <si>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</si>
  <si>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</si>
  <si>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</si>
  <si>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</si>
  <si>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</si>
  <si>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</si>
  <si>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</si>
  <si>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</si>
  <si>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</si>
  <si>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</si>
  <si>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</si>
  <si>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</si>
  <si>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</si>
  <si>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</si>
  <si>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</si>
  <si>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</si>
  <si>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</si>
  <si>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</si>
  <si>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</si>
  <si>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</si>
  <si>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</si>
  <si>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</si>
  <si>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</si>
  <si>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</si>
  <si>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</si>
  <si>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</si>
  <si>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</si>
  <si>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</si>
  <si>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</si>
  <si>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</si>
  <si>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</si>
  <si>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</si>
  <si>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</si>
  <si>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</si>
  <si>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</si>
  <si>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</si>
  <si>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</si>
  <si>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</si>
  <si>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</si>
  <si>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</si>
  <si>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</si>
  <si>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</si>
  <si>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</si>
  <si>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</si>
  <si>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</si>
  <si>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</si>
  <si>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</si>
  <si>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</si>
  <si>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</si>
  <si>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</si>
  <si>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</si>
  <si>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</si>
  <si>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</si>
  <si>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</si>
  <si>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</si>
  <si>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</si>
  <si>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</si>
  <si>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</si>
  <si>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</si>
  <si>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ORIGIN</t>
  </si>
  <si>
    <t>DIM WGT</t>
  </si>
  <si>
    <t>PRIO</t>
  </si>
  <si>
    <t>Tabla4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</si>
  <si>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</si>
  <si>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</si>
  <si>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</si>
  <si>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</si>
  <si>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</si>
  <si>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</si>
  <si>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</si>
  <si>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</si>
  <si>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</si>
  <si>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</si>
  <si>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</si>
  <si>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</si>
  <si>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</si>
  <si>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</si>
  <si>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</si>
  <si>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</si>
  <si>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</si>
  <si>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</si>
  <si>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</si>
  <si>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</si>
  <si>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</si>
  <si>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</si>
  <si>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</si>
  <si>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</si>
  <si>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</si>
  <si>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</si>
  <si>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</si>
  <si>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</si>
  <si>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</si>
  <si>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</si>
  <si>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</si>
  <si>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</si>
  <si>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</si>
  <si>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</si>
  <si>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</si>
  <si>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</si>
  <si>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</si>
  <si>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</si>
  <si>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</si>
  <si>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</si>
  <si>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</si>
  <si>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</si>
  <si>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</si>
  <si>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</si>
  <si>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</si>
  <si>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</si>
  <si>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</si>
  <si>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</si>
  <si>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</si>
  <si>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</si>
  <si>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</si>
  <si>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</si>
  <si>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</si>
  <si>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</si>
  <si>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</si>
  <si>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</si>
  <si>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</si>
  <si>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</si>
  <si>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</si>
  <si>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</si>
  <si>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</si>
  <si>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</si>
  <si>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</si>
  <si>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</si>
  <si>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</si>
  <si>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</si>
  <si>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</si>
  <si>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</si>
  <si>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</si>
  <si>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</si>
  <si>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</si>
  <si>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</si>
  <si>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</si>
  <si>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</si>
  <si>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</si>
  <si>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</si>
  <si>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</si>
  <si>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</si>
  <si>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</si>
  <si>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</si>
  <si>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</si>
  <si>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</si>
  <si>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</si>
  <si>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</si>
  <si>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</si>
  <si>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</si>
  <si>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</si>
  <si>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</si>
  <si>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</si>
  <si>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</si>
  <si>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</si>
  <si>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</si>
  <si>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</si>
  <si>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</si>
  <si>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</si>
  <si>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</si>
  <si>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</si>
  <si>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</si>
  <si>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</si>
  <si>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</si>
  <si>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</si>
  <si>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</si>
  <si>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</si>
  <si>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</si>
  <si>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</si>
  <si>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</si>
  <si>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</si>
  <si>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</si>
  <si>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</si>
  <si>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</si>
  <si>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</si>
  <si>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</si>
  <si>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</si>
  <si>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</si>
  <si>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</si>
  <si>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</si>
  <si>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</si>
  <si>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</si>
  <si>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</si>
  <si>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</si>
  <si>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</si>
  <si>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</si>
  <si>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</si>
  <si>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</si>
  <si>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</si>
  <si>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</si>
  <si>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</si>
  <si>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</si>
  <si>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</si>
  <si>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</si>
  <si>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</si>
  <si>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</si>
  <si>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</si>
  <si>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</si>
  <si>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</si>
  <si>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</si>
  <si>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</si>
  <si>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</si>
  <si>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</si>
  <si>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</si>
  <si>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</si>
  <si>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</si>
  <si>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</si>
  <si>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</si>
  <si>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</si>
  <si>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</si>
  <si>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</si>
  <si>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</si>
  <si>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</si>
  <si>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</si>
  <si>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</si>
  <si>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</si>
  <si>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</si>
  <si>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</si>
  <si>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</si>
  <si>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</si>
  <si>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</si>
  <si>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</si>
  <si>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</si>
  <si>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</si>
  <si>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</si>
  <si>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</si>
  <si>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</si>
  <si>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</si>
  <si>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</si>
  <si>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</si>
  <si>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</si>
  <si>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</si>
  <si>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</si>
  <si>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</si>
  <si>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</si>
  <si>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</si>
  <si>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</si>
  <si>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</si>
  <si>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</si>
  <si>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</si>
  <si>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</si>
  <si>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</si>
  <si>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</si>
  <si>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</si>
  <si>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</si>
  <si>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</si>
  <si>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</si>
  <si>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</si>
  <si>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</si>
  <si>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</si>
  <si>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</si>
  <si>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</si>
  <si>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</si>
  <si>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</si>
  <si>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</si>
  <si>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</si>
  <si>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</si>
  <si>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</si>
  <si>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</si>
  <si>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</si>
  <si>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</si>
  <si>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</si>
  <si>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</si>
  <si>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</si>
  <si>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</si>
  <si>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</si>
  <si>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</si>
  <si>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</si>
  <si>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</si>
  <si>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</si>
  <si>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</si>
  <si>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</si>
  <si>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</si>
  <si>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</si>
  <si>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</si>
  <si>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</si>
  <si>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</si>
  <si>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</si>
  <si>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</si>
  <si>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</si>
  <si>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</si>
  <si>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</si>
  <si>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</si>
  <si>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</si>
  <si>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</si>
  <si>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</si>
  <si>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</si>
  <si>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</si>
  <si>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</si>
  <si>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</si>
  <si>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</si>
  <si>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</si>
  <si>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</si>
  <si>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</si>
  <si>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</si>
  <si>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</si>
  <si>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</si>
  <si>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</si>
  <si>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</si>
  <si>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</si>
  <si>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</si>
  <si>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</si>
  <si>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</si>
  <si>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</si>
  <si>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</si>
  <si>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</si>
  <si>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</si>
  <si>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</si>
  <si>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</si>
  <si>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</si>
  <si>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</si>
  <si>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</si>
  <si>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</si>
  <si>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</si>
  <si>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</si>
  <si>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</si>
  <si>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</si>
  <si>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</si>
  <si>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</si>
  <si>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</si>
  <si>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</si>
  <si>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</si>
  <si>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</si>
  <si>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</si>
  <si>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</si>
  <si>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</si>
  <si>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</si>
  <si>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</si>
  <si>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</si>
  <si>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</si>
  <si>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</si>
  <si>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</si>
  <si>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</si>
  <si>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</si>
  <si>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</si>
  <si>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</si>
  <si>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</si>
  <si>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</si>
  <si>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</si>
  <si>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</si>
  <si>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</si>
  <si>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</si>
  <si>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</si>
  <si>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</si>
  <si>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</si>
  <si>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</si>
  <si>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</si>
  <si>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</si>
  <si>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</si>
  <si>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</si>
  <si>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</si>
  <si>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</si>
  <si>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</si>
  <si>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CONS</t>
  </si>
  <si>
    <t>F. INCIO</t>
  </si>
  <si>
    <t>F. FINAL</t>
  </si>
  <si>
    <t>Carpeta donde se guardaran los reportes descargados:</t>
  </si>
  <si>
    <t>LISTADO DE DESCARGAS:</t>
  </si>
  <si>
    <t xml:space="preserve">  </t>
  </si>
  <si>
    <t>Tabla8</t>
  </si>
  <si>
    <t>SORT_CONS__2</t>
  </si>
  <si>
    <r>
      <rPr>
        <b/>
        <sz val="9"/>
        <color rgb="FFF65E00"/>
        <rFont val="FedEx Sans Cd Light"/>
        <family val="2"/>
      </rPr>
      <t>Notas de uso:</t>
    </r>
    <r>
      <rPr>
        <sz val="9"/>
        <color rgb="FFF65E00"/>
        <rFont val="FedEx Sans Cd Light"/>
        <family val="2"/>
      </rPr>
      <t xml:space="preserve">
&gt; El programa automaticamente generera el reporte general de </t>
    </r>
    <r>
      <rPr>
        <b/>
        <sz val="9"/>
        <color rgb="FFF65E00"/>
        <rFont val="FedEx Sans Cd Light"/>
        <family val="2"/>
      </rPr>
      <t>"Manifiesto detallado en columnas"</t>
    </r>
    <r>
      <rPr>
        <sz val="9"/>
        <color rgb="FFF65E00"/>
        <rFont val="FedEx Sans Cd Light"/>
        <family val="2"/>
      </rPr>
      <t xml:space="preserve"> con las fechas seleccionadas, el vuelo tiene que tener la misma nomenclatura que en FGC, `por ejemplo "FX8135", Si se omite el dato del vuelo </t>
    </r>
    <r>
      <rPr>
        <b/>
        <sz val="9"/>
        <color rgb="FFF65E00"/>
        <rFont val="FedEx Sans Cd Light"/>
        <family val="2"/>
      </rPr>
      <t>el programa descargara todos los vuelos disponibles para dichas fechas</t>
    </r>
    <r>
      <rPr>
        <sz val="9"/>
        <color rgb="FFF65E00"/>
        <rFont val="FedEx Sans Cd Light"/>
        <family val="2"/>
      </rPr>
      <t>.
&gt; El programa descargara 2 archivos, 1 .XLS (con nombre formateado) en la carpeta</t>
    </r>
    <r>
      <rPr>
        <b/>
        <sz val="9"/>
        <color rgb="FFF65E00"/>
        <rFont val="FedEx Sans Cd Light"/>
        <family val="2"/>
      </rPr>
      <t xml:space="preserve"> "descargas"</t>
    </r>
    <r>
      <rPr>
        <sz val="9"/>
        <color rgb="FFF65E00"/>
        <rFont val="FedEx Sans Cd Light"/>
        <family val="2"/>
      </rPr>
      <t xml:space="preserve"> de la PC listo para su uso en la macro</t>
    </r>
    <r>
      <rPr>
        <b/>
        <sz val="9"/>
        <color rgb="FFF65E00"/>
        <rFont val="FedEx Sans Cd Light"/>
        <family val="2"/>
      </rPr>
      <t xml:space="preserve"> GETRATES</t>
    </r>
    <r>
      <rPr>
        <sz val="9"/>
        <color rgb="FFF65E00"/>
        <rFont val="FedEx Sans Cd Light"/>
        <family val="2"/>
      </rPr>
      <t xml:space="preserve">, y un segundo archivo .XLSX para </t>
    </r>
    <r>
      <rPr>
        <b/>
        <sz val="9"/>
        <color rgb="FFF65E00"/>
        <rFont val="FedEx Sans Cd Light"/>
        <family val="2"/>
      </rPr>
      <t>resguardo</t>
    </r>
    <r>
      <rPr>
        <sz val="9"/>
        <color rgb="FFF65E00"/>
        <rFont val="FedEx Sans Cd Light"/>
        <family val="2"/>
      </rPr>
      <t xml:space="preserve">.
&gt; El programa </t>
    </r>
    <r>
      <rPr>
        <b/>
        <u/>
        <sz val="9"/>
        <color rgb="FFF65E00"/>
        <rFont val="FedEx Sans Cd Light"/>
        <family val="2"/>
      </rPr>
      <t>elimina y sustituye</t>
    </r>
    <r>
      <rPr>
        <sz val="9"/>
        <color rgb="FFF65E00"/>
        <rFont val="FedEx Sans Cd Light"/>
        <family val="2"/>
      </rPr>
      <t xml:space="preserve"> todo archivo viejo, es decir, descargar nuevamente un vuelo y fecha especifica</t>
    </r>
    <r>
      <rPr>
        <b/>
        <sz val="9"/>
        <color rgb="FFF65E00"/>
        <rFont val="FedEx Sans Cd Light"/>
        <family val="2"/>
      </rPr>
      <t xml:space="preserve"> sustituuira todos los archivos excel (vuelos)</t>
    </r>
    <r>
      <rPr>
        <sz val="9"/>
        <color rgb="FFF65E00"/>
        <rFont val="FedEx Sans Cd Light"/>
        <family val="2"/>
      </rPr>
      <t xml:space="preserve"> que esten en dichas carpetas que sean de dichos vuelos especificamente.
&gt; El programa </t>
    </r>
    <r>
      <rPr>
        <b/>
        <sz val="9"/>
        <color rgb="FFF65E00"/>
        <rFont val="FedEx Sans Cd Light"/>
        <family val="2"/>
      </rPr>
      <t>genera una carpeta mensual</t>
    </r>
    <r>
      <rPr>
        <sz val="9"/>
        <color rgb="FFF65E00"/>
        <rFont val="FedEx Sans Cd Light"/>
        <family val="2"/>
      </rPr>
      <t xml:space="preserve"> por archivo segun su fecha, es decir, para archivos con fecha de enero genera una carpeta</t>
    </r>
    <r>
      <rPr>
        <b/>
        <sz val="9"/>
        <color rgb="FFF65E00"/>
        <rFont val="FedEx Sans Cd Light"/>
        <family val="2"/>
      </rPr>
      <t xml:space="preserve"> "01. ENERO"</t>
    </r>
    <r>
      <rPr>
        <sz val="9"/>
        <color rgb="FFF65E00"/>
        <rFont val="FedEx Sans Cd Light"/>
        <family val="2"/>
      </rPr>
      <t xml:space="preserve"> en la carpeta seleccionada en "B5"</t>
    </r>
  </si>
  <si>
    <t>MIDA</t>
  </si>
  <si>
    <t>C:\Users\9791981\OneDrive - MyFedEx\Documentos\FEDEX\2026</t>
  </si>
  <si>
    <t>Descarga Exitosa</t>
  </si>
  <si>
    <t>AB/HDR:</t>
  </si>
  <si>
    <t>FREIGHT AMOUNT (USD):</t>
  </si>
  <si>
    <t>BALDESIGNS DE MEXICO</t>
  </si>
  <si>
    <t>TESLA AUTOMOBILES SALES AND SERVIC</t>
  </si>
  <si>
    <t>B</t>
  </si>
  <si>
    <t>EDUARDO CHAPA RODRIGUEZ</t>
  </si>
  <si>
    <t>RFC PAPG9306216T7</t>
  </si>
  <si>
    <t>BALDESIGNS DE MEXICO S.A. DE C.V.</t>
  </si>
  <si>
    <t>TAYLOR PUBLISHING COMPANY</t>
  </si>
  <si>
    <t>FALCO ELECTRONICS MEXICO SA CV</t>
  </si>
  <si>
    <t>MARIA FERNANDA SANTOS ORTIZ</t>
  </si>
  <si>
    <t>PCC AIRFOILS</t>
  </si>
  <si>
    <t>5236689 ZULMA YADIRA HERNANDEZ</t>
  </si>
  <si>
    <t>QUIM MANRIQUE ROCA</t>
  </si>
  <si>
    <t>RICARDO CARDENAS SANSORES</t>
  </si>
  <si>
    <t>XHAIL AMHED MONTERO MEDINA</t>
  </si>
  <si>
    <t>PENINSULA 7 S. DE R.L. DE C.V.</t>
  </si>
  <si>
    <t>ESTEFANIA GOMEZ</t>
  </si>
  <si>
    <t>FEDEX EXPRESS MIDD</t>
  </si>
  <si>
    <t>FEDEX EXPESS CUNP</t>
  </si>
  <si>
    <t>ARJ DE YUCATAN</t>
  </si>
  <si>
    <t>JULIO PATRON</t>
  </si>
  <si>
    <t>ARACELLY MURILLO ROJAS</t>
  </si>
  <si>
    <t>VEMEX ENERGY SA DE CV</t>
  </si>
  <si>
    <t>OSWALDO MARQUEZ</t>
  </si>
  <si>
    <t>LUCIO ALEMAN</t>
  </si>
  <si>
    <t>MANUFACTURREA LEE DE MEXICO SA DEC</t>
  </si>
  <si>
    <t>DIANA MARTINEZ</t>
  </si>
  <si>
    <t>YUSELMI MIS</t>
  </si>
  <si>
    <t>M INDUSTRIA</t>
  </si>
  <si>
    <t>MAURICIO ELIZONDO LEVET</t>
  </si>
  <si>
    <t>BRAZALETES MEXICO SA DE CV</t>
  </si>
  <si>
    <t>JOSE RAMON ROJAS</t>
  </si>
  <si>
    <t>INGRID PEREZ / RODRIGO CHAY</t>
  </si>
  <si>
    <t>RECEIVING</t>
  </si>
  <si>
    <t>SAROMI MEXICANA</t>
  </si>
  <si>
    <t>ARMANDOH CETINA</t>
  </si>
  <si>
    <t>CANA PRODUCTS SA DE CV</t>
  </si>
  <si>
    <t>GLENYS MONTILLA</t>
  </si>
  <si>
    <t>DIAMORO MEX, SA DE CV</t>
  </si>
  <si>
    <t>DIAMORO MEX SOCIEDAD ANONIMA</t>
  </si>
  <si>
    <t>ANDRES GOGORA</t>
  </si>
  <si>
    <t>ROBERTO SIMA</t>
  </si>
  <si>
    <t>DIAMOROMEX SA DE CV</t>
  </si>
  <si>
    <t>EUR</t>
  </si>
  <si>
    <t>Expected</t>
  </si>
  <si>
    <t>MXN</t>
  </si>
  <si>
    <t>BRL</t>
  </si>
  <si>
    <t>CNY</t>
  </si>
  <si>
    <t>CAD</t>
  </si>
  <si>
    <t>2,744 In</t>
  </si>
  <si>
    <t>144 In</t>
  </si>
  <si>
    <t>THB</t>
  </si>
  <si>
    <t>⚠</t>
  </si>
  <si>
    <t>JPY</t>
  </si>
  <si>
    <t>660 In</t>
  </si>
  <si>
    <t>TRY</t>
  </si>
  <si>
    <t>648 In</t>
  </si>
  <si>
    <t>900 In</t>
  </si>
  <si>
    <t>780 In</t>
  </si>
  <si>
    <t>432 In</t>
  </si>
  <si>
    <t>504 In</t>
  </si>
  <si>
    <t>273 In</t>
  </si>
  <si>
    <t>HUF</t>
  </si>
  <si>
    <t>675 In</t>
  </si>
  <si>
    <t>395 In</t>
  </si>
  <si>
    <t>360 In</t>
  </si>
  <si>
    <t>GBP</t>
  </si>
  <si>
    <t>350 In</t>
  </si>
  <si>
    <t>286 In</t>
  </si>
  <si>
    <t>1,040 In</t>
  </si>
  <si>
    <t>312 In</t>
  </si>
  <si>
    <t>240 In</t>
  </si>
  <si>
    <t>220 In</t>
  </si>
  <si>
    <t>300 In</t>
  </si>
  <si>
    <t>KRW</t>
  </si>
  <si>
    <t>840 In</t>
  </si>
  <si>
    <t>1,920 In</t>
  </si>
  <si>
    <t>960 In</t>
  </si>
  <si>
    <t>2,145 Cm</t>
  </si>
  <si>
    <t>1,008 In</t>
  </si>
  <si>
    <t>1,296 In</t>
  </si>
  <si>
    <t>216 In</t>
  </si>
  <si>
    <t>128 In</t>
  </si>
  <si>
    <t>119 In</t>
  </si>
  <si>
    <t>1,836 In</t>
  </si>
  <si>
    <t>1,056 In</t>
  </si>
  <si>
    <t>980 Cm</t>
  </si>
  <si>
    <t>396 In</t>
  </si>
  <si>
    <t>1,080 In</t>
  </si>
  <si>
    <t>534,641 Cm</t>
  </si>
  <si>
    <t>1,152 In</t>
  </si>
  <si>
    <t>1,120 In</t>
  </si>
  <si>
    <t>1,155 In</t>
  </si>
  <si>
    <t>1,638 In</t>
  </si>
  <si>
    <t>1,425 In</t>
  </si>
  <si>
    <t>27,324 In</t>
  </si>
  <si>
    <t>988 In</t>
  </si>
  <si>
    <t>264,675 Cm</t>
  </si>
  <si>
    <t>18,844 In</t>
  </si>
  <si>
    <t>429 In</t>
  </si>
  <si>
    <t>85,196 Cm</t>
  </si>
  <si>
    <t>205,507 Cm</t>
  </si>
  <si>
    <t>149,810 Cm</t>
  </si>
  <si>
    <t>468 In</t>
  </si>
  <si>
    <t>2,618 In</t>
  </si>
  <si>
    <t>314,880 In</t>
  </si>
  <si>
    <t>4,608 In</t>
  </si>
  <si>
    <t>FX8132</t>
  </si>
  <si>
    <t>2026.04.27 - 8132</t>
  </si>
  <si>
    <t>VETICAL KNITS</t>
  </si>
  <si>
    <t>CAROLINA COCOM</t>
  </si>
  <si>
    <t>SEBASTIAN POMPEYO</t>
  </si>
  <si>
    <t>SOL INGA</t>
  </si>
  <si>
    <t>DARWIN ZAPATA</t>
  </si>
  <si>
    <t>LIDIA CELIS TAMAYO</t>
  </si>
  <si>
    <t>CHRISTIAN VELAZCO GUTIERREZ</t>
  </si>
  <si>
    <t>ANA CAUICH TZUC</t>
  </si>
  <si>
    <t>ISABEL SALAZAR</t>
  </si>
  <si>
    <t>RESIDENTIAL COMPLEX RESIDENCIAL I</t>
  </si>
  <si>
    <t>MANUEL RETA</t>
  </si>
  <si>
    <t>DUMP990116HMSZND04</t>
  </si>
  <si>
    <t>PEDRO CARLOS DZUL MONTEJO</t>
  </si>
  <si>
    <t>GUADALUPE REYES</t>
  </si>
  <si>
    <t>BODY SHOP FORD-KM 39 PERIF RICO DE</t>
  </si>
  <si>
    <t>LORI PALMER</t>
  </si>
  <si>
    <t>SARAHI RIVERA HERN NDEZ</t>
  </si>
  <si>
    <t>TERESA GARCIA</t>
  </si>
  <si>
    <t>JULIA ELENA VILLANUEVA POLANCO</t>
  </si>
  <si>
    <t>RAMIRO CORDOVA JUST</t>
  </si>
  <si>
    <t>MAR A VICTORIA DE DIOS JIM NEZ</t>
  </si>
  <si>
    <t>RUTH VEGA MEJIA</t>
  </si>
  <si>
    <t>MARIA TERESA SANTOS CRUZ</t>
  </si>
  <si>
    <t>RUBEN TORANOHERRERA</t>
  </si>
  <si>
    <t>SILVIA VENEGAS</t>
  </si>
  <si>
    <t>ANGEL CASTILLO MELGAREJO</t>
  </si>
  <si>
    <t>PAMJ870802HQRLRM00</t>
  </si>
  <si>
    <t>JAIME PALOMO</t>
  </si>
  <si>
    <t>JOSE LUIS MILLET BOLIO</t>
  </si>
  <si>
    <t>IXINA PLAYA DEL CARMEN</t>
  </si>
  <si>
    <t>COMERCIALIZADORA BINIC SA DE CV</t>
  </si>
  <si>
    <t>AION</t>
  </si>
  <si>
    <t>JUAN RICARDO DURAN SANCHEZ</t>
  </si>
  <si>
    <t>LORENZO RODRIGUEZ ROMERO</t>
  </si>
  <si>
    <t>THIAGO BORGES</t>
  </si>
  <si>
    <t>NORA IVETTE LARA SIMON</t>
  </si>
  <si>
    <t>POLIETILENO PUBLICITARIO SA</t>
  </si>
  <si>
    <t>ANA PAULINA LOPEZ</t>
  </si>
  <si>
    <t>AKINAH RAHMAAN</t>
  </si>
  <si>
    <t>ZHIYE LIU</t>
  </si>
  <si>
    <t>DIEGO ALONSO CRUZ ESCALANTE</t>
  </si>
  <si>
    <t>NELLIE BOEHM</t>
  </si>
  <si>
    <t>MARIELLE PINA CORTES</t>
  </si>
  <si>
    <t>CRISTOBAL IBARRA VIZCAINO</t>
  </si>
  <si>
    <t>DIANNA SILVA LOPEZ</t>
  </si>
  <si>
    <t>CARLOTA ELENA ALAVREZ IBARRA</t>
  </si>
  <si>
    <t>IXINA MERIDA</t>
  </si>
  <si>
    <t>ALEXIA RIVEROLL ONEY</t>
  </si>
  <si>
    <t>PRODUCTOS JAKO</t>
  </si>
  <si>
    <t>OSCAR RODRIGUEZ</t>
  </si>
  <si>
    <t>CARLOS ESTRADA</t>
  </si>
  <si>
    <t>IRVING DAVID VALDEZ BOJORQUEZ</t>
  </si>
  <si>
    <t>DAVID MALPICA</t>
  </si>
  <si>
    <t>H2OH SUN CRUISES</t>
  </si>
  <si>
    <t>LUIS CERVANTES</t>
  </si>
  <si>
    <t>-PROL. PASEO MONTEJO (CALLE 71) NO</t>
  </si>
  <si>
    <t>MARTHA RAZO</t>
  </si>
  <si>
    <t>GABRIELA PASOS</t>
  </si>
  <si>
    <t>VESTIR Y CONFECCION S.A. DE C.V.</t>
  </si>
  <si>
    <t>MONICA</t>
  </si>
  <si>
    <t>ALUCORP S.A. DE C.V.</t>
  </si>
  <si>
    <t>MIGUEL MONTOYA</t>
  </si>
  <si>
    <t>SIGN MARKET PRODUCTS</t>
  </si>
  <si>
    <t>PAOLA .DE LA GARZA</t>
  </si>
  <si>
    <t>FERNANDO MALDONADO</t>
  </si>
  <si>
    <t>LUIS MANUEL GONZALEZ BUENO</t>
  </si>
  <si>
    <t>GERMAN ZAPATA CORTAZAR</t>
  </si>
  <si>
    <t>JORGE AMYUNI</t>
  </si>
  <si>
    <t>JORGE HUMBERTO AMYUNI CANO</t>
  </si>
  <si>
    <t>SOFIA DUCLAUD</t>
  </si>
  <si>
    <t>ALEXA MARTINEZ</t>
  </si>
  <si>
    <t>VIVIANA DURAN CACHO</t>
  </si>
  <si>
    <t>MISTY SARAI CASANOVA GALLEGOS</t>
  </si>
  <si>
    <t>DIANY MAGA A</t>
  </si>
  <si>
    <t>PAMELA PENICHE</t>
  </si>
  <si>
    <t>CECILIA DE LAURENTE</t>
  </si>
  <si>
    <t>ANASTASIO OROPEZA PEREZ</t>
  </si>
  <si>
    <t>GOSL880724HGTMGS00 CURP</t>
  </si>
  <si>
    <t>LUIS EDGAR G MEZ SEGURA (GOSL88082</t>
  </si>
  <si>
    <t>DORELIS RIVERA LOPEZ</t>
  </si>
  <si>
    <t>NATHALIA SILVA</t>
  </si>
  <si>
    <t>MICHEL HADAD ZUNIGA</t>
  </si>
  <si>
    <t>OMAR ALBERTO TORRES FIERRO</t>
  </si>
  <si>
    <t>JAVIER CORNELIO ALAMILLA</t>
  </si>
  <si>
    <t>TING HAO SUNG</t>
  </si>
  <si>
    <t>NAUPROMEXICO</t>
  </si>
  <si>
    <t>REYNALDO JAVIER ESTRADA CARDE A</t>
  </si>
  <si>
    <t>IRVING SAURI</t>
  </si>
  <si>
    <t>ERIK CANGAS PITALUA</t>
  </si>
  <si>
    <t>FERNANDO ZAPATA</t>
  </si>
  <si>
    <t>EQUIPOHOTEL S.A. DE C.V. RFC EQU0</t>
  </si>
  <si>
    <t>INAKI SUAREZ</t>
  </si>
  <si>
    <t>ALFREDO BLANDON</t>
  </si>
  <si>
    <t>MONS. SALVADOR GONZALEZ MORALES</t>
  </si>
  <si>
    <t>DIOCESIS DE CANCUN-CHETUMAL S.E.R</t>
  </si>
  <si>
    <t>ROSA MAR A AKE ARCEO</t>
  </si>
  <si>
    <t>MARIELA MOLINA MILLET</t>
  </si>
  <si>
    <t>RICARDO ISASI ABREGO</t>
  </si>
  <si>
    <t>MIRIAM VILLA</t>
  </si>
  <si>
    <t>FABIO CORAZZA CATAMAYA SA DE CV</t>
  </si>
  <si>
    <t>MARIA IRABIEN</t>
  </si>
  <si>
    <t>JOSE LUIS CONTRERAS</t>
  </si>
  <si>
    <t>IND.CARRERA SOLUC. GASTRONOMICAS</t>
  </si>
  <si>
    <t>JOSE AMABILIS</t>
  </si>
  <si>
    <t>CARSL AUDIO</t>
  </si>
  <si>
    <t>EDEL CARRILLO</t>
  </si>
  <si>
    <t>LUIS ALBERTO VAZQUEZ HERNANDEZ</t>
  </si>
  <si>
    <t>PAULINO PEREZ</t>
  </si>
  <si>
    <t>KATEERIN MARIAN CENTENO LINARES</t>
  </si>
  <si>
    <t>MINERVA NOHEMI LOZANO GARCIA</t>
  </si>
  <si>
    <t>SHANNON SEN PERDOMO</t>
  </si>
  <si>
    <t>ROCIO CARRADA SALEM</t>
  </si>
  <si>
    <t>GOMEZ DORANTES ADOLFO</t>
  </si>
  <si>
    <t>PEPE ANCONA</t>
  </si>
  <si>
    <t>NOE QUEVEDO PAZ</t>
  </si>
  <si>
    <t>MARIA ALEJANDRA CORREA CERVERA</t>
  </si>
  <si>
    <t>ISEL SONDA</t>
  </si>
  <si>
    <t>EMILIO ORTEGA</t>
  </si>
  <si>
    <t>ANTONINO CASCIO</t>
  </si>
  <si>
    <t>PATRICIO ROCHE</t>
  </si>
  <si>
    <t>RAFAEL TEISSIER</t>
  </si>
  <si>
    <t>EDITH CAROLINA GARCIA MAGA A</t>
  </si>
  <si>
    <t>GAMAEL HERNANDEZ HUERTA</t>
  </si>
  <si>
    <t>52-938-1029178</t>
  </si>
  <si>
    <t>FABIOLA FARFAN</t>
  </si>
  <si>
    <t>NATALIA LUBCHENKO</t>
  </si>
  <si>
    <t>JOSE LUIS VADILLO</t>
  </si>
  <si>
    <t>JORGE ARTURO HERRERA</t>
  </si>
  <si>
    <t>YARIEL ROMAGOSA</t>
  </si>
  <si>
    <t>TECNOLOGIA INTEGRAL Y SERVICIOS</t>
  </si>
  <si>
    <t>CECILIA MENDEZ DE LA CRUZ</t>
  </si>
  <si>
    <t>JORGE BERDON</t>
  </si>
  <si>
    <t>COMPANIA DE APOYO MARITIMO</t>
  </si>
  <si>
    <t>ALEJANDRA LOPEZ</t>
  </si>
  <si>
    <t>ORMEX</t>
  </si>
  <si>
    <t>DIEGO REA</t>
  </si>
  <si>
    <t>RIBDELYS MANUEL NORES GARCIA</t>
  </si>
  <si>
    <t>ALEJANDRA PLASENCIA RIVAS</t>
  </si>
  <si>
    <t>ALEJANDRA RIVAS</t>
  </si>
  <si>
    <t>ALEXIS VARGUEZ</t>
  </si>
  <si>
    <t>INFINITO MAYA - GRISSEL MARIN</t>
  </si>
  <si>
    <t>EDITH CAROLINA GARCIA MAGANA</t>
  </si>
  <si>
    <t>CAROLINE NICOLINI</t>
  </si>
  <si>
    <t>RIGOBERTO ALVAREZ CASTELLANOS</t>
  </si>
  <si>
    <t>RAINIER RAMIREZ ARIAS</t>
  </si>
  <si>
    <t>ROBERTO RODRIGUEZ</t>
  </si>
  <si>
    <t>SERGIO BATES</t>
  </si>
  <si>
    <t>KARINA JAINZ</t>
  </si>
  <si>
    <t>CORSAIRDIRECT</t>
  </si>
  <si>
    <t>. ALEJANDRO MARRUFO</t>
  </si>
  <si>
    <t>VICTOR FONSECA</t>
  </si>
  <si>
    <t>MILENDA DORCENAT</t>
  </si>
  <si>
    <t>SEMSA SUM EQUIP. Y MAQ DEL SUR</t>
  </si>
  <si>
    <t>SUMINISTROS , EQUIPOS Y MAQ DEL SU</t>
  </si>
  <si>
    <t>MARTIN GRAJEDA</t>
  </si>
  <si>
    <t>CESAR SOSA</t>
  </si>
  <si>
    <t>JOSE CHI ESCAMILLA</t>
  </si>
  <si>
    <t>ALLAN MISSAEL CASTILLO ALPUCHE</t>
  </si>
  <si>
    <t>GEORGINA ALVAREZ</t>
  </si>
  <si>
    <t>GABRIELA CASTRO</t>
  </si>
  <si>
    <t>ROLANDO RUBI ORTIZ</t>
  </si>
  <si>
    <t>GRUPO CARACOL</t>
  </si>
  <si>
    <t>ALEJANDRO QUINTANA VILLANUEVA</t>
  </si>
  <si>
    <t>JUAN CARLOS JIMENEZ</t>
  </si>
  <si>
    <t>TYARA SCHLESKE</t>
  </si>
  <si>
    <t>CARLOS MARRON</t>
  </si>
  <si>
    <t>DAVIDE BERTOLANI</t>
  </si>
  <si>
    <t>HIDRAULICA TG</t>
  </si>
  <si>
    <t>BELLA</t>
  </si>
  <si>
    <t>ESTEFANIA MBAZBAZ</t>
  </si>
  <si>
    <t>GUAN AGENCIA ADUANAL</t>
  </si>
  <si>
    <t>C/O DOMX MARITIMA S DE RL DE CV</t>
  </si>
  <si>
    <t>UCHIYAMA MANUFACTURING DE YUCATAN</t>
  </si>
  <si>
    <t>MR. HIROTAKA KAMADA</t>
  </si>
  <si>
    <t>EQUITRANPO, S.A. DE C.V.</t>
  </si>
  <si>
    <t>MARIA RUEDA GENE</t>
  </si>
  <si>
    <t>HIDRAULICA TG SA DE CV</t>
  </si>
  <si>
    <t>BELLA GONZALEZ</t>
  </si>
  <si>
    <t>PAMELA DIAZ VALDEZ</t>
  </si>
  <si>
    <t>CYNTHIA ALVAREZ</t>
  </si>
  <si>
    <t>DISPOSITIVOS TANSEAL</t>
  </si>
  <si>
    <t>ANDRADE ALATRISTE ALAN</t>
  </si>
  <si>
    <t>AGENCIA ADUANAL DEL VALLE</t>
  </si>
  <si>
    <t>URIKAY BALTAZAR</t>
  </si>
  <si>
    <t>YUSELMI</t>
  </si>
  <si>
    <t>YUSELMI MIS (MJJ BRILLIANT INC)</t>
  </si>
  <si>
    <t>ATTN VICTOR PEREZ</t>
  </si>
  <si>
    <t>VICTOR PERZ</t>
  </si>
  <si>
    <t>495 In</t>
  </si>
  <si>
    <t>10,693 In</t>
  </si>
  <si>
    <t>810 In</t>
  </si>
  <si>
    <t>118 In</t>
  </si>
  <si>
    <t>158 In</t>
  </si>
  <si>
    <t>308 In</t>
  </si>
  <si>
    <t>9,504 In</t>
  </si>
  <si>
    <t>PLN</t>
  </si>
  <si>
    <t>181 In</t>
  </si>
  <si>
    <t>168 In</t>
  </si>
  <si>
    <t>154 In</t>
  </si>
  <si>
    <t>528 In</t>
  </si>
  <si>
    <t>294 In</t>
  </si>
  <si>
    <t>97 In</t>
  </si>
  <si>
    <t>748 In</t>
  </si>
  <si>
    <t>2,002 In</t>
  </si>
  <si>
    <t>1,706 In</t>
  </si>
  <si>
    <t>605 In</t>
  </si>
  <si>
    <t>TWD</t>
  </si>
  <si>
    <t>637 In</t>
  </si>
  <si>
    <t>295 In</t>
  </si>
  <si>
    <t>140 In</t>
  </si>
  <si>
    <t>672 In</t>
  </si>
  <si>
    <t>62,956 Cm</t>
  </si>
  <si>
    <t>462 In</t>
  </si>
  <si>
    <t>784 In</t>
  </si>
  <si>
    <t>2,588 In</t>
  </si>
  <si>
    <t>540 In</t>
  </si>
  <si>
    <t>331 In</t>
  </si>
  <si>
    <t>3,952 In</t>
  </si>
  <si>
    <t>594 In</t>
  </si>
  <si>
    <t>452 In</t>
  </si>
  <si>
    <t>352 In</t>
  </si>
  <si>
    <t>1,024 In</t>
  </si>
  <si>
    <t>122 In</t>
  </si>
  <si>
    <t>858 In</t>
  </si>
  <si>
    <t>ARS</t>
  </si>
  <si>
    <t>713 In</t>
  </si>
  <si>
    <t>4,410 In</t>
  </si>
  <si>
    <t>299 In</t>
  </si>
  <si>
    <t>732 In</t>
  </si>
  <si>
    <t>965 In</t>
  </si>
  <si>
    <t>1,500 In</t>
  </si>
  <si>
    <t>88 In</t>
  </si>
  <si>
    <t>1,046 In</t>
  </si>
  <si>
    <t>1,565 In</t>
  </si>
  <si>
    <t>1,460 In</t>
  </si>
  <si>
    <t>146 In</t>
  </si>
  <si>
    <t>945 In</t>
  </si>
  <si>
    <t>657 In</t>
  </si>
  <si>
    <t>2,000 Cm</t>
  </si>
  <si>
    <t>3,843 In</t>
  </si>
  <si>
    <t>1,848 In</t>
  </si>
  <si>
    <t>2,015 In</t>
  </si>
  <si>
    <t>2,484 In</t>
  </si>
  <si>
    <t>1,503 In</t>
  </si>
  <si>
    <t>1,232 In</t>
  </si>
  <si>
    <t>736 In</t>
  </si>
  <si>
    <t>546 In</t>
  </si>
  <si>
    <t>208 In</t>
  </si>
  <si>
    <t>131,254 Cm</t>
  </si>
  <si>
    <t>4,189 In</t>
  </si>
  <si>
    <t>DKK</t>
  </si>
  <si>
    <t>1,659 In</t>
  </si>
  <si>
    <t>1,485 In</t>
  </si>
  <si>
    <t>6,800 In</t>
  </si>
  <si>
    <t>380 In</t>
  </si>
  <si>
    <t>357 In</t>
  </si>
  <si>
    <t>3,881 In</t>
  </si>
  <si>
    <t>756 In</t>
  </si>
  <si>
    <t>135 In</t>
  </si>
  <si>
    <t>467 In</t>
  </si>
  <si>
    <t>280 In</t>
  </si>
  <si>
    <t>1,684 In</t>
  </si>
  <si>
    <t>897 In</t>
  </si>
  <si>
    <t>343 In</t>
  </si>
  <si>
    <t>15,526 In</t>
  </si>
  <si>
    <t>1,800 In</t>
  </si>
  <si>
    <t>1,007 In</t>
  </si>
  <si>
    <t>CZK</t>
  </si>
  <si>
    <t>1,550 In</t>
  </si>
  <si>
    <t>2,245 In</t>
  </si>
  <si>
    <t>29,007 Cm</t>
  </si>
  <si>
    <t>3,136 In</t>
  </si>
  <si>
    <t>3,458 In</t>
  </si>
  <si>
    <t>4,784 In</t>
  </si>
  <si>
    <t>23,424 In</t>
  </si>
  <si>
    <t>8,915 In</t>
  </si>
  <si>
    <t>22,983 Cm</t>
  </si>
  <si>
    <t>2,377 In</t>
  </si>
  <si>
    <t>6,968 In</t>
  </si>
  <si>
    <t>157,703 Cm</t>
  </si>
  <si>
    <t>1,666 In</t>
  </si>
  <si>
    <t>5,216 In</t>
  </si>
  <si>
    <t>241,668 Cm</t>
  </si>
  <si>
    <t>235,684 Cm</t>
  </si>
  <si>
    <t>95,886 Cm</t>
  </si>
  <si>
    <t>20,328 In</t>
  </si>
  <si>
    <t>66,970 Cm</t>
  </si>
  <si>
    <t>2,213 In</t>
  </si>
  <si>
    <t>1,331 In</t>
  </si>
  <si>
    <t>808 In</t>
  </si>
  <si>
    <t>2,401 In</t>
  </si>
  <si>
    <t>1,235 In</t>
  </si>
  <si>
    <t>385 In</t>
  </si>
  <si>
    <t>AED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</si>
</sst>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$&quot;* #,##0.00_-;\-&quot;$&quot;* #,##0.00_-;_-&quot;$&quot;* &quot;-&quot;??_-;_-@_-"/>
    <numFmt numFmtId="43" formatCode="_-* #,##0.00_-;\-* #,##0.00_-;_-* &quot;-&quot;??_-;_-@_-"/>
    <numFmt numFmtId="164" formatCode="#"/>
    <numFmt numFmtId="165" formatCode="mmm\ dd"/>
    <numFmt numFmtId="166" formatCode="_-* #,##0.0000_-;\-* #,##0.0000_-;_-* &quot;-&quot;??_-;_-@_-"/>
    <numFmt numFmtId="167" formatCode="#,##0.00_ ;[Red]\-#,##0.00\ "/>
    <numFmt numFmtId="168" formatCode="#,##0.0000_ ;[Red]\-#,##0.0000\ "/>
    <numFmt numFmtId="169" formatCode="0000"/>
    <numFmt numFmtId="170" formatCode="dd/mm/yy"/>
    <numFmt numFmtId="171" formatCode="_-* #,##0.00000_-;\-* #,##0.00000_-;_-* &quot;-&quot;??_-;_-@_-"/>
    <numFmt numFmtId="172" formatCode="&quot;Locacion FGC =&quot;\ @"/>
    <numFmt numFmtId="173" formatCode="dd\-mmm\-yy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80008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993300"/>
      <name val="FedEx Sans Cd"/>
      <family val="2"/>
    </font>
    <font>
      <b/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  <font>
      <b/>
      <sz val="12"/>
      <color rgb="FF000000"/>
      <name val="FedEx Sans Cd"/>
      <family val="2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u/>
      <sz val="10"/>
      <color theme="10"/>
      <name val="Calibri"/>
      <family val="2"/>
      <scheme val="minor"/>
    </font>
    <font>
      <sz val="8"/>
      <color rgb="FFC00000"/>
      <name val="FedEx Sans Cd Light"/>
      <family val="2"/>
    </font>
    <font>
      <b/>
      <sz val="10"/>
      <color theme="0"/>
      <name val="Calibri"/>
      <family val="2"/>
      <scheme val="minor"/>
    </font>
    <font>
      <b/>
      <sz val="9"/>
      <color rgb="FF000000"/>
      <name val="Calibri"/>
      <family val="2"/>
    </font>
    <font>
      <sz val="11"/>
      <color rgb="FFC00000"/>
      <name val="Calibri"/>
      <family val="2"/>
      <scheme val="minor"/>
    </font>
    <font>
      <sz val="9"/>
      <color rgb="FFF65E00"/>
      <name val="FedEx Sans Cd Light"/>
      <family val="2"/>
    </font>
    <font>
      <b/>
      <sz val="9"/>
      <color rgb="FFF65E00"/>
      <name val="FedEx Sans Cd Light"/>
      <family val="2"/>
    </font>
    <font>
      <b/>
      <u/>
      <sz val="9"/>
      <color rgb="FFF65E00"/>
      <name val="FedEx Sans Cd Light"/>
      <family val="2"/>
    </font>
  </fonts>
  <fills count="20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5E00"/>
        <bgColor theme="4"/>
      </patternFill>
    </fill>
  </fills>
  <borders count="48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medium">
        <color theme="1" tint="4.9989318521683403E-2"/>
      </right>
      <top style="thick">
        <color auto="1"/>
      </top>
      <bottom/>
      <diagonal/>
    </border>
    <border>
      <left/>
      <right/>
      <top style="medium">
        <color theme="1"/>
      </top>
      <bottom style="dashed">
        <color theme="1" tint="0.499984740745262"/>
      </bottom>
      <diagonal/>
    </border>
    <border>
      <left style="medium">
        <color theme="1" tint="4.9989318521683403E-2"/>
      </left>
      <right style="medium">
        <color theme="1" tint="4.9989318521683403E-2"/>
      </right>
      <top style="medium">
        <color theme="1"/>
      </top>
      <bottom style="dashed">
        <color theme="1" tint="0.499984740745262"/>
      </bottom>
      <diagonal/>
    </border>
    <border>
      <left style="medium">
        <color theme="1" tint="4.9989318521683403E-2"/>
      </left>
      <right/>
      <top style="medium">
        <color theme="1"/>
      </top>
      <bottom style="dashed">
        <color theme="1" tint="0.499984740745262"/>
      </bottom>
      <diagonal/>
    </border>
    <border>
      <left/>
      <right style="medium">
        <color auto="1"/>
      </right>
      <top style="medium">
        <color theme="1"/>
      </top>
      <bottom style="dashed">
        <color theme="1" tint="0.499984740745262"/>
      </bottom>
      <diagonal/>
    </border>
    <border>
      <left style="medium">
        <color auto="1"/>
      </left>
      <right/>
      <top style="medium">
        <color theme="1"/>
      </top>
      <bottom style="dashed">
        <color theme="1" tint="0.499984740745262"/>
      </bottom>
      <diagonal/>
    </border>
    <border>
      <left/>
      <right style="medium">
        <color theme="1"/>
      </right>
      <top style="medium">
        <color theme="1"/>
      </top>
      <bottom style="dashed">
        <color theme="1" tint="0.499984740745262"/>
      </bottom>
      <diagonal/>
    </border>
    <border>
      <left style="medium">
        <color auto="1"/>
      </left>
      <right/>
      <top/>
      <bottom/>
      <diagonal/>
    </border>
    <border>
      <left style="thin">
        <color theme="4" tint="-0.24994659260841701"/>
      </left>
      <right/>
      <top style="dashed">
        <color theme="1" tint="0.499984740745262"/>
      </top>
      <bottom/>
      <diagonal/>
    </border>
    <border>
      <left/>
      <right/>
      <top style="dashed">
        <color theme="1" tint="0.499984740745262"/>
      </top>
      <bottom/>
      <diagonal/>
    </border>
    <border>
      <left/>
      <right style="medium">
        <color theme="1" tint="4.9989318521683403E-2"/>
      </right>
      <top style="dashed">
        <color theme="1" tint="0.499984740745262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 style="dashed">
        <color theme="1" tint="0.499984740745262"/>
      </top>
      <bottom/>
      <diagonal/>
    </border>
    <border>
      <left style="medium">
        <color theme="1" tint="4.9989318521683403E-2"/>
      </left>
      <right/>
      <top style="dashed">
        <color theme="1" tint="0.499984740745262"/>
      </top>
      <bottom/>
      <diagonal/>
    </border>
    <border>
      <left/>
      <right style="medium">
        <color auto="1"/>
      </right>
      <top style="dashed">
        <color theme="1" tint="0.499984740745262"/>
      </top>
      <bottom/>
      <diagonal/>
    </border>
    <border>
      <left style="medium">
        <color auto="1"/>
      </left>
      <right/>
      <top style="dashed">
        <color theme="1" tint="0.499984740745262"/>
      </top>
      <bottom/>
      <diagonal/>
    </border>
  </borders>
  <cellStyleXfs count="6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0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174">
    <xf numFmtId="0" fontId="0" fillId="0" borderId="0" xfId="0"/>
    <xf numFmtId="0" fontId="2" fillId="0" borderId="0" xfId="0" applyFont="1"/>
    <xf numFmtId="0" fontId="8" fillId="0" borderId="0" xfId="0" applyFont="1"/>
    <xf numFmtId="43" fontId="8" fillId="0" borderId="0" xfId="1" applyFont="1"/>
    <xf numFmtId="0" fontId="2" fillId="0" borderId="6" xfId="0" applyFont="1" applyBorder="1"/>
    <xf numFmtId="165" fontId="2" fillId="0" borderId="2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0" fontId="2" fillId="0" borderId="2" xfId="0" applyFont="1" applyBorder="1" applyAlignment="1">
      <alignment horizontal="right"/>
    </xf>
    <xf numFmtId="43" fontId="3" fillId="0" borderId="2" xfId="1" applyFont="1" applyBorder="1" applyAlignment="1">
      <alignment horizontal="right"/>
    </xf>
    <xf numFmtId="43" fontId="4" fillId="2" borderId="2" xfId="1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6" fillId="0" borderId="7" xfId="0" applyFont="1" applyBorder="1"/>
    <xf numFmtId="0" fontId="6" fillId="0" borderId="8" xfId="0" applyFont="1" applyBorder="1"/>
    <xf numFmtId="9" fontId="0" fillId="9" borderId="5" xfId="0" applyNumberFormat="1" applyFill="1" applyBorder="1"/>
    <xf numFmtId="0" fontId="0" fillId="9" borderId="9" xfId="0" applyFill="1" applyBorder="1" applyAlignment="1">
      <alignment horizontal="left"/>
    </xf>
    <xf numFmtId="10" fontId="0" fillId="9" borderId="11" xfId="0" applyNumberFormat="1" applyFill="1" applyBorder="1"/>
    <xf numFmtId="0" fontId="0" fillId="0" borderId="7" xfId="0" pivotButton="1" applyBorder="1"/>
    <xf numFmtId="0" fontId="6" fillId="0" borderId="9" xfId="0" pivotButton="1" applyFont="1" applyBorder="1"/>
    <xf numFmtId="43" fontId="4" fillId="0" borderId="2" xfId="1" applyFont="1" applyFill="1" applyBorder="1" applyAlignment="1">
      <alignment horizontal="right"/>
    </xf>
    <xf numFmtId="0" fontId="2" fillId="11" borderId="12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left" vertical="center" wrapText="1"/>
    </xf>
    <xf numFmtId="0" fontId="1" fillId="6" borderId="12" xfId="0" applyFont="1" applyFill="1" applyBorder="1" applyAlignment="1">
      <alignment horizontal="left" vertical="center" wrapText="1"/>
    </xf>
    <xf numFmtId="0" fontId="1" fillId="4" borderId="12" xfId="0" applyFont="1" applyFill="1" applyBorder="1" applyAlignment="1">
      <alignment horizontal="left" vertical="center" wrapText="1"/>
    </xf>
    <xf numFmtId="0" fontId="1" fillId="7" borderId="12" xfId="0" applyFont="1" applyFill="1" applyBorder="1" applyAlignment="1">
      <alignment horizontal="center" vertical="center" wrapText="1"/>
    </xf>
    <xf numFmtId="43" fontId="10" fillId="0" borderId="0" xfId="1" applyFont="1" applyFill="1" applyBorder="1" applyAlignment="1">
      <alignment horizontal="right"/>
    </xf>
    <xf numFmtId="0" fontId="2" fillId="12" borderId="13" xfId="0" applyFont="1" applyFill="1" applyBorder="1" applyAlignment="1">
      <alignment horizontal="center" vertical="center" wrapText="1"/>
    </xf>
    <xf numFmtId="0" fontId="2" fillId="11" borderId="13" xfId="0" applyFont="1" applyFill="1" applyBorder="1" applyAlignment="1">
      <alignment horizontal="center" vertical="center" wrapText="1"/>
    </xf>
    <xf numFmtId="0" fontId="2" fillId="10" borderId="13" xfId="0" applyFont="1" applyFill="1" applyBorder="1" applyAlignment="1">
      <alignment horizontal="center" vertical="center"/>
    </xf>
    <xf numFmtId="0" fontId="0" fillId="0" borderId="8" xfId="0" applyBorder="1"/>
    <xf numFmtId="0" fontId="14" fillId="14" borderId="4" xfId="0" applyFont="1" applyFill="1" applyBorder="1" applyAlignment="1" applyProtection="1">
      <alignment horizontal="centerContinuous"/>
      <protection locked="0"/>
    </xf>
    <xf numFmtId="0" fontId="14" fillId="14" borderId="3" xfId="0" applyFont="1" applyFill="1" applyBorder="1" applyAlignment="1" applyProtection="1">
      <alignment horizontal="centerContinuous"/>
      <protection locked="0"/>
    </xf>
    <xf numFmtId="0" fontId="14" fillId="14" borderId="5" xfId="0" applyFont="1" applyFill="1" applyBorder="1" applyAlignment="1" applyProtection="1">
      <alignment horizontal="centerContinuous"/>
      <protection locked="0"/>
    </xf>
    <xf numFmtId="0" fontId="14" fillId="15" borderId="4" xfId="0" applyFont="1" applyFill="1" applyBorder="1" applyAlignment="1" applyProtection="1">
      <alignment horizontal="centerContinuous"/>
      <protection locked="0"/>
    </xf>
    <xf numFmtId="0" fontId="14" fillId="15" borderId="3" xfId="0" applyFont="1" applyFill="1" applyBorder="1" applyAlignment="1" applyProtection="1">
      <alignment horizontal="centerContinuous"/>
      <protection locked="0"/>
    </xf>
    <xf numFmtId="0" fontId="14" fillId="15" borderId="5" xfId="0" applyFont="1" applyFill="1" applyBorder="1" applyAlignment="1" applyProtection="1">
      <alignment horizontal="centerContinuous"/>
      <protection locked="0"/>
    </xf>
    <xf numFmtId="0" fontId="14" fillId="16" borderId="3" xfId="0" applyFont="1" applyFill="1" applyBorder="1" applyAlignment="1" applyProtection="1">
      <alignment horizontal="centerContinuous"/>
      <protection locked="0"/>
    </xf>
    <xf numFmtId="0" fontId="11" fillId="5" borderId="15" xfId="0" applyFont="1" applyFill="1" applyBorder="1" applyAlignment="1" applyProtection="1">
      <alignment horizontal="left" vertical="center"/>
      <protection locked="0"/>
    </xf>
    <xf numFmtId="0" fontId="11" fillId="5" borderId="16" xfId="0" applyFont="1" applyFill="1" applyBorder="1" applyAlignment="1" applyProtection="1">
      <alignment horizontal="left" vertical="center"/>
      <protection locked="0"/>
    </xf>
    <xf numFmtId="0" fontId="11" fillId="8" borderId="18" xfId="0" applyFont="1" applyFill="1" applyBorder="1" applyAlignment="1" applyProtection="1">
      <alignment horizontal="left" vertical="center" wrapText="1"/>
      <protection locked="0"/>
    </xf>
    <xf numFmtId="0" fontId="11" fillId="8" borderId="16" xfId="0" applyFont="1" applyFill="1" applyBorder="1" applyAlignment="1" applyProtection="1">
      <alignment horizontal="left" vertical="center" wrapText="1"/>
      <protection locked="0"/>
    </xf>
    <xf numFmtId="0" fontId="11" fillId="8" borderId="19" xfId="0" applyFont="1" applyFill="1" applyBorder="1" applyAlignment="1" applyProtection="1">
      <alignment horizontal="left" vertical="center" wrapText="1"/>
      <protection locked="0"/>
    </xf>
    <xf numFmtId="0" fontId="11" fillId="13" borderId="16" xfId="0" applyFont="1" applyFill="1" applyBorder="1" applyAlignment="1" applyProtection="1">
      <alignment vertical="center"/>
      <protection locked="0"/>
    </xf>
    <xf numFmtId="0" fontId="11" fillId="13" borderId="20" xfId="0" applyFont="1" applyFill="1" applyBorder="1" applyAlignment="1" applyProtection="1">
      <alignment vertical="center"/>
      <protection locked="0"/>
    </xf>
    <xf numFmtId="0" fontId="12" fillId="17" borderId="0" xfId="0" applyFont="1" applyFill="1"/>
    <xf numFmtId="0" fontId="0" fillId="17" borderId="0" xfId="0" applyFill="1"/>
    <xf numFmtId="0" fontId="11" fillId="8" borderId="23" xfId="0" applyFont="1" applyFill="1" applyBorder="1" applyAlignment="1" applyProtection="1">
      <alignment horizontal="left" vertical="center" wrapText="1"/>
      <protection locked="0"/>
    </xf>
    <xf numFmtId="0" fontId="11" fillId="8" borderId="17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17" borderId="0" xfId="0" applyNumberFormat="1" applyFill="1"/>
    <xf numFmtId="171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4" fontId="6" fillId="0" borderId="24" xfId="0" applyNumberFormat="1" applyFont="1" applyBorder="1"/>
    <xf numFmtId="43" fontId="6" fillId="0" borderId="24" xfId="1" applyFont="1" applyBorder="1"/>
    <xf numFmtId="0" fontId="6" fillId="0" borderId="24" xfId="0" applyFont="1" applyBorder="1"/>
    <xf numFmtId="0" fontId="15" fillId="0" borderId="25" xfId="0" applyFont="1" applyBorder="1"/>
    <xf numFmtId="14" fontId="15" fillId="0" borderId="25" xfId="0" applyNumberFormat="1" applyFont="1" applyBorder="1"/>
    <xf numFmtId="164" fontId="15" fillId="0" borderId="25" xfId="0" applyNumberFormat="1" applyFont="1" applyBorder="1"/>
    <xf numFmtId="170" fontId="15" fillId="0" borderId="25" xfId="0" applyNumberFormat="1" applyFont="1" applyBorder="1"/>
    <xf numFmtId="0" fontId="15" fillId="0" borderId="25" xfId="0" applyFont="1" applyBorder="1" applyAlignment="1">
      <alignment horizontal="center"/>
    </xf>
    <xf numFmtId="169" fontId="15" fillId="0" borderId="25" xfId="0" applyNumberFormat="1" applyFont="1" applyBorder="1" applyAlignment="1">
      <alignment horizontal="center"/>
    </xf>
    <xf numFmtId="167" fontId="15" fillId="0" borderId="25" xfId="0" applyNumberFormat="1" applyFont="1" applyBorder="1"/>
    <xf numFmtId="168" fontId="15" fillId="0" borderId="25" xfId="0" applyNumberFormat="1" applyFont="1" applyBorder="1"/>
    <xf numFmtId="0" fontId="15" fillId="0" borderId="26" xfId="0" applyFont="1" applyBorder="1"/>
    <xf numFmtId="14" fontId="15" fillId="0" borderId="26" xfId="0" applyNumberFormat="1" applyFont="1" applyBorder="1"/>
    <xf numFmtId="164" fontId="15" fillId="0" borderId="26" xfId="0" applyNumberFormat="1" applyFont="1" applyBorder="1"/>
    <xf numFmtId="170" fontId="15" fillId="0" borderId="26" xfId="0" applyNumberFormat="1" applyFont="1" applyBorder="1"/>
    <xf numFmtId="0" fontId="15" fillId="0" borderId="26" xfId="0" applyFont="1" applyBorder="1" applyAlignment="1">
      <alignment horizontal="center"/>
    </xf>
    <xf numFmtId="169" fontId="15" fillId="0" borderId="26" xfId="0" applyNumberFormat="1" applyFont="1" applyBorder="1" applyAlignment="1">
      <alignment horizontal="center"/>
    </xf>
    <xf numFmtId="167" fontId="15" fillId="0" borderId="26" xfId="0" applyNumberFormat="1" applyFont="1" applyBorder="1"/>
    <xf numFmtId="168" fontId="15" fillId="0" borderId="26" xfId="0" applyNumberFormat="1" applyFont="1" applyBorder="1"/>
    <xf numFmtId="0" fontId="17" fillId="9" borderId="9" xfId="0" applyFont="1" applyFill="1" applyBorder="1" applyAlignment="1">
      <alignment horizontal="left"/>
    </xf>
    <xf numFmtId="0" fontId="19" fillId="0" borderId="0" xfId="0" applyFont="1"/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16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16" fillId="18" borderId="0" xfId="0" applyFont="1" applyFill="1" applyAlignment="1">
      <alignment horizontal="centerContinuous"/>
    </xf>
    <xf numFmtId="0" fontId="13" fillId="18" borderId="13" xfId="0" applyFont="1" applyFill="1" applyBorder="1" applyAlignment="1" applyProtection="1">
      <alignment vertical="center"/>
      <protection locked="0"/>
    </xf>
    <xf numFmtId="0" fontId="0" fillId="9" borderId="4" xfId="0" applyFill="1" applyBorder="1"/>
    <xf numFmtId="0" fontId="0" fillId="9" borderId="10" xfId="0" applyFill="1" applyBorder="1"/>
    <xf numFmtId="0" fontId="0" fillId="9" borderId="0" xfId="0" applyFill="1"/>
    <xf numFmtId="0" fontId="0" fillId="0" borderId="29" xfId="0" applyBorder="1"/>
    <xf numFmtId="0" fontId="0" fillId="0" borderId="28" xfId="0" applyBorder="1"/>
    <xf numFmtId="0" fontId="0" fillId="0" borderId="30" xfId="0" applyBorder="1"/>
    <xf numFmtId="0" fontId="33" fillId="0" borderId="0" xfId="0" applyFont="1" applyAlignment="1">
      <alignment vertical="top" wrapText="1"/>
    </xf>
    <xf numFmtId="0" fontId="16" fillId="10" borderId="27" xfId="0" applyFont="1" applyFill="1" applyBorder="1" applyAlignment="1">
      <alignment horizontal="center"/>
    </xf>
    <xf numFmtId="0" fontId="6" fillId="0" borderId="27" xfId="0" applyFont="1" applyBorder="1" applyAlignment="1">
      <alignment horizontal="center"/>
    </xf>
    <xf numFmtId="16" fontId="6" fillId="0" borderId="27" xfId="0" applyNumberFormat="1" applyFont="1" applyBorder="1" applyAlignment="1">
      <alignment horizontal="center"/>
    </xf>
    <xf numFmtId="0" fontId="34" fillId="16" borderId="21" xfId="0" applyFont="1" applyFill="1" applyBorder="1" applyAlignment="1" applyProtection="1">
      <alignment horizontal="centerContinuous"/>
      <protection locked="0"/>
    </xf>
    <xf numFmtId="0" fontId="34" fillId="14" borderId="21" xfId="0" applyFont="1" applyFill="1" applyBorder="1" applyAlignment="1" applyProtection="1">
      <alignment horizontal="centerContinuous"/>
      <protection locked="0"/>
    </xf>
    <xf numFmtId="0" fontId="34" fillId="14" borderId="14" xfId="0" applyFont="1" applyFill="1" applyBorder="1" applyAlignment="1" applyProtection="1">
      <alignment horizontal="centerContinuous"/>
      <protection locked="0"/>
    </xf>
    <xf numFmtId="0" fontId="34" fillId="15" borderId="22" xfId="0" applyFont="1" applyFill="1" applyBorder="1" applyAlignment="1" applyProtection="1">
      <alignment horizontal="centerContinuous"/>
      <protection locked="0"/>
    </xf>
    <xf numFmtId="0" fontId="34" fillId="15" borderId="21" xfId="0" applyFont="1" applyFill="1" applyBorder="1" applyAlignment="1" applyProtection="1">
      <alignment horizontal="centerContinuous"/>
      <protection locked="0"/>
    </xf>
    <xf numFmtId="0" fontId="34" fillId="15" borderId="14" xfId="0" applyFont="1" applyFill="1" applyBorder="1" applyAlignment="1">
      <alignment horizontal="centerContinuous"/>
    </xf>
    <xf numFmtId="0" fontId="11" fillId="5" borderId="31" xfId="0" applyFont="1" applyFill="1" applyBorder="1" applyAlignment="1" applyProtection="1">
      <alignment horizontal="left"/>
      <protection locked="0"/>
    </xf>
    <xf numFmtId="0" fontId="11" fillId="5" borderId="32" xfId="0" applyFont="1" applyFill="1" applyBorder="1" applyAlignment="1" applyProtection="1">
      <alignment horizontal="left"/>
      <protection locked="0"/>
    </xf>
    <xf numFmtId="0" fontId="11" fillId="5" borderId="32" xfId="0" applyFont="1" applyFill="1" applyBorder="1" applyAlignment="1" applyProtection="1">
      <alignment horizontal="left" wrapText="1"/>
      <protection locked="0"/>
    </xf>
    <xf numFmtId="0" fontId="11" fillId="8" borderId="32" xfId="0" applyFont="1" applyFill="1" applyBorder="1" applyAlignment="1" applyProtection="1">
      <alignment horizontal="left" wrapText="1"/>
      <protection locked="0"/>
    </xf>
    <xf numFmtId="0" fontId="11" fillId="19" borderId="32" xfId="0" applyFont="1" applyFill="1" applyBorder="1" applyAlignment="1" applyProtection="1">
      <alignment horizontal="left"/>
      <protection locked="0"/>
    </xf>
    <xf numFmtId="0" fontId="11" fillId="19" borderId="33" xfId="0" applyFont="1" applyFill="1" applyBorder="1" applyAlignment="1" applyProtection="1">
      <alignment horizontal="left"/>
      <protection locked="0"/>
    </xf>
    <xf numFmtId="43" fontId="27" fillId="2" borderId="35" xfId="0" applyNumberFormat="1" applyFont="1" applyFill="1" applyBorder="1" applyAlignment="1">
      <alignment horizontal="center" vertical="center"/>
    </xf>
    <xf numFmtId="0" fontId="36" fillId="0" borderId="36" xfId="0" applyFont="1" applyBorder="1" applyAlignment="1">
      <alignment horizontal="center"/>
    </xf>
    <xf numFmtId="43" fontId="0" fillId="0" borderId="34" xfId="1" applyFont="1" applyBorder="1"/>
    <xf numFmtId="14" fontId="28" fillId="0" borderId="37" xfId="0" applyNumberFormat="1" applyFont="1" applyBorder="1"/>
    <xf numFmtId="43" fontId="6" fillId="0" borderId="39" xfId="0" applyNumberFormat="1" applyFont="1" applyBorder="1"/>
    <xf numFmtId="0" fontId="0" fillId="0" borderId="3" xfId="0" applyBorder="1"/>
    <xf numFmtId="0" fontId="0" fillId="0" borderId="40" xfId="0" applyBorder="1"/>
    <xf numFmtId="172" fontId="9" fillId="18" borderId="4" xfId="0" applyNumberFormat="1" applyFont="1" applyFill="1" applyBorder="1" applyAlignment="1">
      <alignment horizontal="center" vertical="center"/>
    </xf>
    <xf numFmtId="172" fontId="9" fillId="18" borderId="5" xfId="0" applyNumberFormat="1" applyFont="1" applyFill="1" applyBorder="1" applyAlignment="1">
      <alignment horizontal="center" vertical="center"/>
    </xf>
    <xf numFmtId="172" fontId="9" fillId="18" borderId="10" xfId="0" applyNumberFormat="1" applyFont="1" applyFill="1" applyBorder="1" applyAlignment="1">
      <alignment horizontal="center" vertical="center"/>
    </xf>
    <xf numFmtId="172" fontId="9" fillId="18" borderId="11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30" xfId="0" applyBorder="1" applyAlignment="1">
      <alignment horizontal="center"/>
    </xf>
    <xf numFmtId="0" fontId="32" fillId="0" borderId="0" xfId="4" applyFont="1"/>
    <xf numFmtId="0" fontId="0" fillId="0" borderId="0" xfId="0"/>
    <xf numFmtId="0" fontId="6" fillId="0" borderId="13" xfId="0" applyFont="1" applyBorder="1" applyAlignment="1">
      <alignment horizontal="center"/>
    </xf>
    <xf numFmtId="0" fontId="0" fillId="0" borderId="29" xfId="0" applyBorder="1" applyAlignment="1">
      <alignment horizontal="left"/>
    </xf>
    <xf numFmtId="0" fontId="0" fillId="0" borderId="28" xfId="0" applyBorder="1" applyAlignment="1">
      <alignment horizontal="left"/>
    </xf>
    <xf numFmtId="0" fontId="16" fillId="14" borderId="7" xfId="0" applyFont="1" applyFill="1" applyBorder="1" applyAlignment="1">
      <alignment horizontal="center"/>
    </xf>
    <xf numFmtId="0" fontId="16" fillId="14" borderId="12" xfId="0" applyFont="1" applyFill="1" applyBorder="1" applyAlignment="1">
      <alignment horizontal="center"/>
    </xf>
    <xf numFmtId="0" fontId="16" fillId="14" borderId="8" xfId="0" applyFont="1" applyFill="1" applyBorder="1" applyAlignment="1">
      <alignment horizontal="center"/>
    </xf>
    <xf numFmtId="0" fontId="37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9" fillId="9" borderId="4" xfId="0" applyFont="1" applyFill="1" applyBorder="1" applyAlignment="1">
      <alignment horizontal="center"/>
    </xf>
    <xf numFmtId="0" fontId="9" fillId="9" borderId="3" xfId="0" applyFont="1" applyFill="1" applyBorder="1" applyAlignment="1">
      <alignment horizontal="center"/>
    </xf>
    <xf numFmtId="0" fontId="9" fillId="9" borderId="5" xfId="0" applyFont="1" applyFill="1" applyBorder="1" applyAlignment="1">
      <alignment horizontal="center"/>
    </xf>
    <xf numFmtId="0" fontId="30" fillId="0" borderId="0" xfId="4"/>
    <xf numFmtId="0" fontId="0" fillId="0" borderId="41" xfId="0" applyFont="1" applyBorder="1"/>
    <xf numFmtId="0" fontId="0" fillId="0" borderId="42" xfId="0" applyFont="1" applyBorder="1"/>
    <xf numFmtId="44" fontId="0" fillId="0" borderId="42" xfId="5" applyFont="1" applyBorder="1" applyAlignment="1">
      <alignment horizontal="right"/>
    </xf>
    <xf numFmtId="43" fontId="19" fillId="0" borderId="43" xfId="5" applyNumberFormat="1" applyFont="1" applyBorder="1" applyAlignment="1">
      <alignment horizontal="right"/>
    </xf>
    <xf numFmtId="43" fontId="27" fillId="2" borderId="44" xfId="0" applyNumberFormat="1" applyFont="1" applyFill="1" applyBorder="1" applyAlignment="1">
      <alignment horizontal="center" vertical="center"/>
    </xf>
    <xf numFmtId="0" fontId="36" fillId="0" borderId="45" xfId="0" applyFont="1" applyBorder="1" applyAlignment="1">
      <alignment horizontal="center"/>
    </xf>
    <xf numFmtId="0" fontId="28" fillId="0" borderId="42" xfId="0" applyNumberFormat="1" applyFont="1" applyBorder="1"/>
    <xf numFmtId="43" fontId="0" fillId="0" borderId="42" xfId="1" applyFont="1" applyBorder="1"/>
    <xf numFmtId="166" fontId="0" fillId="0" borderId="42" xfId="0" applyNumberFormat="1" applyFont="1" applyBorder="1"/>
    <xf numFmtId="0" fontId="19" fillId="0" borderId="42" xfId="0" applyFont="1" applyFill="1" applyBorder="1" applyAlignment="1">
      <alignment horizontal="right"/>
    </xf>
    <xf numFmtId="14" fontId="28" fillId="0" borderId="46" xfId="0" applyNumberFormat="1" applyFont="1" applyBorder="1"/>
    <xf numFmtId="43" fontId="0" fillId="0" borderId="47" xfId="0" applyNumberFormat="1" applyFont="1" applyBorder="1"/>
    <xf numFmtId="0" fontId="0" fillId="0" borderId="42" xfId="0" applyNumberFormat="1" applyFont="1" applyBorder="1"/>
    <xf numFmtId="43" fontId="0" fillId="0" borderId="42" xfId="0" applyNumberFormat="1" applyFont="1" applyBorder="1"/>
    <xf numFmtId="43" fontId="6" fillId="0" borderId="42" xfId="0" applyNumberFormat="1" applyFont="1" applyBorder="1"/>
    <xf numFmtId="173" fontId="0" fillId="0" borderId="42" xfId="0" applyNumberFormat="1" applyFont="1" applyBorder="1"/>
    <xf numFmtId="164" fontId="30" fillId="0" borderId="42" xfId="4" applyNumberFormat="1" applyFill="1" applyBorder="1"/>
    <xf numFmtId="0" fontId="0" fillId="0" borderId="0" xfId="0" applyFont="1" applyBorder="1"/>
    <xf numFmtId="0" fontId="0" fillId="0" borderId="41" xfId="0" applyBorder="1"/>
    <xf numFmtId="173" fontId="0" fillId="0" borderId="0" xfId="0" applyNumberFormat="1" applyFont="1" applyBorder="1"/>
    <xf numFmtId="173" fontId="0" fillId="0" borderId="42" xfId="0" applyNumberFormat="1" applyBorder="1"/>
    <xf numFmtId="0" fontId="0" fillId="0" borderId="42" xfId="0" applyBorder="1"/>
    <xf numFmtId="164" fontId="30" fillId="0" borderId="0" xfId="4" applyNumberFormat="1" applyFill="1" applyBorder="1"/>
    <xf numFmtId="164" fontId="30" fillId="0" borderId="42" xfId="4" applyNumberFormat="1" applyBorder="1"/>
    <xf numFmtId="44" fontId="0" fillId="0" borderId="0" xfId="5" applyFont="1" applyBorder="1" applyAlignment="1">
      <alignment horizontal="right"/>
    </xf>
    <xf numFmtId="44" fontId="0" fillId="0" borderId="42" xfId="5" applyFont="1" applyBorder="1"/>
    <xf numFmtId="43" fontId="19" fillId="0" borderId="0" xfId="5" applyNumberFormat="1" applyFont="1" applyBorder="1" applyAlignment="1">
      <alignment horizontal="right"/>
    </xf>
    <xf numFmtId="44" fontId="0" fillId="0" borderId="43" xfId="5" applyFont="1" applyBorder="1"/>
    <xf numFmtId="0" fontId="28" fillId="0" borderId="34" xfId="0" applyNumberFormat="1" applyFont="1" applyBorder="1"/>
    <xf numFmtId="0" fontId="28" fillId="0" borderId="42" xfId="0" applyFont="1" applyBorder="1"/>
    <xf numFmtId="166" fontId="0" fillId="0" borderId="34" xfId="0" applyNumberFormat="1" applyFont="1" applyBorder="1"/>
    <xf numFmtId="166" fontId="0" fillId="0" borderId="42" xfId="0" applyNumberFormat="1" applyBorder="1"/>
    <xf numFmtId="0" fontId="19" fillId="0" borderId="34" xfId="0" applyFont="1" applyFill="1" applyBorder="1" applyAlignment="1">
      <alignment horizontal="right"/>
    </xf>
    <xf numFmtId="0" fontId="19" fillId="0" borderId="42" xfId="0" applyFont="1" applyBorder="1" applyAlignment="1">
      <alignment horizontal="right"/>
    </xf>
    <xf numFmtId="43" fontId="0" fillId="0" borderId="38" xfId="0" applyNumberFormat="1" applyFont="1" applyBorder="1"/>
    <xf numFmtId="43" fontId="0" fillId="0" borderId="47" xfId="0" applyNumberFormat="1" applyBorder="1"/>
    <xf numFmtId="0" fontId="0" fillId="0" borderId="34" xfId="0" applyNumberFormat="1" applyFont="1" applyBorder="1"/>
    <xf numFmtId="43" fontId="0" fillId="0" borderId="34" xfId="0" applyNumberFormat="1" applyFont="1" applyBorder="1"/>
    <xf numFmtId="43" fontId="0" fillId="0" borderId="42" xfId="0" applyNumberFormat="1" applyBorder="1"/>
  </cellXfs>
  <cellStyles count="6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Moneda" xfId="5" builtinId="4"/>
    <cellStyle name="Normal" xfId="0" builtinId="0"/>
  </cellStyles>
  <dxfs count="114"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005654"/>
      </font>
      <fill>
        <patternFill>
          <bgColor rgb="FFDDFFEE"/>
        </patternFill>
      </fill>
    </dxf>
    <dxf>
      <numFmt numFmtId="164" formatCode="#"/>
      <border diagonalUp="0" diagonalDown="0" outline="0">
        <lef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dd\-mmm\-yy"/>
      <border diagonalUp="0" diagonalDown="0" outline="0">
        <righ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4" tint="-0.24994659260841701"/>
        </left>
        <right/>
        <top style="dashed">
          <color theme="1" tint="0.499984740745262"/>
        </top>
        <bottom style="dashed">
          <color theme="1" tint="0.499984740745262"/>
        </bottom>
      </border>
    </dxf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4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left style="medium">
          <color auto="1"/>
        </left>
        <right/>
        <top style="dashed">
          <color theme="1" tint="0.499984740745262"/>
        </top>
        <bottom style="dashed">
          <color theme="1" tint="0.499984740745262"/>
        </bottom>
        <vertical/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19" formatCode="dd/mm/yyyy"/>
      <border diagonalUp="0" diagonalDown="0">
        <left/>
        <right style="medium">
          <color auto="1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.0000_-;\-* #,##0.00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theme="1" tint="4.9989318521683403E-2"/>
        </left>
        <right/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 tint="4.9989318521683403E-2"/>
        </left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diagonalUp="0" diagonalDown="0" outline="0"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horizontal="left" vertical="bottom" textRotation="0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</dxfs>
  <tableStyles count="0" defaultTableStyle="TableStyleMedium2" defaultPivotStyle="PivotStyleLight16"/>
  <colors>
    <mruColors>
      <color rgb="FFF65E00"/>
      <color rgb="FF005654"/>
      <color rgb="FF800080"/>
      <color rgb="FF660066"/>
      <color rgb="FF580058"/>
      <color rgb="FFFFFFBD"/>
      <color rgb="FFDDFFEE"/>
      <color rgb="FFFFF1BD"/>
      <color rgb="FFCDFFE4"/>
      <color rgb="FFE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4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7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6.xml"/><Relationship Id="rId23" Type="http://schemas.microsoft.com/office/2023/09/relationships/Python" Target="python.xml"/><Relationship Id="rId10" Type="http://schemas.microsoft.com/office/2007/relationships/slicerCache" Target="slicerCaches/slicerCache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5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0</xdr:row>
          <xdr:rowOff>95250</xdr:rowOff>
        </xdr:from>
        <xdr:to>
          <xdr:col>3</xdr:col>
          <xdr:colOff>463550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279400</xdr:colOff>
          <xdr:row>0</xdr:row>
          <xdr:rowOff>95250</xdr:rowOff>
        </xdr:from>
        <xdr:to>
          <xdr:col>13</xdr:col>
          <xdr:colOff>25400</xdr:colOff>
          <xdr:row>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812800</xdr:colOff>
          <xdr:row>0</xdr:row>
          <xdr:rowOff>95250</xdr:rowOff>
        </xdr:from>
        <xdr:to>
          <xdr:col>12</xdr:col>
          <xdr:colOff>241300</xdr:colOff>
          <xdr:row>1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584200</xdr:colOff>
          <xdr:row>0</xdr:row>
          <xdr:rowOff>95250</xdr:rowOff>
        </xdr:from>
        <xdr:to>
          <xdr:col>10</xdr:col>
          <xdr:colOff>787400</xdr:colOff>
          <xdr:row>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</xdr:colOff>
          <xdr:row>0</xdr:row>
          <xdr:rowOff>95250</xdr:rowOff>
        </xdr:from>
        <xdr:to>
          <xdr:col>2</xdr:col>
          <xdr:colOff>57150</xdr:colOff>
          <xdr:row>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184150</xdr:colOff>
          <xdr:row>0</xdr:row>
          <xdr:rowOff>76200</xdr:rowOff>
        </xdr:from>
        <xdr:to>
          <xdr:col>18</xdr:col>
          <xdr:colOff>228600</xdr:colOff>
          <xdr:row>1</xdr:row>
          <xdr:rowOff>114300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393700</xdr:colOff>
          <xdr:row>0</xdr:row>
          <xdr:rowOff>69850</xdr:rowOff>
        </xdr:from>
        <xdr:to>
          <xdr:col>23</xdr:col>
          <xdr:colOff>0</xdr:colOff>
          <xdr:row>1</xdr:row>
          <xdr:rowOff>101600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279400</xdr:colOff>
          <xdr:row>0</xdr:row>
          <xdr:rowOff>76200</xdr:rowOff>
        </xdr:from>
        <xdr:to>
          <xdr:col>19</xdr:col>
          <xdr:colOff>368300</xdr:colOff>
          <xdr:row>1</xdr:row>
          <xdr:rowOff>114300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412750</xdr:colOff>
          <xdr:row>0</xdr:row>
          <xdr:rowOff>76200</xdr:rowOff>
        </xdr:from>
        <xdr:to>
          <xdr:col>20</xdr:col>
          <xdr:colOff>292100</xdr:colOff>
          <xdr:row>1</xdr:row>
          <xdr:rowOff>114300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RTEQTE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501650</xdr:colOff>
          <xdr:row>0</xdr:row>
          <xdr:rowOff>95250</xdr:rowOff>
        </xdr:from>
        <xdr:to>
          <xdr:col>9</xdr:col>
          <xdr:colOff>552450</xdr:colOff>
          <xdr:row>1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FedEx Sans Cd"/>
                  <a:ea typeface="FedEx Sans Cd"/>
                  <a:cs typeface="FedEx Sans Cd"/>
                </a:rPr>
                <a:t>FGC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165100</xdr:rowOff>
        </xdr:from>
        <xdr:to>
          <xdr:col>0</xdr:col>
          <xdr:colOff>615950</xdr:colOff>
          <xdr:row>5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0</xdr:row>
          <xdr:rowOff>44450</xdr:rowOff>
        </xdr:from>
        <xdr:to>
          <xdr:col>6</xdr:col>
          <xdr:colOff>285750</xdr:colOff>
          <xdr:row>1</xdr:row>
          <xdr:rowOff>139700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133.501428240743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5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4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0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32">
      <pivotArea field="23" type="button" dataOnly="0" labelOnly="1" outline="0" axis="axisRow" fieldPosition="0"/>
    </format>
    <format dxfId="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23" type="button" dataOnly="0" labelOnly="1" outline="0" axis="axisRow" fieldPosition="0"/>
    </format>
    <format dxfId="27">
      <pivotArea dataOnly="0" labelOnly="1" fieldPosition="0">
        <references count="1">
          <reference field="23" count="0"/>
        </references>
      </pivotArea>
    </format>
    <format dxfId="26">
      <pivotArea dataOnly="0" labelOnly="1" grandRow="1" outline="0" fieldPosition="0"/>
    </format>
    <format dxfId="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">
      <pivotArea outline="0" collapsedLevelsAreSubtotals="1" fieldPosition="0"/>
    </format>
    <format dxfId="23">
      <pivotArea dataOnly="0" labelOnly="1" fieldPosition="0">
        <references count="1">
          <reference field="23" count="0"/>
        </references>
      </pivotArea>
    </format>
    <format dxfId="22">
      <pivotArea dataOnly="0" labelOnly="1" grandRow="1" outline="0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23" type="button" dataOnly="0" labelOnly="1" outline="0" axis="axisRow" fieldPosition="0"/>
    </format>
    <format dxfId="18">
      <pivotArea dataOnly="0" labelOnly="1" fieldPosition="0">
        <references count="1">
          <reference field="23" count="0"/>
        </references>
      </pivotArea>
    </format>
    <format dxfId="17">
      <pivotArea dataOnly="0" labelOnly="1" grandRow="1" outline="0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dataOnly="0" labelOnly="1" fieldPosition="0">
        <references count="1">
          <reference field="23" count="0"/>
        </references>
      </pivotArea>
    </format>
    <format dxfId="14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7" xr16:uid="{770239B7-4FA4-4E38-9973-9D7ED96E19E4}" autoFormatId="16" applyNumberFormats="0" applyBorderFormats="0" applyFontFormats="1" applyPatternFormats="1" applyAlignmentFormats="0" applyWidthHeightFormats="0">
  <queryTableRefresh nextId="8">
    <queryTableFields count="7">
      <queryTableField id="1" name="AB/HDR:" tableColumnId="8"/>
      <queryTableField id="2" name="CONSIGNEE COMPANY:" tableColumnId="9"/>
      <queryTableField id="3" name="CONSIGNEE NAME:" tableColumnId="10"/>
      <queryTableField id="4" name="BILL T/C:" tableColumnId="11"/>
      <queryTableField id="5" name="BILL D/T:" tableColumnId="12"/>
      <queryTableField id="6" name="CUSTOMS VALUE:" tableColumnId="13"/>
      <queryTableField id="7" name="FREIGHT AMOUNT (USD):" tableColumnId="1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E6FB289-C2A2-494E-BF8F-921D24AD7EF7}" name="Tabla_DatosExternos_18" displayName="Tabla_DatosExternos_18" ref="A1:G213" tableType="queryTable" totalsRowShown="0">
  <autoFilter ref="A1:G213" xr:uid="{EE6FB289-C2A2-494E-BF8F-921D24AD7EF7}"/>
  <tableColumns count="7">
    <tableColumn id="8" xr3:uid="{24D811DD-3659-4031-B181-12CD7226410C}" uniqueName="8" name="AB/HDR:" queryTableFieldId="1"/>
    <tableColumn id="9" xr3:uid="{BF030401-704E-477C-A389-B67D7D1D3D7D}" uniqueName="9" name="CONSIGNEE COMPANY:" queryTableFieldId="2"/>
    <tableColumn id="10" xr3:uid="{D2EE6767-0B21-40CE-9B6A-2E255520D21A}" uniqueName="10" name="CONSIGNEE NAME:" queryTableFieldId="3"/>
    <tableColumn id="11" xr3:uid="{41B478E1-BEA0-449B-A231-A7D1F5A2E353}" uniqueName="11" name="BILL T/C:" queryTableFieldId="4"/>
    <tableColumn id="12" xr3:uid="{362DE83F-BDC1-466D-BF25-BD0B16944B95}" uniqueName="12" name="BILL D/T:" queryTableFieldId="5"/>
    <tableColumn id="13" xr3:uid="{BFDCB277-67B0-49CF-96B7-5C1F0ABEDC46}" uniqueName="13" name="CUSTOMS VALUE:" queryTableFieldId="6"/>
    <tableColumn id="14" xr3:uid="{8C3D9655-B74A-47D2-BE5A-8EDE54FDDAC1}" uniqueName="14" name="FREIGHT AMOUNT (USD):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216" totalsRowShown="0" headerRowDxfId="113" dataDxfId="111" headerRowBorderDxfId="112" tableBorderDxfId="110">
  <autoFilter ref="A4:W216" xr:uid="{FB5D4BE8-9CF9-47F5-9527-8C5AD8F2B3E4}"/>
  <sortState xmlns:xlrd2="http://schemas.microsoft.com/office/spreadsheetml/2017/richdata2" ref="A5:W216">
    <sortCondition ref="L4:L216"/>
  </sortState>
  <tableColumns count="23">
    <tableColumn id="1" xr3:uid="{75AEFD5D-FB6E-42B7-B066-58260DCAABF8}" name="SRC" dataDxfId="13">
      <calculatedColumnFormula>"FGC"</calculatedColumnFormula>
    </tableColumn>
    <tableColumn id="2" xr3:uid="{FF936FCF-8512-4C7E-9D1A-55875AFE1000}" name="DTE" dataDxfId="12"/>
    <tableColumn id="3" xr3:uid="{6CABF7FB-5C9F-4174-A8EF-551CAF5EB1D7}" name="FGHT" dataDxfId="11"/>
    <tableColumn id="4" xr3:uid="{776105C3-9FC1-42A2-9CEA-A6E46E21B0FD}" name="TRACKNUM" dataDxfId="9" dataCellStyle="Normal"/>
    <tableColumn id="5" xr3:uid="{5920A55A-20E6-40D1-8D90-86D7A9087E4D}" name="CONSIGNEE COMPANY:" dataDxfId="10"/>
    <tableColumn id="6" xr3:uid="{C4A326BE-F56A-4E7D-BF48-68522863CAE5}" name="CONSIGNEE NAME:" dataDxfId="109"/>
    <tableColumn id="23" xr3:uid="{35F1CF06-B461-463E-8A9C-29A7E844829F}" name="BILL T/C:" dataDxfId="108"/>
    <tableColumn id="7" xr3:uid="{6EDF0619-9637-40F6-AD40-3D4636C8BCF4}" name="BILL D/T:" dataDxfId="107"/>
    <tableColumn id="8" xr3:uid="{C83CFEAF-DBFF-4A39-8E37-4F5E2614C3DD}" name="CUSTOMS VALUE:" dataDxfId="106" dataCellStyle="Moneda"/>
    <tableColumn id="9" xr3:uid="{BCD548BE-F65A-4246-863E-EC61373C0B43}" name="FREIGHT (ORG):" dataDxfId="105" dataCellStyle="Moneda"/>
    <tableColumn id="10" xr3:uid="{2588418C-89AA-4DE1-B846-0DEF8ED28BD3}" name="FREIGHT (RDA):" dataDxfId="104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22" xr3:uid="{A05BBC80-EF0B-4EDD-98DF-22C59AE2A3EE}" name="ERROR FLG" dataDxfId="103"/>
    <tableColumn id="12" xr3:uid="{E1F46664-5D08-4D6A-826B-BD0513532B9A}" name="CURRENCY" dataDxfId="102"/>
    <tableColumn id="16" xr3:uid="{8DB6674C-C56D-4C1F-A4EA-F4DB7BCCFA1A}" name="RATED USD" dataDxfId="101" dataCellStyle="Millares"/>
    <tableColumn id="19" xr3:uid="{BEC97024-3DBB-4589-978C-F15A100E6A42}" name="NB USD" dataDxfId="100" dataCellStyle="Millares"/>
    <tableColumn id="17" xr3:uid="{3E7423F5-57DA-492C-95A2-B4CD943E4092}" name="REV LOC" dataDxfId="99" dataCellStyle="Millares"/>
    <tableColumn id="13" xr3:uid="{10DBA9FD-C72E-4C5A-842E-1BFD221486FA}" name="ExRATE" dataDxfId="98"/>
    <tableColumn id="15" xr3:uid="{A35507F1-3B97-4401-B996-596666E001C4}" name="DIM WGT" dataDxfId="97"/>
    <tableColumn id="14" xr3:uid="{2EBBD600-7E39-400D-A700-6AA644DBC72B}" name="STAGE" dataDxfId="96"/>
    <tableColumn id="11" xr3:uid="{289BEA0F-5DD9-49EB-A6F7-A61E37D71675}" name="ORG - RDA" dataDxfId="95">
      <calculatedColumnFormula>IFERROR(ABS(RATES[[#This Row],[FREIGHT (ORG):]]-RATES[[#This Row],[FREIGHT (RDA):]]),0)</calculatedColumnFormula>
    </tableColumn>
    <tableColumn id="20" xr3:uid="{36E9C74E-F520-433D-B3F1-8ED7F51EC156}" name="BILL TO ACCOUNT" dataDxfId="94"/>
    <tableColumn id="21" xr3:uid="{061834BB-419E-4967-B6FB-7C0985A9E2C5}" name="ORIGIN" dataDxfId="93"/>
    <tableColumn id="18" xr3:uid="{E49884B8-617E-4B9E-9368-6B9C02B31088}" name="FREIGHT (FGC):" dataDxfId="9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91" dataDxfId="89" headerRowBorderDxfId="90" tableBorderDxfId="88">
  <autoFilter ref="A5:U32" xr:uid="{CCBB9649-292D-4DBC-BAEC-7CFC2310028A}"/>
  <tableColumns count="21">
    <tableColumn id="1" xr3:uid="{97DDE04C-A6AA-4ECB-B371-0D49FF7DC288}" name="SRC" dataDxfId="87"/>
    <tableColumn id="2" xr3:uid="{281538C6-BE65-453E-BD8D-61E10F5A5046}" name="DTE" dataDxfId="86"/>
    <tableColumn id="3" xr3:uid="{49BF1456-887E-4CBE-B1BB-C6AC9A799426}" name="FGHT" dataDxfId="85"/>
    <tableColumn id="4" xr3:uid="{DD674748-1B82-4C05-8EC6-5350BF3E8DC1}" name="TRACKNUM" dataDxfId="84"/>
    <tableColumn id="5" xr3:uid="{C27A46E8-4DB4-4FFC-9315-4A41CF382476}" name="CONSIGNEE COMPANY:" dataDxfId="83"/>
    <tableColumn id="6" xr3:uid="{104C58A8-C8B7-4339-A498-AC930FE4C2D5}" name="CONSIGNEE NAME:" dataDxfId="82"/>
    <tableColumn id="7" xr3:uid="{EA4685AA-544A-44DC-9623-211DBC9A933C}" name="BILL D/T:" dataDxfId="81"/>
    <tableColumn id="11" xr3:uid="{BC67398C-F807-4F08-92D3-D4D842A49995}" name="SNAPSHOT" dataDxfId="80"/>
    <tableColumn id="12" xr3:uid="{61A8BD16-32FA-4AC8-9B8A-8D53307E1F0D}" name="CURRENCY" dataDxfId="79"/>
    <tableColumn id="26" xr3:uid="{0C0D7060-C551-45F3-9941-ED9D6D45DFF0}" name="CHG CD" dataDxfId="78"/>
    <tableColumn id="14" xr3:uid="{D4220CDE-3964-449E-9A32-12A3D2243C54}" name="CHARGE" dataDxfId="77"/>
    <tableColumn id="15" xr3:uid="{4583A8EA-BC9D-4F40-B261-B28A39C6FF52}" name="RATED USD" dataDxfId="76"/>
    <tableColumn id="16" xr3:uid="{D6BBEE83-1A4E-4339-88AD-2EC75C6FBC75}" name="RATED LOC" dataDxfId="75"/>
    <tableColumn id="17" xr3:uid="{3F8AB3DB-D52E-441C-B884-06258D835C8F}" name="RATED ExR" dataDxfId="74"/>
    <tableColumn id="18" xr3:uid="{1DD8CCB1-8AAB-4A6F-9F62-FD37EEE075A4}" name="NB USD" dataDxfId="73"/>
    <tableColumn id="19" xr3:uid="{88655FBC-3870-4083-A870-23CF88782670}" name="NB LOC" dataDxfId="72"/>
    <tableColumn id="20" xr3:uid="{BB38BD0D-1F61-4327-9E4C-36AAE5E85AFD}" name="NB ExR" dataDxfId="71"/>
    <tableColumn id="22" xr3:uid="{FBD4E4B3-94B4-4626-80AD-5D9642E22068}" name="STAGE" dataDxfId="70"/>
    <tableColumn id="23" xr3:uid="{2158B667-F0CE-416F-92E0-82F2D26D97A3}" name="Columna1" dataDxfId="69"/>
    <tableColumn id="24" xr3:uid="{CB0E76E6-C2BD-45A2-A911-39AFE7BAAE86}" name="Columna2" dataDxfId="68"/>
    <tableColumn id="25" xr3:uid="{6D8CA8BD-8AF9-427F-9BA5-C17FBA143807}" name="Columna3" dataDxfId="67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7" totalsRowShown="0">
  <autoFilter ref="A1:B7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66"/>
    <tableColumn id="2" xr3:uid="{16718EAD-7920-44F0-837F-E3A1171FD9B3}" name="Nombre del país" dataDxfId="6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64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295" totalsRowShown="0">
  <autoFilter ref="H5:I295" xr:uid="{7DE8AFB0-4487-414B-BF37-9D2E52B9997B}"/>
  <sortState xmlns:xlrd2="http://schemas.microsoft.com/office/spreadsheetml/2017/richdata2" ref="H6:I295">
    <sortCondition ref="H5:H6"/>
  </sortState>
  <tableColumns count="2">
    <tableColumn id="1" xr3:uid="{7090C3B8-AB85-48CB-9788-5DAB274C63F5}" name="ACCOUNT" dataDxfId="63"/>
    <tableColumn id="2" xr3:uid="{969EA788-A021-4AB6-9A72-FF754D3C6CFE}" name="NAME" dataDxfId="6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61"/>
    <tableColumn id="2" xr3:uid="{2DA98698-2E5D-471B-B6F4-95D73E6520DE}" name="NAME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59" dataDxfId="57" headerRowBorderDxfId="58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56"/>
    <tableColumn id="2" xr3:uid="{0BEE44AF-328F-4DB5-95F1-2D39A9A66597}" name="DATE" dataDxfId="55"/>
    <tableColumn id="3" xr3:uid="{AB24D661-CC87-4D51-8DDE-AC4E00FAB248}" name="FLIGHT" dataDxfId="54"/>
    <tableColumn id="4" xr3:uid="{097DB5C6-FB49-46CE-8A7B-A159D5FDD7A9}" name="TRACKNUM" dataDxfId="53"/>
    <tableColumn id="5" xr3:uid="{69FE9686-19CC-4BF4-9DB6-ED1F38D051A9}" name="CONSIGNEE COMPANY:" dataDxfId="52"/>
    <tableColumn id="6" xr3:uid="{474A03A0-2299-4AD7-9E9F-36414CB1B533}" name="CONSIGNEE NAME:" dataDxfId="51"/>
    <tableColumn id="7" xr3:uid="{F8542BD4-A6FA-45E4-A64D-C75DBE704543}" name="BILL D/T:" dataDxfId="50"/>
    <tableColumn id="9" xr3:uid="{A15B5F58-7DC6-482A-BB7D-DE43D2DD97B3}" name="CUSTOMS VALUE:" dataDxfId="49"/>
    <tableColumn id="14" xr3:uid="{C6FE8CB3-B8CF-47D4-9E3C-ACBE58CF9312}" name="FREIGHT (ORG):" dataDxfId="48"/>
    <tableColumn id="11" xr3:uid="{22F645B3-317C-433A-A8B2-AD5051B83075}" name="FREIGHT (RDA):" dataDxfId="47"/>
    <tableColumn id="15" xr3:uid="{56177702-B9C3-4668-8D72-609424E8FCB7}" name="NB CURRENCY" dataDxfId="46"/>
    <tableColumn id="17" xr3:uid="{029F452E-54CB-426B-857A-BD535BB3D955}" name="NON-BILLED CHARGES USD" dataDxfId="45"/>
    <tableColumn id="18" xr3:uid="{F116977C-8769-4B99-BA04-3931419529AB}" name="RATING CURRENCY" dataDxfId="44"/>
    <tableColumn id="19" xr3:uid="{CA97F55D-A366-42B3-B95A-D3118DE4608F}" name="FREIGHT (RATED)" dataDxfId="43"/>
    <tableColumn id="20" xr3:uid="{E13361E9-3D3D-4154-90D9-9CDEFE2FEFC2}" name="REVENUE CURRENCY" dataDxfId="42"/>
    <tableColumn id="22" xr3:uid="{BACBCF6F-F419-4937-9807-D443C857349E}" name="FREIGHT (REVENUE)" dataDxfId="41"/>
    <tableColumn id="23" xr3:uid="{2D3847BA-73CA-4FA2-B418-17627BC56F41}" name="ORIGIN COUNTRY" dataDxfId="40"/>
    <tableColumn id="24" xr3:uid="{16540F06-32B9-429E-B731-DCF57B36DF23}" name="DESTINATION LOCATION" dataDxfId="39"/>
    <tableColumn id="8" xr3:uid="{4A08A8D9-F5C4-4B26-ADBB-AA7ACE493D84}" name="FREIGHT (FGC):" dataDxfId="38"/>
    <tableColumn id="10" xr3:uid="{EF8A5FB1-50E2-4433-967C-06898115805A}" name="DIF OR" dataDxfId="37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36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35"/>
    <tableColumn id="16" xr3:uid="{E1A892FB-8166-4019-AC37-E45C4DB8372C}" name="STATUS" dataDxfId="34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33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rebs-rqt-quotegui.prod.cloud.fedex.com:9120/home?key=d3ca7574-3bfa-4c13-94c2-0fd51c33a6ad" TargetMode="External"/><Relationship Id="rId21" Type="http://schemas.openxmlformats.org/officeDocument/2006/relationships/hyperlink" Target="https://rebs-rqt-quotegui.prod.cloud.fedex.com:9120/home?key=04931999-9127-4f38-97db-b8aed92c4e66" TargetMode="External"/><Relationship Id="rId42" Type="http://schemas.openxmlformats.org/officeDocument/2006/relationships/hyperlink" Target="https://rebs-rqt-quotegui.prod.cloud.fedex.com:9120/home?key=842b7488-aa18-4925-bd76-2849aa8677ec" TargetMode="External"/><Relationship Id="rId63" Type="http://schemas.openxmlformats.org/officeDocument/2006/relationships/hyperlink" Target="https://rebs-rqt-quotegui.prod.cloud.fedex.com:9120/home?key=8df11d8e-9e36-4164-a5cd-28a53b4ff426" TargetMode="External"/><Relationship Id="rId84" Type="http://schemas.openxmlformats.org/officeDocument/2006/relationships/hyperlink" Target="https://rebs-rqt-quotegui.prod.cloud.fedex.com:9120/home?key=aaad8c3f-75eb-4134-8509-91d9bff78484" TargetMode="External"/><Relationship Id="rId138" Type="http://schemas.openxmlformats.org/officeDocument/2006/relationships/hyperlink" Target="https://rebs-rqt-quotegui.prod.cloud.fedex.com:9120/home?key=57ba406d-97ed-47fa-b317-3cb7f3612b47" TargetMode="External"/><Relationship Id="rId159" Type="http://schemas.openxmlformats.org/officeDocument/2006/relationships/hyperlink" Target="https://rebs-rqt-quotegui.prod.cloud.fedex.com:9120/home?key=939de882-6f5e-40c1-a07f-27192e56884e" TargetMode="External"/><Relationship Id="rId170" Type="http://schemas.openxmlformats.org/officeDocument/2006/relationships/hyperlink" Target="https://rebs-rqt-quotegui.prod.cloud.fedex.com:9120/home?key=6d7843e3-556b-403b-9666-0027e90e5049" TargetMode="External"/><Relationship Id="rId191" Type="http://schemas.openxmlformats.org/officeDocument/2006/relationships/hyperlink" Target="https://rebs-rqt-quotegui.prod.cloud.fedex.com:9120/home?key=038a76da-8d38-41d0-b043-460035bf8dc8" TargetMode="External"/><Relationship Id="rId205" Type="http://schemas.openxmlformats.org/officeDocument/2006/relationships/hyperlink" Target="https://rebs-rqt-quotegui.prod.cloud.fedex.com:9120/home?key=8fab512d-e979-438b-af36-95b729c12886" TargetMode="External"/><Relationship Id="rId226" Type="http://schemas.openxmlformats.org/officeDocument/2006/relationships/table" Target="../tables/table2.xml"/><Relationship Id="rId107" Type="http://schemas.openxmlformats.org/officeDocument/2006/relationships/hyperlink" Target="https://rebs-rqt-quotegui.prod.cloud.fedex.com:9120/home?key=a27b1121-8152-4994-96fe-3fdf9d61fc38" TargetMode="External"/><Relationship Id="rId11" Type="http://schemas.openxmlformats.org/officeDocument/2006/relationships/hyperlink" Target="https://rebs-rqt-quotegui.prod.cloud.fedex.com:9120/home?key=2bd4102f-ae3a-41fa-b537-e83ff03648c5" TargetMode="External"/><Relationship Id="rId32" Type="http://schemas.openxmlformats.org/officeDocument/2006/relationships/hyperlink" Target="https://rebs-rqt-quotegui.prod.cloud.fedex.com:9120/home?key=2db38989-41aa-4d1f-907d-3042c3028b6d" TargetMode="External"/><Relationship Id="rId53" Type="http://schemas.openxmlformats.org/officeDocument/2006/relationships/hyperlink" Target="https://rebs-rqt-quotegui.prod.cloud.fedex.com:9120/home?key=e6bf48e9-28a3-46fb-877e-3f43c69cea68" TargetMode="External"/><Relationship Id="rId74" Type="http://schemas.openxmlformats.org/officeDocument/2006/relationships/hyperlink" Target="https://rebs-rqt-quotegui.prod.cloud.fedex.com:9120/home?key=bbb7c1f3-a671-42ca-a264-a41b8d52eb48" TargetMode="External"/><Relationship Id="rId128" Type="http://schemas.openxmlformats.org/officeDocument/2006/relationships/hyperlink" Target="https://rebs-rqt-quotegui.prod.cloud.fedex.com:9120/home?key=a070a253-19ac-4f2a-9990-009c06a3dd12" TargetMode="External"/><Relationship Id="rId149" Type="http://schemas.openxmlformats.org/officeDocument/2006/relationships/hyperlink" Target="https://rebs-rqt-quotegui.prod.cloud.fedex.com:9120/home?key=f9de46b3-8de2-4217-861f-a97db5b8ed81" TargetMode="External"/><Relationship Id="rId5" Type="http://schemas.openxmlformats.org/officeDocument/2006/relationships/hyperlink" Target="https://rebs-rqt-quotegui.prod.cloud.fedex.com:9120/home?key=d2625e3b-9b3d-45b8-b232-ffe2d69942c1" TargetMode="External"/><Relationship Id="rId95" Type="http://schemas.openxmlformats.org/officeDocument/2006/relationships/hyperlink" Target="https://rebs-rqt-quotegui.prod.cloud.fedex.com:9120/home?key=ea426a4b-c00d-4b17-a9c3-4ca9e9892961" TargetMode="External"/><Relationship Id="rId160" Type="http://schemas.openxmlformats.org/officeDocument/2006/relationships/hyperlink" Target="https://rebs-rqt-quotegui.prod.cloud.fedex.com:9120/home?key=1cbad47a-41cf-4456-a25e-34725f294c4b" TargetMode="External"/><Relationship Id="rId181" Type="http://schemas.openxmlformats.org/officeDocument/2006/relationships/hyperlink" Target="https://rebs-rqt-quotegui.prod.cloud.fedex.com:9120/home?key=23e19123-efef-461d-9c63-a5835757f312" TargetMode="External"/><Relationship Id="rId216" Type="http://schemas.openxmlformats.org/officeDocument/2006/relationships/ctrlProp" Target="../ctrlProps/ctrlProp1.xml"/><Relationship Id="rId22" Type="http://schemas.openxmlformats.org/officeDocument/2006/relationships/hyperlink" Target="https://rebs-rqt-quotegui.prod.cloud.fedex.com:9120/home?key=baab6f97-4e84-4a5c-81c2-ff942cc16c4f" TargetMode="External"/><Relationship Id="rId43" Type="http://schemas.openxmlformats.org/officeDocument/2006/relationships/hyperlink" Target="https://rebs-rqt-quotegui.prod.cloud.fedex.com:9120/home?key=28a85d8f-d9b5-4e92-821b-7083ce08957e" TargetMode="External"/><Relationship Id="rId64" Type="http://schemas.openxmlformats.org/officeDocument/2006/relationships/hyperlink" Target="https://rebs-rqt-quotegui.prod.cloud.fedex.com:9120/home?key=77a1f434-16ef-4266-b9a0-ad4a1d2e0ab1" TargetMode="External"/><Relationship Id="rId118" Type="http://schemas.openxmlformats.org/officeDocument/2006/relationships/hyperlink" Target="https://rebs-rqt-quotegui.prod.cloud.fedex.com:9120/home?key=38951b20-1cad-472f-be0a-a09049624972" TargetMode="External"/><Relationship Id="rId139" Type="http://schemas.openxmlformats.org/officeDocument/2006/relationships/hyperlink" Target="https://rebs-rqt-quotegui.prod.cloud.fedex.com:9120/home?key=be5ee6bb-d33d-4e2f-8919-be924cab477b" TargetMode="External"/><Relationship Id="rId85" Type="http://schemas.openxmlformats.org/officeDocument/2006/relationships/hyperlink" Target="https://rebs-rqt-quotegui.prod.cloud.fedex.com:9120/home?key=c0402e4a-435b-4b7f-b4e7-c36b02f8cb41" TargetMode="External"/><Relationship Id="rId150" Type="http://schemas.openxmlformats.org/officeDocument/2006/relationships/hyperlink" Target="https://rebs-rqt-quotegui.prod.cloud.fedex.com:9120/home?key=854bf8ec-8278-410f-92fa-1faf4d2d3bf9" TargetMode="External"/><Relationship Id="rId171" Type="http://schemas.openxmlformats.org/officeDocument/2006/relationships/hyperlink" Target="https://rebs-rqt-quotegui.prod.cloud.fedex.com:9120/home?key=6d3b3233-348c-4e1a-823e-ed51552eb258" TargetMode="External"/><Relationship Id="rId192" Type="http://schemas.openxmlformats.org/officeDocument/2006/relationships/hyperlink" Target="https://rebs-rqt-quotegui.prod.cloud.fedex.com:9120/home?key=a810f52a-fe02-4fd0-8261-00f9b3750097" TargetMode="External"/><Relationship Id="rId206" Type="http://schemas.openxmlformats.org/officeDocument/2006/relationships/hyperlink" Target="https://rebs-rqt-quotegui.prod.cloud.fedex.com:9120/home?key=b8bfc022-5da1-4251-af3b-9e4333dc4c15" TargetMode="External"/><Relationship Id="rId12" Type="http://schemas.openxmlformats.org/officeDocument/2006/relationships/hyperlink" Target="https://rebs-rqt-quotegui.prod.cloud.fedex.com:9120/home?key=41dffc4a-40ae-4ec0-af80-0c1d820a0662" TargetMode="External"/><Relationship Id="rId33" Type="http://schemas.openxmlformats.org/officeDocument/2006/relationships/hyperlink" Target="https://rebs-rqt-quotegui.prod.cloud.fedex.com:9120/home?key=e54da14d-68bc-4f00-aa5f-936039640e4d" TargetMode="External"/><Relationship Id="rId108" Type="http://schemas.openxmlformats.org/officeDocument/2006/relationships/hyperlink" Target="https://rebs-rqt-quotegui.prod.cloud.fedex.com:9120/home?key=004302e8-4ea9-4404-a45a-a91141d6e002" TargetMode="External"/><Relationship Id="rId129" Type="http://schemas.openxmlformats.org/officeDocument/2006/relationships/hyperlink" Target="https://rebs-rqt-quotegui.prod.cloud.fedex.com:9120/home?key=b3d225f1-a02d-4eae-83c4-a877020d684f" TargetMode="External"/><Relationship Id="rId54" Type="http://schemas.openxmlformats.org/officeDocument/2006/relationships/hyperlink" Target="https://rebs-rqt-quotegui.prod.cloud.fedex.com:9120/home?key=6b1f981c-a18b-4e56-bfd9-f2c06a796fc4" TargetMode="External"/><Relationship Id="rId75" Type="http://schemas.openxmlformats.org/officeDocument/2006/relationships/hyperlink" Target="https://rebs-rqt-quotegui.prod.cloud.fedex.com:9120/home?key=c190db57-2797-4ba4-b678-0048a59cba73" TargetMode="External"/><Relationship Id="rId96" Type="http://schemas.openxmlformats.org/officeDocument/2006/relationships/hyperlink" Target="https://rebs-rqt-quotegui.prod.cloud.fedex.com:9120/home?key=37ffe65f-f82b-442e-8fda-bf10918d5f7f" TargetMode="External"/><Relationship Id="rId140" Type="http://schemas.openxmlformats.org/officeDocument/2006/relationships/hyperlink" Target="https://rebs-rqt-quotegui.prod.cloud.fedex.com:9120/home?key=babfd8a1-0b14-4c05-8ac9-10d2c2df4118" TargetMode="External"/><Relationship Id="rId161" Type="http://schemas.openxmlformats.org/officeDocument/2006/relationships/hyperlink" Target="https://rebs-rqt-quotegui.prod.cloud.fedex.com:9120/home?key=0ff909d8-1a63-47c2-ac9f-e4bc6e7c8316" TargetMode="External"/><Relationship Id="rId182" Type="http://schemas.openxmlformats.org/officeDocument/2006/relationships/hyperlink" Target="https://rebs-rqt-quotegui.prod.cloud.fedex.com:9120/home?key=bb66f93a-d403-4dd4-ac24-3a658d95b409" TargetMode="External"/><Relationship Id="rId217" Type="http://schemas.openxmlformats.org/officeDocument/2006/relationships/ctrlProp" Target="../ctrlProps/ctrlProp2.xml"/><Relationship Id="rId6" Type="http://schemas.openxmlformats.org/officeDocument/2006/relationships/hyperlink" Target="https://rebs-rqt-quotegui.prod.cloud.fedex.com:9120/home?key=854cefeb-7f60-481a-b5f5-5b4372fc93d1" TargetMode="External"/><Relationship Id="rId23" Type="http://schemas.openxmlformats.org/officeDocument/2006/relationships/hyperlink" Target="https://rebs-rqt-quotegui.prod.cloud.fedex.com:9120/home?key=20a3851f-70b1-4813-8898-b178914f2b7d" TargetMode="External"/><Relationship Id="rId119" Type="http://schemas.openxmlformats.org/officeDocument/2006/relationships/hyperlink" Target="https://rebs-rqt-quotegui.prod.cloud.fedex.com:9120/home?key=a40f01da-0bc9-43b9-82f6-f90e322a43ef" TargetMode="External"/><Relationship Id="rId44" Type="http://schemas.openxmlformats.org/officeDocument/2006/relationships/hyperlink" Target="https://rebs-rqt-quotegui.prod.cloud.fedex.com:9120/home?key=93534739-c104-49b3-b9f5-f8f20cfbbd1f" TargetMode="External"/><Relationship Id="rId65" Type="http://schemas.openxmlformats.org/officeDocument/2006/relationships/hyperlink" Target="https://rebs-rqt-quotegui.prod.cloud.fedex.com:9120/home?key=a5eee998-a7df-489b-aae5-ee2c33a8e469" TargetMode="External"/><Relationship Id="rId86" Type="http://schemas.openxmlformats.org/officeDocument/2006/relationships/hyperlink" Target="https://rebs-rqt-quotegui.prod.cloud.fedex.com:9120/home?key=87d196da-4ba2-4889-a13f-6f32e3d26a76" TargetMode="External"/><Relationship Id="rId130" Type="http://schemas.openxmlformats.org/officeDocument/2006/relationships/hyperlink" Target="https://rebs-rqt-quotegui.prod.cloud.fedex.com:9120/home?key=3b6f3b5c-1257-46e5-accb-eac8ab406deb" TargetMode="External"/><Relationship Id="rId151" Type="http://schemas.openxmlformats.org/officeDocument/2006/relationships/hyperlink" Target="https://rebs-rqt-quotegui.prod.cloud.fedex.com:9120/home?key=d1cf1f74-edf1-47a3-8475-15170b1def95" TargetMode="External"/><Relationship Id="rId172" Type="http://schemas.openxmlformats.org/officeDocument/2006/relationships/hyperlink" Target="https://rebs-rqt-quotegui.prod.cloud.fedex.com:9120/home?key=d16deee4-7a49-44e2-9fa0-b961baf79aa8" TargetMode="External"/><Relationship Id="rId193" Type="http://schemas.openxmlformats.org/officeDocument/2006/relationships/hyperlink" Target="https://rebs-rqt-quotegui.prod.cloud.fedex.com:9120/home?key=c912a499-336e-44ea-a36b-3aa2a468315b" TargetMode="External"/><Relationship Id="rId207" Type="http://schemas.openxmlformats.org/officeDocument/2006/relationships/hyperlink" Target="https://rebs-rqt-quotegui.prod.cloud.fedex.com:9120/home?key=ac79c9f7-8073-4748-9d44-ea6358ca6bbf" TargetMode="External"/><Relationship Id="rId13" Type="http://schemas.openxmlformats.org/officeDocument/2006/relationships/hyperlink" Target="https://rebs-rqt-quotegui.prod.cloud.fedex.com:9120/home?key=7e76f152-76a2-4567-ad98-fb076c444b03" TargetMode="External"/><Relationship Id="rId109" Type="http://schemas.openxmlformats.org/officeDocument/2006/relationships/hyperlink" Target="https://rebs-rqt-quotegui.prod.cloud.fedex.com:9120/home?key=5d267ef5-7b12-4dcd-b14a-2638398a9a14" TargetMode="External"/><Relationship Id="rId34" Type="http://schemas.openxmlformats.org/officeDocument/2006/relationships/hyperlink" Target="https://rebs-rqt-quotegui.prod.cloud.fedex.com:9120/home?key=3944b4dc-7b13-4a6e-829f-9b73385f3c41" TargetMode="External"/><Relationship Id="rId55" Type="http://schemas.openxmlformats.org/officeDocument/2006/relationships/hyperlink" Target="https://rebs-rqt-quotegui.prod.cloud.fedex.com:9120/home?key=8413dee5-de55-4249-bc99-34bfdd156d28" TargetMode="External"/><Relationship Id="rId76" Type="http://schemas.openxmlformats.org/officeDocument/2006/relationships/hyperlink" Target="https://rebs-rqt-quotegui.prod.cloud.fedex.com:9120/home?key=9474d917-ac30-4a30-80cc-768a457b945a" TargetMode="External"/><Relationship Id="rId97" Type="http://schemas.openxmlformats.org/officeDocument/2006/relationships/hyperlink" Target="https://rebs-rqt-quotegui.prod.cloud.fedex.com:9120/home?key=8e67f3e4-ad10-4b36-b0b7-91af65bd6037" TargetMode="External"/><Relationship Id="rId120" Type="http://schemas.openxmlformats.org/officeDocument/2006/relationships/hyperlink" Target="https://rebs-rqt-quotegui.prod.cloud.fedex.com:9120/home?key=d7583634-e665-46d5-a27e-e3e82fddf6bc" TargetMode="External"/><Relationship Id="rId141" Type="http://schemas.openxmlformats.org/officeDocument/2006/relationships/hyperlink" Target="https://rebs-rqt-quotegui.prod.cloud.fedex.com:9120/home?key=dadc126a-72d6-4ced-9360-9d36ab15f58f" TargetMode="External"/><Relationship Id="rId7" Type="http://schemas.openxmlformats.org/officeDocument/2006/relationships/hyperlink" Target="https://rebs-rqt-quotegui.prod.cloud.fedex.com:9120/home?key=a12c7b68-c232-4963-9bc5-cd4236c0afdb" TargetMode="External"/><Relationship Id="rId162" Type="http://schemas.openxmlformats.org/officeDocument/2006/relationships/hyperlink" Target="https://rebs-rqt-quotegui.prod.cloud.fedex.com:9120/home?key=1733b1b4-cbbe-4b4e-9a91-48bf3ad7215d" TargetMode="External"/><Relationship Id="rId183" Type="http://schemas.openxmlformats.org/officeDocument/2006/relationships/hyperlink" Target="https://rebs-rqt-quotegui.prod.cloud.fedex.com:9120/home?key=5cb0cb8a-6fe5-4bcc-90d3-f5c13bec488a" TargetMode="External"/><Relationship Id="rId218" Type="http://schemas.openxmlformats.org/officeDocument/2006/relationships/ctrlProp" Target="../ctrlProps/ctrlProp3.xml"/><Relationship Id="rId24" Type="http://schemas.openxmlformats.org/officeDocument/2006/relationships/hyperlink" Target="https://rebs-rqt-quotegui.prod.cloud.fedex.com:9120/home?key=36714aec-d4ab-44ee-9158-81f8bff11f64" TargetMode="External"/><Relationship Id="rId45" Type="http://schemas.openxmlformats.org/officeDocument/2006/relationships/hyperlink" Target="https://rebs-rqt-quotegui.prod.cloud.fedex.com:9120/home?key=598c17b1-a81c-437b-ae8f-f67c90cfda7a" TargetMode="External"/><Relationship Id="rId66" Type="http://schemas.openxmlformats.org/officeDocument/2006/relationships/hyperlink" Target="https://rebs-rqt-quotegui.prod.cloud.fedex.com:9120/home?key=9eab4f27-24a2-4add-9854-415cb5a33637" TargetMode="External"/><Relationship Id="rId87" Type="http://schemas.openxmlformats.org/officeDocument/2006/relationships/hyperlink" Target="https://rebs-rqt-quotegui.prod.cloud.fedex.com:9120/home?key=7e939842-690f-406d-a35c-a09ef15d23a2" TargetMode="External"/><Relationship Id="rId110" Type="http://schemas.openxmlformats.org/officeDocument/2006/relationships/hyperlink" Target="https://rebs-rqt-quotegui.prod.cloud.fedex.com:9120/home?key=15dcf08e-6d89-4765-b5c8-9a1aa83923fa" TargetMode="External"/><Relationship Id="rId131" Type="http://schemas.openxmlformats.org/officeDocument/2006/relationships/hyperlink" Target="https://rebs-rqt-quotegui.prod.cloud.fedex.com:9120/home?key=b5984a19-24b3-4cd4-b8e0-b656c58fe0f7" TargetMode="External"/><Relationship Id="rId152" Type="http://schemas.openxmlformats.org/officeDocument/2006/relationships/hyperlink" Target="https://rebs-rqt-quotegui.prod.cloud.fedex.com:9120/home?key=9a93348d-a4ce-4312-a5ed-7f36b6a2e58a" TargetMode="External"/><Relationship Id="rId173" Type="http://schemas.openxmlformats.org/officeDocument/2006/relationships/hyperlink" Target="https://rebs-rqt-quotegui.prod.cloud.fedex.com:9120/home?key=b8147ebe-231f-421a-a4d0-030ce0f67b20" TargetMode="External"/><Relationship Id="rId194" Type="http://schemas.openxmlformats.org/officeDocument/2006/relationships/hyperlink" Target="https://rebs-rqt-quotegui.prod.cloud.fedex.com:9120/home?key=cfa4b98a-d6fe-4b30-af05-1febfe2464e0" TargetMode="External"/><Relationship Id="rId208" Type="http://schemas.openxmlformats.org/officeDocument/2006/relationships/hyperlink" Target="https://rebs-rqt-quotegui.prod.cloud.fedex.com:9120/home?key=44d0eb46-a597-439e-924e-4a16e0974d32" TargetMode="External"/><Relationship Id="rId14" Type="http://schemas.openxmlformats.org/officeDocument/2006/relationships/hyperlink" Target="https://rebs-rqt-quotegui.prod.cloud.fedex.com:9120/home?key=4474c5d9-9905-44e0-b3d6-fe224733c487" TargetMode="External"/><Relationship Id="rId35" Type="http://schemas.openxmlformats.org/officeDocument/2006/relationships/hyperlink" Target="https://rebs-rqt-quotegui.prod.cloud.fedex.com:9120/home?key=09ed20b3-815a-40fe-85b8-1379ac06b186" TargetMode="External"/><Relationship Id="rId56" Type="http://schemas.openxmlformats.org/officeDocument/2006/relationships/hyperlink" Target="https://rebs-rqt-quotegui.prod.cloud.fedex.com:9120/home?key=d13ec6ef-b1d4-40f5-9e3c-49e818d31cfb" TargetMode="External"/><Relationship Id="rId77" Type="http://schemas.openxmlformats.org/officeDocument/2006/relationships/hyperlink" Target="https://rebs-rqt-quotegui.prod.cloud.fedex.com:9120/home?key=699befb1-038c-43bf-b494-2dcb8cbe42cb" TargetMode="External"/><Relationship Id="rId100" Type="http://schemas.openxmlformats.org/officeDocument/2006/relationships/hyperlink" Target="https://rebs-rqt-quotegui.prod.cloud.fedex.com:9120/home?key=221d81fc-1dc7-49d5-97a7-dca9f0fc2a25" TargetMode="External"/><Relationship Id="rId8" Type="http://schemas.openxmlformats.org/officeDocument/2006/relationships/hyperlink" Target="https://rebs-rqt-quotegui.prod.cloud.fedex.com:9120/home?key=6691046d-a3ae-4d6a-b0dd-aa3c497738df" TargetMode="External"/><Relationship Id="rId98" Type="http://schemas.openxmlformats.org/officeDocument/2006/relationships/hyperlink" Target="https://rebs-rqt-quotegui.prod.cloud.fedex.com:9120/home?key=2da5ef86-84c9-4ebc-8d31-7c744ce81d34" TargetMode="External"/><Relationship Id="rId121" Type="http://schemas.openxmlformats.org/officeDocument/2006/relationships/hyperlink" Target="https://rebs-rqt-quotegui.prod.cloud.fedex.com:9120/home?key=5935c665-75da-41be-a157-b56db4ffef83" TargetMode="External"/><Relationship Id="rId142" Type="http://schemas.openxmlformats.org/officeDocument/2006/relationships/hyperlink" Target="https://rebs-rqt-quotegui.prod.cloud.fedex.com:9120/home?key=75ebc63b-424b-4cf6-948d-377bd680d58e" TargetMode="External"/><Relationship Id="rId163" Type="http://schemas.openxmlformats.org/officeDocument/2006/relationships/hyperlink" Target="https://rebs-rqt-quotegui.prod.cloud.fedex.com:9120/home?key=292b23fe-5e56-4395-99c6-29f92d4c2901" TargetMode="External"/><Relationship Id="rId184" Type="http://schemas.openxmlformats.org/officeDocument/2006/relationships/hyperlink" Target="https://rebs-rqt-quotegui.prod.cloud.fedex.com:9120/home?key=521b8fcf-2d31-42c8-81dd-54758c0e92a2" TargetMode="External"/><Relationship Id="rId219" Type="http://schemas.openxmlformats.org/officeDocument/2006/relationships/ctrlProp" Target="../ctrlProps/ctrlProp4.xml"/><Relationship Id="rId3" Type="http://schemas.openxmlformats.org/officeDocument/2006/relationships/hyperlink" Target="https://rebs-rqt-quotegui.prod.cloud.fedex.com:9120/home?key=2c4d5871-03e2-46fd-9eb6-639fb7c03e0d" TargetMode="External"/><Relationship Id="rId214" Type="http://schemas.openxmlformats.org/officeDocument/2006/relationships/drawing" Target="../drawings/drawing1.xml"/><Relationship Id="rId25" Type="http://schemas.openxmlformats.org/officeDocument/2006/relationships/hyperlink" Target="https://rebs-rqt-quotegui.prod.cloud.fedex.com:9120/home?key=96b55003-ab75-4158-984b-e48c001d0fb0" TargetMode="External"/><Relationship Id="rId46" Type="http://schemas.openxmlformats.org/officeDocument/2006/relationships/hyperlink" Target="https://rebs-rqt-quotegui.prod.cloud.fedex.com:9120/home?key=c94b7a14-6889-4cc4-a8e6-73fceeeee74c" TargetMode="External"/><Relationship Id="rId67" Type="http://schemas.openxmlformats.org/officeDocument/2006/relationships/hyperlink" Target="https://rebs-rqt-quotegui.prod.cloud.fedex.com:9120/home?key=2e131e29-e272-4bd6-bd10-02fa7c3dadd9" TargetMode="External"/><Relationship Id="rId116" Type="http://schemas.openxmlformats.org/officeDocument/2006/relationships/hyperlink" Target="https://rebs-rqt-quotegui.prod.cloud.fedex.com:9120/home?key=f788aa49-331c-4d87-aa92-9528dc6cf5f0" TargetMode="External"/><Relationship Id="rId137" Type="http://schemas.openxmlformats.org/officeDocument/2006/relationships/hyperlink" Target="https://rebs-rqt-quotegui.prod.cloud.fedex.com:9120/home?key=ef83fcf5-b19a-41e8-9219-33857cdf1803" TargetMode="External"/><Relationship Id="rId158" Type="http://schemas.openxmlformats.org/officeDocument/2006/relationships/hyperlink" Target="https://rebs-rqt-quotegui.prod.cloud.fedex.com:9120/home?key=781ba943-386d-412f-8f17-7e2af2cfad9d" TargetMode="External"/><Relationship Id="rId20" Type="http://schemas.openxmlformats.org/officeDocument/2006/relationships/hyperlink" Target="https://rebs-rqt-quotegui.prod.cloud.fedex.com:9120/home?key=a5e2995a-3bea-4829-a64d-c136ddef0205" TargetMode="External"/><Relationship Id="rId41" Type="http://schemas.openxmlformats.org/officeDocument/2006/relationships/hyperlink" Target="https://rebs-rqt-quotegui.prod.cloud.fedex.com:9120/home?key=5554d492-37d2-44c8-9433-f8acf8aca990" TargetMode="External"/><Relationship Id="rId62" Type="http://schemas.openxmlformats.org/officeDocument/2006/relationships/hyperlink" Target="https://rebs-rqt-quotegui.prod.cloud.fedex.com:9120/home?key=2c79050d-033f-442d-a289-d794cb1cf863" TargetMode="External"/><Relationship Id="rId83" Type="http://schemas.openxmlformats.org/officeDocument/2006/relationships/hyperlink" Target="https://rebs-rqt-quotegui.prod.cloud.fedex.com:9120/home?key=ced5ee2a-fc12-42b4-b35d-a98f993bfd73" TargetMode="External"/><Relationship Id="rId88" Type="http://schemas.openxmlformats.org/officeDocument/2006/relationships/hyperlink" Target="https://rebs-rqt-quotegui.prod.cloud.fedex.com:9120/home?key=b8189cc3-997b-4d35-8a29-4e793e353d84" TargetMode="External"/><Relationship Id="rId111" Type="http://schemas.openxmlformats.org/officeDocument/2006/relationships/hyperlink" Target="https://rebs-rqt-quotegui.prod.cloud.fedex.com:9120/home?key=1ab4edd2-33ef-46b5-bd20-5d2267ddbeca" TargetMode="External"/><Relationship Id="rId132" Type="http://schemas.openxmlformats.org/officeDocument/2006/relationships/hyperlink" Target="https://rebs-rqt-quotegui.prod.cloud.fedex.com:9120/home?key=6062ece8-4b14-4b4a-8b8f-7a18b8148c12" TargetMode="External"/><Relationship Id="rId153" Type="http://schemas.openxmlformats.org/officeDocument/2006/relationships/hyperlink" Target="https://rebs-rqt-quotegui.prod.cloud.fedex.com:9120/home?key=c3b381e1-f937-4624-ab1f-8e085e816975" TargetMode="External"/><Relationship Id="rId174" Type="http://schemas.openxmlformats.org/officeDocument/2006/relationships/hyperlink" Target="https://rebs-rqt-quotegui.prod.cloud.fedex.com:9120/home?key=4256f1b0-0017-407f-96c4-bcb3b2cf92f0" TargetMode="External"/><Relationship Id="rId179" Type="http://schemas.openxmlformats.org/officeDocument/2006/relationships/hyperlink" Target="https://rebs-rqt-quotegui.prod.cloud.fedex.com:9120/home?key=81dbaead-90de-4a59-bec4-89040825cf7f" TargetMode="External"/><Relationship Id="rId195" Type="http://schemas.openxmlformats.org/officeDocument/2006/relationships/hyperlink" Target="https://rebs-rqt-quotegui.prod.cloud.fedex.com:9120/home?key=555c9aee-36c2-4c2b-8c4d-fd63b36180cf" TargetMode="External"/><Relationship Id="rId209" Type="http://schemas.openxmlformats.org/officeDocument/2006/relationships/hyperlink" Target="https://rebs-rqt-quotegui.prod.cloud.fedex.com:9120/home?key=69f4b9e0-3328-4dc1-acb5-30add6558b75" TargetMode="External"/><Relationship Id="rId190" Type="http://schemas.openxmlformats.org/officeDocument/2006/relationships/hyperlink" Target="https://rebs-rqt-quotegui.prod.cloud.fedex.com:9120/home?key=ece20072-4365-4e7b-84a6-872214b5af3a" TargetMode="External"/><Relationship Id="rId204" Type="http://schemas.openxmlformats.org/officeDocument/2006/relationships/hyperlink" Target="https://rebs-rqt-quotegui.prod.cloud.fedex.com:9120/home?key=328ababc-0c36-4887-95e5-a0a61b2f433a" TargetMode="External"/><Relationship Id="rId220" Type="http://schemas.openxmlformats.org/officeDocument/2006/relationships/ctrlProp" Target="../ctrlProps/ctrlProp5.xml"/><Relationship Id="rId225" Type="http://schemas.openxmlformats.org/officeDocument/2006/relationships/ctrlProp" Target="../ctrlProps/ctrlProp10.xml"/><Relationship Id="rId15" Type="http://schemas.openxmlformats.org/officeDocument/2006/relationships/hyperlink" Target="https://rebs-rqt-quotegui.prod.cloud.fedex.com:9120/home?key=e54fd16f-61bd-4e69-9e35-e0403e1ee966" TargetMode="External"/><Relationship Id="rId36" Type="http://schemas.openxmlformats.org/officeDocument/2006/relationships/hyperlink" Target="https://rebs-rqt-quotegui.prod.cloud.fedex.com:9120/home?key=e4ca66c9-6be8-4f44-9aa1-286b7b7f66ea" TargetMode="External"/><Relationship Id="rId57" Type="http://schemas.openxmlformats.org/officeDocument/2006/relationships/hyperlink" Target="https://rebs-rqt-quotegui.prod.cloud.fedex.com:9120/home?key=1d37bd07-444b-4ae6-b028-68ca3b12c97e" TargetMode="External"/><Relationship Id="rId106" Type="http://schemas.openxmlformats.org/officeDocument/2006/relationships/hyperlink" Target="https://rebs-rqt-quotegui.prod.cloud.fedex.com:9120/home?key=5dee8b0c-5694-48ad-8ba6-273761a72d32" TargetMode="External"/><Relationship Id="rId127" Type="http://schemas.openxmlformats.org/officeDocument/2006/relationships/hyperlink" Target="https://rebs-rqt-quotegui.prod.cloud.fedex.com:9120/home?key=2ed15561-20af-417a-991e-7fa96a1ec75f" TargetMode="External"/><Relationship Id="rId10" Type="http://schemas.openxmlformats.org/officeDocument/2006/relationships/hyperlink" Target="https://rebs-rqt-quotegui.prod.cloud.fedex.com:9120/home?key=0bb8cdeb-e60b-4f64-b89c-fdc4d2597bcf" TargetMode="External"/><Relationship Id="rId31" Type="http://schemas.openxmlformats.org/officeDocument/2006/relationships/hyperlink" Target="https://rebs-rqt-quotegui.prod.cloud.fedex.com:9120/home?key=e09feb94-1e91-4961-9357-72c6f677a24d" TargetMode="External"/><Relationship Id="rId52" Type="http://schemas.openxmlformats.org/officeDocument/2006/relationships/hyperlink" Target="https://rebs-rqt-quotegui.prod.cloud.fedex.com:9120/home?key=ce255878-8efe-4307-8c6e-cf420627d914" TargetMode="External"/><Relationship Id="rId73" Type="http://schemas.openxmlformats.org/officeDocument/2006/relationships/hyperlink" Target="https://rebs-rqt-quotegui.prod.cloud.fedex.com:9120/home?key=dbd7aad9-1ce5-4978-87f9-4dd3787cb64b" TargetMode="External"/><Relationship Id="rId78" Type="http://schemas.openxmlformats.org/officeDocument/2006/relationships/hyperlink" Target="https://rebs-rqt-quotegui.prod.cloud.fedex.com:9120/home?key=c2ef0dca-a193-442c-a7ef-050b5683354a" TargetMode="External"/><Relationship Id="rId94" Type="http://schemas.openxmlformats.org/officeDocument/2006/relationships/hyperlink" Target="https://rebs-rqt-quotegui.prod.cloud.fedex.com:9120/home?key=5ca520c0-5680-4fe8-9efd-fd1d9bbee3c4" TargetMode="External"/><Relationship Id="rId99" Type="http://schemas.openxmlformats.org/officeDocument/2006/relationships/hyperlink" Target="https://rebs-rqt-quotegui.prod.cloud.fedex.com:9120/home?key=091ed337-7d3c-4cae-9a16-f765dd1a0336" TargetMode="External"/><Relationship Id="rId101" Type="http://schemas.openxmlformats.org/officeDocument/2006/relationships/hyperlink" Target="https://rebs-rqt-quotegui.prod.cloud.fedex.com:9120/home?key=743a5114-f723-4fc8-aa70-6d849807b670" TargetMode="External"/><Relationship Id="rId122" Type="http://schemas.openxmlformats.org/officeDocument/2006/relationships/hyperlink" Target="https://rebs-rqt-quotegui.prod.cloud.fedex.com:9120/home?key=d4847010-c2ef-4371-a527-e359925944e3" TargetMode="External"/><Relationship Id="rId143" Type="http://schemas.openxmlformats.org/officeDocument/2006/relationships/hyperlink" Target="https://rebs-rqt-quotegui.prod.cloud.fedex.com:9120/home?key=ad7a0c19-b9ea-40fd-8e5f-52da386debaa" TargetMode="External"/><Relationship Id="rId148" Type="http://schemas.openxmlformats.org/officeDocument/2006/relationships/hyperlink" Target="https://rebs-rqt-quotegui.prod.cloud.fedex.com:9120/home?key=bd80362c-99ae-48a9-a0a5-cff7c740c740" TargetMode="External"/><Relationship Id="rId164" Type="http://schemas.openxmlformats.org/officeDocument/2006/relationships/hyperlink" Target="https://rebs-rqt-quotegui.prod.cloud.fedex.com:9120/home?key=f9a5b144-9c0b-43e0-910e-41c0c533e4bd" TargetMode="External"/><Relationship Id="rId169" Type="http://schemas.openxmlformats.org/officeDocument/2006/relationships/hyperlink" Target="https://rebs-rqt-quotegui.prod.cloud.fedex.com:9120/home?key=1f21d043-c0de-480e-8ff8-ce9df6c1730c" TargetMode="External"/><Relationship Id="rId185" Type="http://schemas.openxmlformats.org/officeDocument/2006/relationships/hyperlink" Target="https://rebs-rqt-quotegui.prod.cloud.fedex.com:9120/home?key=b18f2a44-fe26-479b-8ab5-1baa47c6c445" TargetMode="External"/><Relationship Id="rId4" Type="http://schemas.openxmlformats.org/officeDocument/2006/relationships/hyperlink" Target="https://rebs-rqt-quotegui.prod.cloud.fedex.com:9120/home?key=7aaee174-c945-47df-8f0f-87ae3eb1f459" TargetMode="External"/><Relationship Id="rId9" Type="http://schemas.openxmlformats.org/officeDocument/2006/relationships/hyperlink" Target="https://rebs-rqt-quotegui.prod.cloud.fedex.com:9120/home?key=70213c0b-9dd1-43e5-a5fe-9f77a7c76ebd" TargetMode="External"/><Relationship Id="rId180" Type="http://schemas.openxmlformats.org/officeDocument/2006/relationships/hyperlink" Target="https://rebs-rqt-quotegui.prod.cloud.fedex.com:9120/home?key=beae0316-548f-44a0-82f7-c0466536c655" TargetMode="External"/><Relationship Id="rId210" Type="http://schemas.openxmlformats.org/officeDocument/2006/relationships/hyperlink" Target="https://rebs-rqt-quotegui.prod.cloud.fedex.com:9120/home?key=c69fd7d2-1c07-4e0a-8809-9301300c7ce5" TargetMode="External"/><Relationship Id="rId215" Type="http://schemas.openxmlformats.org/officeDocument/2006/relationships/vmlDrawing" Target="../drawings/vmlDrawing1.vml"/><Relationship Id="rId26" Type="http://schemas.openxmlformats.org/officeDocument/2006/relationships/hyperlink" Target="https://rebs-rqt-quotegui.prod.cloud.fedex.com:9120/home?key=e564334a-3dde-49e3-8fc0-9217a09afd8e" TargetMode="External"/><Relationship Id="rId47" Type="http://schemas.openxmlformats.org/officeDocument/2006/relationships/hyperlink" Target="https://rebs-rqt-quotegui.prod.cloud.fedex.com:9120/home?key=001ded50-9b45-4859-a084-7f0cdd15447d" TargetMode="External"/><Relationship Id="rId68" Type="http://schemas.openxmlformats.org/officeDocument/2006/relationships/hyperlink" Target="https://rebs-rqt-quotegui.prod.cloud.fedex.com:9120/home?key=ec61d6ba-fa29-4b23-a05a-70ab735d00aa" TargetMode="External"/><Relationship Id="rId89" Type="http://schemas.openxmlformats.org/officeDocument/2006/relationships/hyperlink" Target="https://rebs-rqt-quotegui.prod.cloud.fedex.com:9120/home?key=60a00e90-38a4-4a5c-9f55-598f049a9d19" TargetMode="External"/><Relationship Id="rId112" Type="http://schemas.openxmlformats.org/officeDocument/2006/relationships/hyperlink" Target="https://rebs-rqt-quotegui.prod.cloud.fedex.com:9120/home?key=1d3c4828-794e-452d-846d-3109b05f3c13" TargetMode="External"/><Relationship Id="rId133" Type="http://schemas.openxmlformats.org/officeDocument/2006/relationships/hyperlink" Target="https://rebs-rqt-quotegui.prod.cloud.fedex.com:9120/home?key=8fab136d-8a4d-4d7f-8d01-7116ae761cec" TargetMode="External"/><Relationship Id="rId154" Type="http://schemas.openxmlformats.org/officeDocument/2006/relationships/hyperlink" Target="https://rebs-rqt-quotegui.prod.cloud.fedex.com:9120/home?key=34952a34-228e-4c03-ae1c-b8bad6ed9549" TargetMode="External"/><Relationship Id="rId175" Type="http://schemas.openxmlformats.org/officeDocument/2006/relationships/hyperlink" Target="https://rebs-rqt-quotegui.prod.cloud.fedex.com:9120/home?key=ff32067b-6e4d-4b95-a69c-fa9adc7b8c17" TargetMode="External"/><Relationship Id="rId196" Type="http://schemas.openxmlformats.org/officeDocument/2006/relationships/hyperlink" Target="https://rebs-rqt-quotegui.prod.cloud.fedex.com:9120/home?key=e76ef695-f243-4a78-9c8f-d48d899fe1f2" TargetMode="External"/><Relationship Id="rId200" Type="http://schemas.openxmlformats.org/officeDocument/2006/relationships/hyperlink" Target="https://rebs-rqt-quotegui.prod.cloud.fedex.com:9120/home?key=e268286e-6fc5-4da7-bf87-89239e436765" TargetMode="External"/><Relationship Id="rId16" Type="http://schemas.openxmlformats.org/officeDocument/2006/relationships/hyperlink" Target="https://rebs-rqt-quotegui.prod.cloud.fedex.com:9120/home?key=81960113-f327-4953-9aa6-5525c5966a1b" TargetMode="External"/><Relationship Id="rId221" Type="http://schemas.openxmlformats.org/officeDocument/2006/relationships/ctrlProp" Target="../ctrlProps/ctrlProp6.xml"/><Relationship Id="rId37" Type="http://schemas.openxmlformats.org/officeDocument/2006/relationships/hyperlink" Target="https://rebs-rqt-quotegui.prod.cloud.fedex.com:9120/home?key=d80309b8-6d09-4ea9-a88b-fd413b12f145" TargetMode="External"/><Relationship Id="rId58" Type="http://schemas.openxmlformats.org/officeDocument/2006/relationships/hyperlink" Target="https://rebs-rqt-quotegui.prod.cloud.fedex.com:9120/home?key=06a04287-7ae1-47a8-a3b4-93dd9dabed3f" TargetMode="External"/><Relationship Id="rId79" Type="http://schemas.openxmlformats.org/officeDocument/2006/relationships/hyperlink" Target="https://rebs-rqt-quotegui.prod.cloud.fedex.com:9120/home?key=273123d4-7fe7-41a2-9d62-0bbb33bd27f3" TargetMode="External"/><Relationship Id="rId102" Type="http://schemas.openxmlformats.org/officeDocument/2006/relationships/hyperlink" Target="https://rebs-rqt-quotegui.prod.cloud.fedex.com:9120/home?key=a35868c5-5091-496e-8762-125fc26723c6" TargetMode="External"/><Relationship Id="rId123" Type="http://schemas.openxmlformats.org/officeDocument/2006/relationships/hyperlink" Target="https://rebs-rqt-quotegui.prod.cloud.fedex.com:9120/home?key=082750a1-8e52-419d-9eee-b6b047f669db" TargetMode="External"/><Relationship Id="rId144" Type="http://schemas.openxmlformats.org/officeDocument/2006/relationships/hyperlink" Target="https://rebs-rqt-quotegui.prod.cloud.fedex.com:9120/home?key=3e659a6f-e29e-4203-b11d-67ca3f03dc9d" TargetMode="External"/><Relationship Id="rId90" Type="http://schemas.openxmlformats.org/officeDocument/2006/relationships/hyperlink" Target="https://rebs-rqt-quotegui.prod.cloud.fedex.com:9120/home?key=83360860-c276-434d-9a20-759966fbebdf" TargetMode="External"/><Relationship Id="rId165" Type="http://schemas.openxmlformats.org/officeDocument/2006/relationships/hyperlink" Target="https://rebs-rqt-quotegui.prod.cloud.fedex.com:9120/home?key=85ad3071-77f2-46ef-b163-58ffdbb57976" TargetMode="External"/><Relationship Id="rId186" Type="http://schemas.openxmlformats.org/officeDocument/2006/relationships/hyperlink" Target="https://rebs-rqt-quotegui.prod.cloud.fedex.com:9120/home?key=dd5147ed-34cc-4d01-9ca5-00adf5080fac" TargetMode="External"/><Relationship Id="rId211" Type="http://schemas.openxmlformats.org/officeDocument/2006/relationships/hyperlink" Target="https://rebs-rqt-quotegui.prod.cloud.fedex.com:9120/home?key=3ba00179-b44c-4351-97df-6c0bd499b6be" TargetMode="External"/><Relationship Id="rId27" Type="http://schemas.openxmlformats.org/officeDocument/2006/relationships/hyperlink" Target="https://rebs-rqt-quotegui.prod.cloud.fedex.com:9120/home?key=2fb98ca5-2953-4eb3-a649-75229ef1bd0c" TargetMode="External"/><Relationship Id="rId48" Type="http://schemas.openxmlformats.org/officeDocument/2006/relationships/hyperlink" Target="https://rebs-rqt-quotegui.prod.cloud.fedex.com:9120/home?key=3cc960c2-4efe-443e-89fe-8e920be58598" TargetMode="External"/><Relationship Id="rId69" Type="http://schemas.openxmlformats.org/officeDocument/2006/relationships/hyperlink" Target="https://rebs-rqt-quotegui.prod.cloud.fedex.com:9120/home?key=7ce27f3c-25c7-407c-8c75-c60156e66f87" TargetMode="External"/><Relationship Id="rId113" Type="http://schemas.openxmlformats.org/officeDocument/2006/relationships/hyperlink" Target="https://rebs-rqt-quotegui.prod.cloud.fedex.com:9120/home?key=06002886-e771-4b22-89b8-40eaf1d6487d" TargetMode="External"/><Relationship Id="rId134" Type="http://schemas.openxmlformats.org/officeDocument/2006/relationships/hyperlink" Target="https://rebs-rqt-quotegui.prod.cloud.fedex.com:9120/home?key=2f2ffcf8-ec2d-480d-a162-2a5004e5b5b3" TargetMode="External"/><Relationship Id="rId80" Type="http://schemas.openxmlformats.org/officeDocument/2006/relationships/hyperlink" Target="https://rebs-rqt-quotegui.prod.cloud.fedex.com:9120/home?key=73b920ce-905b-4b3b-841c-2f719056f042" TargetMode="External"/><Relationship Id="rId155" Type="http://schemas.openxmlformats.org/officeDocument/2006/relationships/hyperlink" Target="https://rebs-rqt-quotegui.prod.cloud.fedex.com:9120/home?key=cb8e0374-3038-4927-928b-e5727438d5ad" TargetMode="External"/><Relationship Id="rId176" Type="http://schemas.openxmlformats.org/officeDocument/2006/relationships/hyperlink" Target="https://rebs-rqt-quotegui.prod.cloud.fedex.com:9120/home?key=bdf6c9f1-7c92-4fac-a7e6-b51c637bba66" TargetMode="External"/><Relationship Id="rId197" Type="http://schemas.openxmlformats.org/officeDocument/2006/relationships/hyperlink" Target="https://rebs-rqt-quotegui.prod.cloud.fedex.com:9120/home?key=c5058566-4b18-490a-ba49-ea0119536584" TargetMode="External"/><Relationship Id="rId201" Type="http://schemas.openxmlformats.org/officeDocument/2006/relationships/hyperlink" Target="https://rebs-rqt-quotegui.prod.cloud.fedex.com:9120/home?key=b65cac67-5652-4d1c-b270-2c3703ac9780" TargetMode="External"/><Relationship Id="rId222" Type="http://schemas.openxmlformats.org/officeDocument/2006/relationships/ctrlProp" Target="../ctrlProps/ctrlProp7.xml"/><Relationship Id="rId17" Type="http://schemas.openxmlformats.org/officeDocument/2006/relationships/hyperlink" Target="https://rebs-rqt-quotegui.prod.cloud.fedex.com:9120/home?key=1e94abba-a32c-4e51-9fb3-2b7138d89272" TargetMode="External"/><Relationship Id="rId38" Type="http://schemas.openxmlformats.org/officeDocument/2006/relationships/hyperlink" Target="https://rebs-rqt-quotegui.prod.cloud.fedex.com:9120/home?key=0a460462-2aba-44b6-9037-6271079826b4" TargetMode="External"/><Relationship Id="rId59" Type="http://schemas.openxmlformats.org/officeDocument/2006/relationships/hyperlink" Target="https://rebs-rqt-quotegui.prod.cloud.fedex.com:9120/home?key=9f5cbcb4-129d-4fef-af38-603e73e6209c" TargetMode="External"/><Relationship Id="rId103" Type="http://schemas.openxmlformats.org/officeDocument/2006/relationships/hyperlink" Target="https://rebs-rqt-quotegui.prod.cloud.fedex.com:9120/home?key=f4cfedab-99f7-440b-98da-d8b70eabae10" TargetMode="External"/><Relationship Id="rId124" Type="http://schemas.openxmlformats.org/officeDocument/2006/relationships/hyperlink" Target="https://rebs-rqt-quotegui.prod.cloud.fedex.com:9120/home?key=6353de90-80ac-428f-8c40-ea6bd13676ee" TargetMode="External"/><Relationship Id="rId70" Type="http://schemas.openxmlformats.org/officeDocument/2006/relationships/hyperlink" Target="https://rebs-rqt-quotegui.prod.cloud.fedex.com:9120/home?key=38e0c771-8292-4278-ad02-179e50c558dd" TargetMode="External"/><Relationship Id="rId91" Type="http://schemas.openxmlformats.org/officeDocument/2006/relationships/hyperlink" Target="https://rebs-rqt-quotegui.prod.cloud.fedex.com:9120/home?key=380f4fd7-4685-4473-8979-c8681e9ea56e" TargetMode="External"/><Relationship Id="rId145" Type="http://schemas.openxmlformats.org/officeDocument/2006/relationships/hyperlink" Target="https://rebs-rqt-quotegui.prod.cloud.fedex.com:9120/home?key=30dbb3ed-12bc-4ac2-8b11-62fd9fb1e4e3" TargetMode="External"/><Relationship Id="rId166" Type="http://schemas.openxmlformats.org/officeDocument/2006/relationships/hyperlink" Target="https://rebs-rqt-quotegui.prod.cloud.fedex.com:9120/home?key=55a6eea5-2e58-4347-a46b-c4b3a2ae22ae" TargetMode="External"/><Relationship Id="rId187" Type="http://schemas.openxmlformats.org/officeDocument/2006/relationships/hyperlink" Target="https://rebs-rqt-quotegui.prod.cloud.fedex.com:9120/home?key=e776a9e4-72c1-4c80-ab44-1ea6ce7daf1d" TargetMode="External"/><Relationship Id="rId1" Type="http://schemas.openxmlformats.org/officeDocument/2006/relationships/hyperlink" Target="https://rebs-rqt-quotegui.prod.cloud.fedex.com:9120/home?key=e1c24f31-d3aa-4d09-8b72-c4dcb03f15c5" TargetMode="External"/><Relationship Id="rId212" Type="http://schemas.openxmlformats.org/officeDocument/2006/relationships/hyperlink" Target="https://rebs-rqt-quotegui.prod.cloud.fedex.com:9120/home?key=2832778e-7912-482d-8299-25abe196f3d4" TargetMode="External"/><Relationship Id="rId28" Type="http://schemas.openxmlformats.org/officeDocument/2006/relationships/hyperlink" Target="https://rebs-rqt-quotegui.prod.cloud.fedex.com:9120/home?key=274b5b9b-a874-44ae-a375-487b597fb0a2" TargetMode="External"/><Relationship Id="rId49" Type="http://schemas.openxmlformats.org/officeDocument/2006/relationships/hyperlink" Target="https://rebs-rqt-quotegui.prod.cloud.fedex.com:9120/home?key=03929773-74f8-4021-8c78-e104dc4c3920" TargetMode="External"/><Relationship Id="rId114" Type="http://schemas.openxmlformats.org/officeDocument/2006/relationships/hyperlink" Target="https://rebs-rqt-quotegui.prod.cloud.fedex.com:9120/home?key=f587bbc5-4f14-4826-ab1e-e5b100fa537e" TargetMode="External"/><Relationship Id="rId60" Type="http://schemas.openxmlformats.org/officeDocument/2006/relationships/hyperlink" Target="https://rebs-rqt-quotegui.prod.cloud.fedex.com:9120/home?key=5e0d9b9c-cdb9-46f1-be5c-15835d12bc22" TargetMode="External"/><Relationship Id="rId81" Type="http://schemas.openxmlformats.org/officeDocument/2006/relationships/hyperlink" Target="https://rebs-rqt-quotegui.prod.cloud.fedex.com:9120/home?key=73572bfd-bdfd-4336-890d-f2a1e94b0ef9" TargetMode="External"/><Relationship Id="rId135" Type="http://schemas.openxmlformats.org/officeDocument/2006/relationships/hyperlink" Target="https://rebs-rqt-quotegui.prod.cloud.fedex.com:9120/home?key=2af9cc41-8ff4-4470-9062-bc2d488ed1ce" TargetMode="External"/><Relationship Id="rId156" Type="http://schemas.openxmlformats.org/officeDocument/2006/relationships/hyperlink" Target="https://rebs-rqt-quotegui.prod.cloud.fedex.com:9120/home?key=4bd36054-413f-4fdc-a5c3-03f05beaa0d1" TargetMode="External"/><Relationship Id="rId177" Type="http://schemas.openxmlformats.org/officeDocument/2006/relationships/hyperlink" Target="https://rebs-rqt-quotegui.prod.cloud.fedex.com:9120/home?key=4ac0da7d-7339-480f-bfae-4582eaea0b7b" TargetMode="External"/><Relationship Id="rId198" Type="http://schemas.openxmlformats.org/officeDocument/2006/relationships/hyperlink" Target="https://rebs-rqt-quotegui.prod.cloud.fedex.com:9120/home?key=c946d2df-d195-4dfa-99cd-28aeba932880" TargetMode="External"/><Relationship Id="rId202" Type="http://schemas.openxmlformats.org/officeDocument/2006/relationships/hyperlink" Target="https://rebs-rqt-quotegui.prod.cloud.fedex.com:9120/home?key=adf79f90-bd24-411e-b169-fac136454b31" TargetMode="External"/><Relationship Id="rId223" Type="http://schemas.openxmlformats.org/officeDocument/2006/relationships/ctrlProp" Target="../ctrlProps/ctrlProp8.xml"/><Relationship Id="rId18" Type="http://schemas.openxmlformats.org/officeDocument/2006/relationships/hyperlink" Target="https://rebs-rqt-quotegui.prod.cloud.fedex.com:9120/home?key=06999854-ed5a-410e-9e51-2ff197a28154" TargetMode="External"/><Relationship Id="rId39" Type="http://schemas.openxmlformats.org/officeDocument/2006/relationships/hyperlink" Target="https://rebs-rqt-quotegui.prod.cloud.fedex.com:9120/home?key=4db08e89-de79-40a8-9ba8-16a58c3131c3" TargetMode="External"/><Relationship Id="rId50" Type="http://schemas.openxmlformats.org/officeDocument/2006/relationships/hyperlink" Target="https://rebs-rqt-quotegui.prod.cloud.fedex.com:9120/home?key=1e5dc615-8fb3-4994-8b06-30c2cc7c989e" TargetMode="External"/><Relationship Id="rId104" Type="http://schemas.openxmlformats.org/officeDocument/2006/relationships/hyperlink" Target="https://rebs-rqt-quotegui.prod.cloud.fedex.com:9120/home?key=5d85e8a6-1d82-468a-bbcd-1b419a2cd5fe" TargetMode="External"/><Relationship Id="rId125" Type="http://schemas.openxmlformats.org/officeDocument/2006/relationships/hyperlink" Target="https://rebs-rqt-quotegui.prod.cloud.fedex.com:9120/home?key=51309d2a-40c0-4e13-96c1-3d89544532dd" TargetMode="External"/><Relationship Id="rId146" Type="http://schemas.openxmlformats.org/officeDocument/2006/relationships/hyperlink" Target="https://rebs-rqt-quotegui.prod.cloud.fedex.com:9120/home?key=51f8b9ac-969b-4ac7-af09-c329c4c89c96" TargetMode="External"/><Relationship Id="rId167" Type="http://schemas.openxmlformats.org/officeDocument/2006/relationships/hyperlink" Target="https://rebs-rqt-quotegui.prod.cloud.fedex.com:9120/home?key=9aa14e51-d1df-4050-9370-c5e4e7717ecb" TargetMode="External"/><Relationship Id="rId188" Type="http://schemas.openxmlformats.org/officeDocument/2006/relationships/hyperlink" Target="https://rebs-rqt-quotegui.prod.cloud.fedex.com:9120/home?key=474d2c2f-2b19-44f4-938b-92e5f8218f53" TargetMode="External"/><Relationship Id="rId71" Type="http://schemas.openxmlformats.org/officeDocument/2006/relationships/hyperlink" Target="https://rebs-rqt-quotegui.prod.cloud.fedex.com:9120/home?key=b8ca8184-7727-414f-a068-dae456b1bc2d" TargetMode="External"/><Relationship Id="rId92" Type="http://schemas.openxmlformats.org/officeDocument/2006/relationships/hyperlink" Target="https://rebs-rqt-quotegui.prod.cloud.fedex.com:9120/home?key=51bcae08-a211-4943-8482-34063a0e3eed" TargetMode="External"/><Relationship Id="rId213" Type="http://schemas.openxmlformats.org/officeDocument/2006/relationships/printerSettings" Target="../printerSettings/printerSettings1.bin"/><Relationship Id="rId2" Type="http://schemas.openxmlformats.org/officeDocument/2006/relationships/hyperlink" Target="https://rebs-rqt-quotegui.prod.cloud.fedex.com:9120/home?key=e8216689-f10e-44d0-9a55-5a22b1dd6afd" TargetMode="External"/><Relationship Id="rId29" Type="http://schemas.openxmlformats.org/officeDocument/2006/relationships/hyperlink" Target="https://rebs-rqt-quotegui.prod.cloud.fedex.com:9120/home?key=07e97c9c-ea7d-4bc1-b351-25aed4c5ca99" TargetMode="External"/><Relationship Id="rId40" Type="http://schemas.openxmlformats.org/officeDocument/2006/relationships/hyperlink" Target="https://rebs-rqt-quotegui.prod.cloud.fedex.com:9120/home?key=307a5a28-0999-4021-b041-edc5ca9ab94a" TargetMode="External"/><Relationship Id="rId115" Type="http://schemas.openxmlformats.org/officeDocument/2006/relationships/hyperlink" Target="https://rebs-rqt-quotegui.prod.cloud.fedex.com:9120/home?key=b0e00224-36df-46f6-afbd-2d42af342a19" TargetMode="External"/><Relationship Id="rId136" Type="http://schemas.openxmlformats.org/officeDocument/2006/relationships/hyperlink" Target="https://rebs-rqt-quotegui.prod.cloud.fedex.com:9120/home?key=bd5be335-30c8-43fb-a22a-97d563ed4483" TargetMode="External"/><Relationship Id="rId157" Type="http://schemas.openxmlformats.org/officeDocument/2006/relationships/hyperlink" Target="https://rebs-rqt-quotegui.prod.cloud.fedex.com:9120/home?key=f07c8aba-e0c1-4316-bbba-97610c752ff4" TargetMode="External"/><Relationship Id="rId178" Type="http://schemas.openxmlformats.org/officeDocument/2006/relationships/hyperlink" Target="https://rebs-rqt-quotegui.prod.cloud.fedex.com:9120/home?key=932c3211-754d-45d1-8b12-7df235ac7325" TargetMode="External"/><Relationship Id="rId61" Type="http://schemas.openxmlformats.org/officeDocument/2006/relationships/hyperlink" Target="https://rebs-rqt-quotegui.prod.cloud.fedex.com:9120/home?key=3d788812-32bd-49e8-9ceb-450d96d054a9" TargetMode="External"/><Relationship Id="rId82" Type="http://schemas.openxmlformats.org/officeDocument/2006/relationships/hyperlink" Target="https://rebs-rqt-quotegui.prod.cloud.fedex.com:9120/home?key=63efb8ac-866b-43ae-9fb8-77d3bbbda11c" TargetMode="External"/><Relationship Id="rId199" Type="http://schemas.openxmlformats.org/officeDocument/2006/relationships/hyperlink" Target="https://rebs-rqt-quotegui.prod.cloud.fedex.com:9120/home?key=0ceb89fb-bd17-4877-8175-703940627353" TargetMode="External"/><Relationship Id="rId203" Type="http://schemas.openxmlformats.org/officeDocument/2006/relationships/hyperlink" Target="https://rebs-rqt-quotegui.prod.cloud.fedex.com:9120/home?key=5a305d0e-b0e2-4ab2-90b3-7409cf7ffaee" TargetMode="External"/><Relationship Id="rId19" Type="http://schemas.openxmlformats.org/officeDocument/2006/relationships/hyperlink" Target="https://rebs-rqt-quotegui.prod.cloud.fedex.com:9120/home?key=aa0334b8-8c4c-405b-8869-aa676c4f31fa" TargetMode="External"/><Relationship Id="rId224" Type="http://schemas.openxmlformats.org/officeDocument/2006/relationships/ctrlProp" Target="../ctrlProps/ctrlProp9.xml"/><Relationship Id="rId30" Type="http://schemas.openxmlformats.org/officeDocument/2006/relationships/hyperlink" Target="https://rebs-rqt-quotegui.prod.cloud.fedex.com:9120/home?key=b0cf32a4-e749-4b85-b538-d821d873100d" TargetMode="External"/><Relationship Id="rId105" Type="http://schemas.openxmlformats.org/officeDocument/2006/relationships/hyperlink" Target="https://rebs-rqt-quotegui.prod.cloud.fedex.com:9120/home?key=1d5fb6ff-9aa0-4e43-b8fe-c04684204419" TargetMode="External"/><Relationship Id="rId126" Type="http://schemas.openxmlformats.org/officeDocument/2006/relationships/hyperlink" Target="https://rebs-rqt-quotegui.prod.cloud.fedex.com:9120/home?key=6ecadd69-73e3-4dc9-b29d-44db7999858c" TargetMode="External"/><Relationship Id="rId147" Type="http://schemas.openxmlformats.org/officeDocument/2006/relationships/hyperlink" Target="https://rebs-rqt-quotegui.prod.cloud.fedex.com:9120/home?key=8963659a-b465-452a-8875-3f4f1d863c2d" TargetMode="External"/><Relationship Id="rId168" Type="http://schemas.openxmlformats.org/officeDocument/2006/relationships/hyperlink" Target="https://rebs-rqt-quotegui.prod.cloud.fedex.com:9120/home?key=0e2554ad-ce95-4493-9a93-7124832546e9" TargetMode="External"/><Relationship Id="rId51" Type="http://schemas.openxmlformats.org/officeDocument/2006/relationships/hyperlink" Target="https://rebs-rqt-quotegui.prod.cloud.fedex.com:9120/home?key=35f61459-ebdf-492b-a476-ef6c6a019378" TargetMode="External"/><Relationship Id="rId72" Type="http://schemas.openxmlformats.org/officeDocument/2006/relationships/hyperlink" Target="https://rebs-rqt-quotegui.prod.cloud.fedex.com:9120/home?key=380dd366-7993-4b22-bcb6-61fab028d167" TargetMode="External"/><Relationship Id="rId93" Type="http://schemas.openxmlformats.org/officeDocument/2006/relationships/hyperlink" Target="https://rebs-rqt-quotegui.prod.cloud.fedex.com:9120/home?key=62435f0c-89c9-4e29-9b6a-9e1e032efa45" TargetMode="External"/><Relationship Id="rId189" Type="http://schemas.openxmlformats.org/officeDocument/2006/relationships/hyperlink" Target="https://rebs-rqt-quotegui.prod.cloud.fedex.com:9120/home?key=3d47c89a-c732-401e-aee9-870fccada55e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../../Users/9791981/OneDrive%20-%20MyFedEx/Documentos/FEDEX/2026/04.%20ABRIL/" TargetMode="External"/><Relationship Id="rId1" Type="http://schemas.openxmlformats.org/officeDocument/2006/relationships/hyperlink" Target="../../Users/9791981/OneDrive%20-%20MyFedEx/Documentos/FEDEX/2026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1F49-C8D5-45CF-9175-9773B9E429CE}">
  <sheetPr codeName="Hoja8"/>
  <dimension ref="A1:G213"/>
  <sheetViews>
    <sheetView workbookViewId="0"/>
  </sheetViews>
  <sheetFormatPr baseColWidth="10" defaultRowHeight="14.5" x14ac:dyDescent="0.35"/>
  <cols>
    <col min="1" max="1" width="11.81640625" bestFit="1" customWidth="1"/>
    <col min="2" max="2" width="37.26953125" bestFit="1" customWidth="1"/>
    <col min="3" max="3" width="34.453125" bestFit="1" customWidth="1"/>
    <col min="4" max="4" width="10.26953125" bestFit="1" customWidth="1"/>
    <col min="5" max="5" width="10.453125" bestFit="1" customWidth="1"/>
    <col min="6" max="6" width="17.81640625" bestFit="1" customWidth="1"/>
    <col min="7" max="7" width="24.36328125" bestFit="1" customWidth="1"/>
  </cols>
  <sheetData>
    <row r="1" spans="1:7" x14ac:dyDescent="0.35">
      <c r="A1" t="s">
        <v>7999</v>
      </c>
      <c r="B1" t="s">
        <v>5</v>
      </c>
      <c r="C1" t="s">
        <v>6</v>
      </c>
      <c r="D1" t="s">
        <v>128</v>
      </c>
      <c r="E1" t="s">
        <v>0</v>
      </c>
      <c r="F1" t="s">
        <v>1</v>
      </c>
      <c r="G1" t="s">
        <v>8000</v>
      </c>
    </row>
    <row r="2" spans="1:7" x14ac:dyDescent="0.35">
      <c r="A2">
        <v>514986471335</v>
      </c>
      <c r="B2" t="s">
        <v>8109</v>
      </c>
      <c r="C2" t="s">
        <v>8110</v>
      </c>
      <c r="D2" t="s">
        <v>43</v>
      </c>
      <c r="E2" t="s">
        <v>43</v>
      </c>
      <c r="F2">
        <v>0.01</v>
      </c>
      <c r="G2">
        <v>22.14</v>
      </c>
    </row>
    <row r="3" spans="1:7" x14ac:dyDescent="0.35">
      <c r="A3">
        <v>871072756911</v>
      </c>
      <c r="C3" t="s">
        <v>8111</v>
      </c>
      <c r="D3" t="s">
        <v>52</v>
      </c>
      <c r="E3" t="s">
        <v>55</v>
      </c>
      <c r="F3">
        <v>1</v>
      </c>
      <c r="G3">
        <v>696.69</v>
      </c>
    </row>
    <row r="4" spans="1:7" x14ac:dyDescent="0.35">
      <c r="A4">
        <v>870842058790</v>
      </c>
      <c r="C4" t="s">
        <v>8112</v>
      </c>
      <c r="D4" t="s">
        <v>43</v>
      </c>
      <c r="E4" t="s">
        <v>55</v>
      </c>
      <c r="F4">
        <v>2</v>
      </c>
      <c r="G4">
        <v>40.47</v>
      </c>
    </row>
    <row r="5" spans="1:7" x14ac:dyDescent="0.35">
      <c r="A5">
        <v>871065240994</v>
      </c>
      <c r="C5" t="s">
        <v>8113</v>
      </c>
      <c r="D5" t="s">
        <v>43</v>
      </c>
      <c r="E5" t="s">
        <v>55</v>
      </c>
      <c r="F5">
        <v>4.8099999999999996</v>
      </c>
      <c r="G5">
        <v>52.65</v>
      </c>
    </row>
    <row r="6" spans="1:7" x14ac:dyDescent="0.35">
      <c r="A6">
        <v>870939565026</v>
      </c>
      <c r="C6" t="s">
        <v>8114</v>
      </c>
      <c r="D6" t="s">
        <v>43</v>
      </c>
      <c r="E6" t="s">
        <v>55</v>
      </c>
      <c r="F6">
        <v>4.9000000000000004</v>
      </c>
      <c r="G6">
        <v>19.89</v>
      </c>
    </row>
    <row r="7" spans="1:7" x14ac:dyDescent="0.35">
      <c r="A7">
        <v>870933337526</v>
      </c>
      <c r="C7" t="s">
        <v>8115</v>
      </c>
      <c r="D7" t="s">
        <v>43</v>
      </c>
      <c r="E7" t="s">
        <v>55</v>
      </c>
      <c r="F7">
        <v>4.91</v>
      </c>
      <c r="G7">
        <v>19.899999999999999</v>
      </c>
    </row>
    <row r="8" spans="1:7" x14ac:dyDescent="0.35">
      <c r="A8">
        <v>870933968315</v>
      </c>
      <c r="C8" t="s">
        <v>8116</v>
      </c>
      <c r="D8" t="s">
        <v>43</v>
      </c>
      <c r="E8" t="s">
        <v>55</v>
      </c>
      <c r="F8">
        <v>4.91</v>
      </c>
      <c r="G8">
        <v>19.899999999999999</v>
      </c>
    </row>
    <row r="9" spans="1:7" x14ac:dyDescent="0.35">
      <c r="A9">
        <v>870933830227</v>
      </c>
      <c r="C9" t="s">
        <v>8117</v>
      </c>
      <c r="D9" t="s">
        <v>43</v>
      </c>
      <c r="E9" t="s">
        <v>55</v>
      </c>
      <c r="F9">
        <v>5</v>
      </c>
      <c r="G9">
        <v>23.58</v>
      </c>
    </row>
    <row r="10" spans="1:7" x14ac:dyDescent="0.35">
      <c r="A10">
        <v>870982083282</v>
      </c>
      <c r="B10" t="s">
        <v>8118</v>
      </c>
      <c r="C10" t="s">
        <v>8119</v>
      </c>
      <c r="D10" t="s">
        <v>43</v>
      </c>
      <c r="E10" t="s">
        <v>55</v>
      </c>
      <c r="F10">
        <v>5.35</v>
      </c>
      <c r="G10">
        <v>0</v>
      </c>
    </row>
    <row r="11" spans="1:7" x14ac:dyDescent="0.35">
      <c r="A11">
        <v>870983513805</v>
      </c>
      <c r="B11" t="s">
        <v>8120</v>
      </c>
      <c r="C11" t="s">
        <v>8121</v>
      </c>
      <c r="D11" t="s">
        <v>43</v>
      </c>
      <c r="E11" t="s">
        <v>55</v>
      </c>
      <c r="F11">
        <v>5.53</v>
      </c>
      <c r="G11">
        <v>21.13</v>
      </c>
    </row>
    <row r="12" spans="1:7" x14ac:dyDescent="0.35">
      <c r="A12">
        <v>870942112359</v>
      </c>
      <c r="C12" t="s">
        <v>8122</v>
      </c>
      <c r="D12" t="s">
        <v>43</v>
      </c>
      <c r="E12" t="s">
        <v>55</v>
      </c>
      <c r="F12">
        <v>5.83</v>
      </c>
      <c r="G12">
        <v>22.75</v>
      </c>
    </row>
    <row r="13" spans="1:7" x14ac:dyDescent="0.35">
      <c r="A13">
        <v>871044698970</v>
      </c>
      <c r="B13" t="s">
        <v>8002</v>
      </c>
      <c r="C13" t="s">
        <v>8123</v>
      </c>
      <c r="D13" t="s">
        <v>52</v>
      </c>
      <c r="E13" t="s">
        <v>52</v>
      </c>
      <c r="F13">
        <v>6.56</v>
      </c>
      <c r="G13">
        <v>87.49</v>
      </c>
    </row>
    <row r="14" spans="1:7" x14ac:dyDescent="0.35">
      <c r="A14">
        <v>870898027977</v>
      </c>
      <c r="B14" t="s">
        <v>887</v>
      </c>
      <c r="C14" t="s">
        <v>888</v>
      </c>
      <c r="D14" t="s">
        <v>43</v>
      </c>
      <c r="E14" t="s">
        <v>55</v>
      </c>
      <c r="F14">
        <v>7.32</v>
      </c>
      <c r="G14">
        <v>0</v>
      </c>
    </row>
    <row r="15" spans="1:7" x14ac:dyDescent="0.35">
      <c r="A15">
        <v>871059766293</v>
      </c>
      <c r="C15" t="s">
        <v>8124</v>
      </c>
      <c r="D15" t="s">
        <v>43</v>
      </c>
      <c r="E15" t="s">
        <v>55</v>
      </c>
      <c r="F15">
        <v>10</v>
      </c>
      <c r="G15">
        <v>131.65</v>
      </c>
    </row>
    <row r="16" spans="1:7" x14ac:dyDescent="0.35">
      <c r="A16">
        <v>870887522846</v>
      </c>
      <c r="C16" t="s">
        <v>8125</v>
      </c>
      <c r="D16" t="s">
        <v>43</v>
      </c>
      <c r="E16" t="s">
        <v>43</v>
      </c>
      <c r="F16">
        <v>10.199999999999999</v>
      </c>
      <c r="G16">
        <v>22.46</v>
      </c>
    </row>
    <row r="17" spans="1:7" x14ac:dyDescent="0.35">
      <c r="A17">
        <v>870890675882</v>
      </c>
      <c r="C17" t="s">
        <v>8126</v>
      </c>
      <c r="D17" t="s">
        <v>43</v>
      </c>
      <c r="E17" t="s">
        <v>43</v>
      </c>
      <c r="F17">
        <v>10.59</v>
      </c>
      <c r="G17">
        <v>22.46</v>
      </c>
    </row>
    <row r="18" spans="1:7" x14ac:dyDescent="0.35">
      <c r="A18">
        <v>870893255948</v>
      </c>
      <c r="C18" t="s">
        <v>8127</v>
      </c>
      <c r="D18" t="s">
        <v>43</v>
      </c>
      <c r="E18" t="s">
        <v>43</v>
      </c>
      <c r="F18">
        <v>10.69</v>
      </c>
      <c r="G18">
        <v>22.46</v>
      </c>
    </row>
    <row r="19" spans="1:7" x14ac:dyDescent="0.35">
      <c r="A19">
        <v>870936486456</v>
      </c>
      <c r="C19" t="s">
        <v>8128</v>
      </c>
      <c r="D19" t="s">
        <v>43</v>
      </c>
      <c r="E19" t="s">
        <v>55</v>
      </c>
      <c r="F19">
        <v>10.7</v>
      </c>
      <c r="G19">
        <v>57.08</v>
      </c>
    </row>
    <row r="20" spans="1:7" x14ac:dyDescent="0.35">
      <c r="A20">
        <v>870839217803</v>
      </c>
      <c r="C20" t="s">
        <v>8129</v>
      </c>
      <c r="D20" t="s">
        <v>43</v>
      </c>
      <c r="E20" t="s">
        <v>43</v>
      </c>
      <c r="F20">
        <v>10.94</v>
      </c>
      <c r="G20">
        <v>22.43</v>
      </c>
    </row>
    <row r="21" spans="1:7" x14ac:dyDescent="0.35">
      <c r="A21">
        <v>870940993708</v>
      </c>
      <c r="B21" t="s">
        <v>8130</v>
      </c>
      <c r="C21" t="s">
        <v>8130</v>
      </c>
      <c r="D21" t="s">
        <v>43</v>
      </c>
      <c r="E21" t="s">
        <v>43</v>
      </c>
      <c r="F21">
        <v>11.71</v>
      </c>
      <c r="G21">
        <v>21.87</v>
      </c>
    </row>
    <row r="22" spans="1:7" x14ac:dyDescent="0.35">
      <c r="A22">
        <v>870975880272</v>
      </c>
      <c r="B22" t="s">
        <v>8131</v>
      </c>
      <c r="C22" t="s">
        <v>8132</v>
      </c>
      <c r="D22" t="s">
        <v>43</v>
      </c>
      <c r="E22" t="s">
        <v>55</v>
      </c>
      <c r="F22">
        <v>11.75</v>
      </c>
      <c r="G22">
        <v>39.46</v>
      </c>
    </row>
    <row r="23" spans="1:7" x14ac:dyDescent="0.35">
      <c r="A23">
        <v>458789855384</v>
      </c>
      <c r="B23" t="s">
        <v>8133</v>
      </c>
      <c r="D23" t="s">
        <v>43</v>
      </c>
      <c r="E23" t="s">
        <v>52</v>
      </c>
      <c r="F23">
        <v>12</v>
      </c>
      <c r="G23">
        <v>15.41</v>
      </c>
    </row>
    <row r="24" spans="1:7" x14ac:dyDescent="0.35">
      <c r="A24">
        <v>432831020661</v>
      </c>
      <c r="B24" t="s">
        <v>8134</v>
      </c>
      <c r="D24" t="s">
        <v>43</v>
      </c>
      <c r="E24" t="s">
        <v>55</v>
      </c>
      <c r="F24">
        <v>12.5</v>
      </c>
      <c r="G24">
        <v>17.55</v>
      </c>
    </row>
    <row r="25" spans="1:7" x14ac:dyDescent="0.35">
      <c r="A25">
        <v>871022544491</v>
      </c>
      <c r="B25" t="s">
        <v>8135</v>
      </c>
      <c r="C25" t="s">
        <v>8136</v>
      </c>
      <c r="D25" t="s">
        <v>43</v>
      </c>
      <c r="E25" t="s">
        <v>55</v>
      </c>
      <c r="F25">
        <v>13.13</v>
      </c>
      <c r="G25">
        <v>21.13</v>
      </c>
    </row>
    <row r="26" spans="1:7" x14ac:dyDescent="0.35">
      <c r="A26">
        <v>870892965161</v>
      </c>
      <c r="C26" t="s">
        <v>8137</v>
      </c>
      <c r="D26" t="s">
        <v>43</v>
      </c>
      <c r="E26" t="s">
        <v>55</v>
      </c>
      <c r="F26">
        <v>13.53</v>
      </c>
      <c r="G26">
        <v>28.27</v>
      </c>
    </row>
    <row r="27" spans="1:7" x14ac:dyDescent="0.35">
      <c r="A27">
        <v>871025940040</v>
      </c>
      <c r="B27" t="s">
        <v>8138</v>
      </c>
      <c r="C27" t="s">
        <v>8139</v>
      </c>
      <c r="D27" t="s">
        <v>43</v>
      </c>
      <c r="E27" t="s">
        <v>43</v>
      </c>
      <c r="F27">
        <v>13.64</v>
      </c>
      <c r="G27">
        <v>35.43</v>
      </c>
    </row>
    <row r="28" spans="1:7" x14ac:dyDescent="0.35">
      <c r="A28">
        <v>871054880894</v>
      </c>
      <c r="B28" t="s">
        <v>8140</v>
      </c>
      <c r="C28" t="s">
        <v>8141</v>
      </c>
      <c r="D28" t="s">
        <v>43</v>
      </c>
      <c r="E28" t="s">
        <v>55</v>
      </c>
      <c r="F28">
        <v>15</v>
      </c>
      <c r="G28">
        <v>81.41</v>
      </c>
    </row>
    <row r="29" spans="1:7" x14ac:dyDescent="0.35">
      <c r="A29">
        <v>380633100831</v>
      </c>
      <c r="C29" t="s">
        <v>8142</v>
      </c>
      <c r="D29" t="s">
        <v>43</v>
      </c>
      <c r="E29" t="s">
        <v>43</v>
      </c>
      <c r="F29">
        <v>16.39</v>
      </c>
      <c r="G29">
        <v>108.09</v>
      </c>
    </row>
    <row r="30" spans="1:7" x14ac:dyDescent="0.35">
      <c r="A30">
        <v>870724999439</v>
      </c>
      <c r="C30" t="s">
        <v>8143</v>
      </c>
      <c r="D30" t="s">
        <v>43</v>
      </c>
      <c r="E30" t="s">
        <v>55</v>
      </c>
      <c r="F30">
        <v>17</v>
      </c>
      <c r="G30">
        <v>81.44</v>
      </c>
    </row>
    <row r="31" spans="1:7" x14ac:dyDescent="0.35">
      <c r="A31">
        <v>870941098540</v>
      </c>
      <c r="B31" t="s">
        <v>8144</v>
      </c>
      <c r="C31" t="s">
        <v>8144</v>
      </c>
      <c r="D31" t="s">
        <v>43</v>
      </c>
      <c r="E31" t="s">
        <v>43</v>
      </c>
      <c r="F31">
        <v>17.649999999999999</v>
      </c>
      <c r="G31">
        <v>0</v>
      </c>
    </row>
    <row r="32" spans="1:7" x14ac:dyDescent="0.35">
      <c r="A32">
        <v>501747750001</v>
      </c>
      <c r="B32" t="s">
        <v>8145</v>
      </c>
      <c r="C32" t="s">
        <v>8146</v>
      </c>
      <c r="D32" t="s">
        <v>43</v>
      </c>
      <c r="E32" t="s">
        <v>43</v>
      </c>
      <c r="F32">
        <v>20</v>
      </c>
      <c r="G32">
        <v>43.38</v>
      </c>
    </row>
    <row r="33" spans="1:7" x14ac:dyDescent="0.35">
      <c r="A33">
        <v>870977920478</v>
      </c>
      <c r="C33" t="s">
        <v>8147</v>
      </c>
      <c r="D33" t="s">
        <v>43</v>
      </c>
      <c r="E33" t="s">
        <v>43</v>
      </c>
      <c r="F33">
        <v>20</v>
      </c>
      <c r="G33">
        <v>23.77</v>
      </c>
    </row>
    <row r="34" spans="1:7" x14ac:dyDescent="0.35">
      <c r="A34">
        <v>871026583656</v>
      </c>
      <c r="C34" t="s">
        <v>8148</v>
      </c>
      <c r="D34" t="s">
        <v>43</v>
      </c>
      <c r="E34" t="s">
        <v>43</v>
      </c>
      <c r="F34">
        <v>20</v>
      </c>
      <c r="G34">
        <v>43.49</v>
      </c>
    </row>
    <row r="35" spans="1:7" x14ac:dyDescent="0.35">
      <c r="A35">
        <v>871019615837</v>
      </c>
      <c r="C35" t="s">
        <v>8149</v>
      </c>
      <c r="D35" t="s">
        <v>43</v>
      </c>
      <c r="E35" t="s">
        <v>43</v>
      </c>
      <c r="F35">
        <v>20.73</v>
      </c>
      <c r="G35">
        <v>20.83</v>
      </c>
    </row>
    <row r="36" spans="1:7" x14ac:dyDescent="0.35">
      <c r="A36">
        <v>380739956447</v>
      </c>
      <c r="B36" t="s">
        <v>8150</v>
      </c>
      <c r="C36" t="s">
        <v>8150</v>
      </c>
      <c r="D36" t="s">
        <v>52</v>
      </c>
      <c r="E36" t="s">
        <v>55</v>
      </c>
      <c r="F36">
        <v>23.52</v>
      </c>
      <c r="G36">
        <v>23.63</v>
      </c>
    </row>
    <row r="37" spans="1:7" x14ac:dyDescent="0.35">
      <c r="A37">
        <v>870947738894</v>
      </c>
      <c r="C37" t="s">
        <v>8151</v>
      </c>
      <c r="D37" t="s">
        <v>43</v>
      </c>
      <c r="E37" t="s">
        <v>55</v>
      </c>
      <c r="F37">
        <v>23.92</v>
      </c>
      <c r="G37">
        <v>20.89</v>
      </c>
    </row>
    <row r="38" spans="1:7" x14ac:dyDescent="0.35">
      <c r="A38">
        <v>870937457581</v>
      </c>
      <c r="C38" t="s">
        <v>8152</v>
      </c>
      <c r="D38" t="s">
        <v>43</v>
      </c>
      <c r="E38" t="s">
        <v>43</v>
      </c>
      <c r="F38">
        <v>25</v>
      </c>
      <c r="G38">
        <v>47.59</v>
      </c>
    </row>
    <row r="39" spans="1:7" x14ac:dyDescent="0.35">
      <c r="A39">
        <v>870978802932</v>
      </c>
      <c r="C39" t="s">
        <v>8153</v>
      </c>
      <c r="D39" t="s">
        <v>43</v>
      </c>
      <c r="E39" t="s">
        <v>55</v>
      </c>
      <c r="F39">
        <v>25</v>
      </c>
      <c r="G39">
        <v>19.690000000000001</v>
      </c>
    </row>
    <row r="40" spans="1:7" x14ac:dyDescent="0.35">
      <c r="A40">
        <v>380800892310</v>
      </c>
      <c r="B40" t="s">
        <v>1476</v>
      </c>
      <c r="C40" t="s">
        <v>1476</v>
      </c>
      <c r="D40" t="s">
        <v>43</v>
      </c>
      <c r="E40" t="s">
        <v>43</v>
      </c>
      <c r="F40">
        <v>25.86</v>
      </c>
      <c r="G40">
        <v>16.82</v>
      </c>
    </row>
    <row r="41" spans="1:7" x14ac:dyDescent="0.35">
      <c r="A41">
        <v>380773762041</v>
      </c>
      <c r="C41" t="s">
        <v>8154</v>
      </c>
      <c r="D41" t="s">
        <v>43</v>
      </c>
      <c r="E41" t="s">
        <v>55</v>
      </c>
      <c r="F41">
        <v>27.02</v>
      </c>
      <c r="G41">
        <v>34.36</v>
      </c>
    </row>
    <row r="42" spans="1:7" x14ac:dyDescent="0.35">
      <c r="A42">
        <v>432831017150</v>
      </c>
      <c r="B42" t="s">
        <v>8134</v>
      </c>
      <c r="D42" t="s">
        <v>43</v>
      </c>
      <c r="E42" t="s">
        <v>55</v>
      </c>
      <c r="F42">
        <v>27.39</v>
      </c>
      <c r="G42">
        <v>22.76</v>
      </c>
    </row>
    <row r="43" spans="1:7" x14ac:dyDescent="0.35">
      <c r="A43">
        <v>871061830181</v>
      </c>
      <c r="B43" t="s">
        <v>8006</v>
      </c>
      <c r="C43" t="s">
        <v>8007</v>
      </c>
      <c r="D43" t="s">
        <v>55</v>
      </c>
      <c r="E43" t="s">
        <v>55</v>
      </c>
      <c r="F43">
        <v>28.09</v>
      </c>
      <c r="G43">
        <v>51.53</v>
      </c>
    </row>
    <row r="44" spans="1:7" x14ac:dyDescent="0.35">
      <c r="A44">
        <v>871061892352</v>
      </c>
      <c r="B44" t="s">
        <v>8006</v>
      </c>
      <c r="C44" t="s">
        <v>8007</v>
      </c>
      <c r="D44" t="s">
        <v>55</v>
      </c>
      <c r="E44" t="s">
        <v>55</v>
      </c>
      <c r="F44">
        <v>28.09</v>
      </c>
      <c r="G44">
        <v>51.53</v>
      </c>
    </row>
    <row r="45" spans="1:7" x14ac:dyDescent="0.35">
      <c r="A45">
        <v>871031330830</v>
      </c>
      <c r="B45" t="s">
        <v>8155</v>
      </c>
      <c r="C45" t="s">
        <v>8139</v>
      </c>
      <c r="D45" t="s">
        <v>43</v>
      </c>
      <c r="E45" t="s">
        <v>43</v>
      </c>
      <c r="F45">
        <v>29.21</v>
      </c>
      <c r="G45">
        <v>157.18</v>
      </c>
    </row>
    <row r="46" spans="1:7" x14ac:dyDescent="0.35">
      <c r="A46">
        <v>870980148670</v>
      </c>
      <c r="C46" t="s">
        <v>8156</v>
      </c>
      <c r="D46" t="s">
        <v>43</v>
      </c>
      <c r="E46" t="s">
        <v>55</v>
      </c>
      <c r="F46">
        <v>29.4</v>
      </c>
      <c r="G46">
        <v>33.130000000000003</v>
      </c>
    </row>
    <row r="47" spans="1:7" x14ac:dyDescent="0.35">
      <c r="A47">
        <v>870977869167</v>
      </c>
      <c r="B47" t="s">
        <v>8157</v>
      </c>
      <c r="C47" t="s">
        <v>8158</v>
      </c>
      <c r="D47" t="s">
        <v>43</v>
      </c>
      <c r="E47" t="s">
        <v>55</v>
      </c>
      <c r="F47">
        <v>29.6</v>
      </c>
      <c r="G47">
        <v>69.91</v>
      </c>
    </row>
    <row r="48" spans="1:7" x14ac:dyDescent="0.35">
      <c r="A48">
        <v>380783461173</v>
      </c>
      <c r="C48" t="s">
        <v>8159</v>
      </c>
      <c r="D48" t="s">
        <v>43</v>
      </c>
      <c r="E48" t="s">
        <v>52</v>
      </c>
      <c r="F48">
        <v>30</v>
      </c>
      <c r="G48">
        <v>17.25</v>
      </c>
    </row>
    <row r="49" spans="1:7" x14ac:dyDescent="0.35">
      <c r="A49">
        <v>870927750882</v>
      </c>
      <c r="B49" t="s">
        <v>8015</v>
      </c>
      <c r="C49" t="s">
        <v>8016</v>
      </c>
      <c r="D49" t="s">
        <v>43</v>
      </c>
      <c r="E49" t="s">
        <v>43</v>
      </c>
      <c r="F49">
        <v>30</v>
      </c>
      <c r="G49">
        <v>180.87</v>
      </c>
    </row>
    <row r="50" spans="1:7" x14ac:dyDescent="0.35">
      <c r="A50">
        <v>870943760700</v>
      </c>
      <c r="B50" t="s">
        <v>8160</v>
      </c>
      <c r="C50" t="s">
        <v>8160</v>
      </c>
      <c r="D50" t="s">
        <v>55</v>
      </c>
      <c r="E50" t="s">
        <v>55</v>
      </c>
      <c r="F50">
        <v>30</v>
      </c>
      <c r="G50">
        <v>296.60000000000002</v>
      </c>
    </row>
    <row r="51" spans="1:7" x14ac:dyDescent="0.35">
      <c r="A51">
        <v>871047959710</v>
      </c>
      <c r="C51" t="s">
        <v>8161</v>
      </c>
      <c r="D51" t="s">
        <v>43</v>
      </c>
      <c r="E51" t="s">
        <v>52</v>
      </c>
      <c r="F51">
        <v>30.63</v>
      </c>
      <c r="G51">
        <v>15.37</v>
      </c>
    </row>
    <row r="52" spans="1:7" x14ac:dyDescent="0.35">
      <c r="A52">
        <v>870895066130</v>
      </c>
      <c r="B52" t="s">
        <v>8162</v>
      </c>
      <c r="C52" t="s">
        <v>8163</v>
      </c>
      <c r="D52" t="s">
        <v>43</v>
      </c>
      <c r="E52" t="s">
        <v>55</v>
      </c>
      <c r="F52">
        <v>36.520000000000003</v>
      </c>
      <c r="G52">
        <v>42.27</v>
      </c>
    </row>
    <row r="53" spans="1:7" x14ac:dyDescent="0.35">
      <c r="A53">
        <v>871056910790</v>
      </c>
      <c r="B53" t="s">
        <v>8002</v>
      </c>
      <c r="C53" t="s">
        <v>8164</v>
      </c>
      <c r="D53" t="s">
        <v>52</v>
      </c>
      <c r="E53" t="s">
        <v>52</v>
      </c>
      <c r="F53">
        <v>37.549999999999997</v>
      </c>
      <c r="G53">
        <v>50.56</v>
      </c>
    </row>
    <row r="54" spans="1:7" x14ac:dyDescent="0.35">
      <c r="A54">
        <v>380756274597</v>
      </c>
      <c r="C54" t="s">
        <v>8165</v>
      </c>
      <c r="D54" t="s">
        <v>43</v>
      </c>
      <c r="E54" t="s">
        <v>55</v>
      </c>
      <c r="F54">
        <v>39.19</v>
      </c>
      <c r="G54">
        <v>0</v>
      </c>
    </row>
    <row r="55" spans="1:7" x14ac:dyDescent="0.35">
      <c r="A55">
        <v>380760146472</v>
      </c>
      <c r="B55" t="s">
        <v>8005</v>
      </c>
      <c r="C55" t="s">
        <v>8166</v>
      </c>
      <c r="D55" t="s">
        <v>43</v>
      </c>
      <c r="E55" t="s">
        <v>55</v>
      </c>
      <c r="F55">
        <v>39.19</v>
      </c>
      <c r="G55">
        <v>37.78</v>
      </c>
    </row>
    <row r="56" spans="1:7" x14ac:dyDescent="0.35">
      <c r="A56">
        <v>870730720814</v>
      </c>
      <c r="B56" t="s">
        <v>8009</v>
      </c>
      <c r="C56" t="s">
        <v>8009</v>
      </c>
      <c r="D56" t="s">
        <v>43</v>
      </c>
      <c r="E56" t="s">
        <v>55</v>
      </c>
      <c r="F56">
        <v>40</v>
      </c>
      <c r="G56">
        <v>24.13</v>
      </c>
    </row>
    <row r="57" spans="1:7" x14ac:dyDescent="0.35">
      <c r="A57">
        <v>871023748422</v>
      </c>
      <c r="B57" t="s">
        <v>8167</v>
      </c>
      <c r="C57" t="s">
        <v>8168</v>
      </c>
      <c r="D57" t="s">
        <v>55</v>
      </c>
      <c r="E57" t="s">
        <v>55</v>
      </c>
      <c r="F57">
        <v>40.1</v>
      </c>
      <c r="G57">
        <v>146.83000000000001</v>
      </c>
    </row>
    <row r="58" spans="1:7" x14ac:dyDescent="0.35">
      <c r="A58">
        <v>380766212199</v>
      </c>
      <c r="B58" t="s">
        <v>8169</v>
      </c>
      <c r="C58" t="s">
        <v>8170</v>
      </c>
      <c r="D58" t="s">
        <v>43</v>
      </c>
      <c r="E58" t="s">
        <v>55</v>
      </c>
      <c r="F58">
        <v>40.5</v>
      </c>
      <c r="G58">
        <v>47.99</v>
      </c>
    </row>
    <row r="59" spans="1:7" x14ac:dyDescent="0.35">
      <c r="A59">
        <v>380624910704</v>
      </c>
      <c r="B59" t="s">
        <v>8171</v>
      </c>
      <c r="C59" t="s">
        <v>8172</v>
      </c>
      <c r="D59" t="s">
        <v>43</v>
      </c>
      <c r="E59" t="s">
        <v>55</v>
      </c>
      <c r="F59">
        <v>45</v>
      </c>
      <c r="G59">
        <v>28.95</v>
      </c>
    </row>
    <row r="60" spans="1:7" x14ac:dyDescent="0.35">
      <c r="A60">
        <v>871057695077</v>
      </c>
      <c r="B60" t="s">
        <v>8173</v>
      </c>
      <c r="C60" t="s">
        <v>8173</v>
      </c>
      <c r="D60" t="s">
        <v>52</v>
      </c>
      <c r="E60" t="s">
        <v>55</v>
      </c>
      <c r="F60">
        <v>45</v>
      </c>
      <c r="G60">
        <v>47.07</v>
      </c>
    </row>
    <row r="61" spans="1:7" x14ac:dyDescent="0.35">
      <c r="A61">
        <v>870983721669</v>
      </c>
      <c r="C61" t="s">
        <v>8174</v>
      </c>
      <c r="D61" t="s">
        <v>43</v>
      </c>
      <c r="E61" t="s">
        <v>43</v>
      </c>
      <c r="F61">
        <v>47.04</v>
      </c>
      <c r="G61">
        <v>49.25</v>
      </c>
    </row>
    <row r="62" spans="1:7" x14ac:dyDescent="0.35">
      <c r="A62">
        <v>870985158754</v>
      </c>
      <c r="C62" t="s">
        <v>8175</v>
      </c>
      <c r="D62" t="s">
        <v>43</v>
      </c>
      <c r="E62" t="s">
        <v>43</v>
      </c>
      <c r="F62">
        <v>48.41</v>
      </c>
      <c r="G62">
        <v>0</v>
      </c>
    </row>
    <row r="63" spans="1:7" x14ac:dyDescent="0.35">
      <c r="A63">
        <v>871020227800</v>
      </c>
      <c r="B63" t="s">
        <v>8176</v>
      </c>
      <c r="C63" t="s">
        <v>8177</v>
      </c>
      <c r="D63" t="s">
        <v>43</v>
      </c>
      <c r="E63" t="s">
        <v>55</v>
      </c>
      <c r="F63">
        <v>49.95</v>
      </c>
      <c r="G63">
        <v>48.92</v>
      </c>
    </row>
    <row r="64" spans="1:7" x14ac:dyDescent="0.35">
      <c r="A64">
        <v>870984356647</v>
      </c>
      <c r="B64" t="s">
        <v>8167</v>
      </c>
      <c r="C64" t="s">
        <v>8168</v>
      </c>
      <c r="D64" t="s">
        <v>55</v>
      </c>
      <c r="E64" t="s">
        <v>55</v>
      </c>
      <c r="F64">
        <v>53.9</v>
      </c>
      <c r="G64">
        <v>277.95</v>
      </c>
    </row>
    <row r="65" spans="1:7" x14ac:dyDescent="0.35">
      <c r="A65">
        <v>380704406293</v>
      </c>
      <c r="C65" t="s">
        <v>8178</v>
      </c>
      <c r="D65" t="s">
        <v>43</v>
      </c>
      <c r="E65" t="s">
        <v>43</v>
      </c>
      <c r="F65">
        <v>56.55</v>
      </c>
      <c r="G65">
        <v>25.98</v>
      </c>
    </row>
    <row r="66" spans="1:7" x14ac:dyDescent="0.35">
      <c r="A66">
        <v>870890081859</v>
      </c>
      <c r="C66" t="s">
        <v>8179</v>
      </c>
      <c r="D66" t="s">
        <v>43</v>
      </c>
      <c r="E66" t="s">
        <v>55</v>
      </c>
      <c r="F66">
        <v>56.57</v>
      </c>
      <c r="G66">
        <v>29.41</v>
      </c>
    </row>
    <row r="67" spans="1:7" x14ac:dyDescent="0.35">
      <c r="A67">
        <v>870894386523</v>
      </c>
      <c r="C67" t="s">
        <v>8180</v>
      </c>
      <c r="D67" t="s">
        <v>43</v>
      </c>
      <c r="E67" t="s">
        <v>55</v>
      </c>
      <c r="F67">
        <v>56.57</v>
      </c>
      <c r="G67">
        <v>16.36</v>
      </c>
    </row>
    <row r="68" spans="1:7" x14ac:dyDescent="0.35">
      <c r="A68">
        <v>870930475862</v>
      </c>
      <c r="C68" t="s">
        <v>8181</v>
      </c>
      <c r="D68" t="s">
        <v>43</v>
      </c>
      <c r="E68" t="s">
        <v>55</v>
      </c>
      <c r="F68">
        <v>56.57</v>
      </c>
      <c r="G68">
        <v>16.36</v>
      </c>
    </row>
    <row r="69" spans="1:7" x14ac:dyDescent="0.35">
      <c r="A69">
        <v>870930483816</v>
      </c>
      <c r="C69" t="s">
        <v>8182</v>
      </c>
      <c r="D69" t="s">
        <v>43</v>
      </c>
      <c r="E69" t="s">
        <v>55</v>
      </c>
      <c r="F69">
        <v>56.57</v>
      </c>
      <c r="G69">
        <v>16.36</v>
      </c>
    </row>
    <row r="70" spans="1:7" x14ac:dyDescent="0.35">
      <c r="A70">
        <v>870930484856</v>
      </c>
      <c r="C70" t="s">
        <v>8183</v>
      </c>
      <c r="D70" t="s">
        <v>43</v>
      </c>
      <c r="E70" t="s">
        <v>55</v>
      </c>
      <c r="F70">
        <v>56.57</v>
      </c>
      <c r="G70">
        <v>16.36</v>
      </c>
    </row>
    <row r="71" spans="1:7" x14ac:dyDescent="0.35">
      <c r="A71">
        <v>870809776777</v>
      </c>
      <c r="C71" t="s">
        <v>8184</v>
      </c>
      <c r="D71" t="s">
        <v>43</v>
      </c>
      <c r="E71" t="s">
        <v>55</v>
      </c>
      <c r="F71">
        <v>58.34</v>
      </c>
      <c r="G71">
        <v>51.75</v>
      </c>
    </row>
    <row r="72" spans="1:7" x14ac:dyDescent="0.35">
      <c r="A72">
        <v>871016495910</v>
      </c>
      <c r="C72" t="s">
        <v>8185</v>
      </c>
      <c r="D72" t="s">
        <v>43</v>
      </c>
      <c r="E72" t="s">
        <v>52</v>
      </c>
      <c r="F72">
        <v>58.69</v>
      </c>
      <c r="G72">
        <v>14.7</v>
      </c>
    </row>
    <row r="73" spans="1:7" x14ac:dyDescent="0.35">
      <c r="A73">
        <v>870947100449</v>
      </c>
      <c r="B73" t="s">
        <v>8186</v>
      </c>
      <c r="C73" t="s">
        <v>8187</v>
      </c>
      <c r="D73" t="s">
        <v>43</v>
      </c>
      <c r="E73" t="s">
        <v>55</v>
      </c>
      <c r="F73">
        <v>60</v>
      </c>
      <c r="G73">
        <v>19.350000000000001</v>
      </c>
    </row>
    <row r="74" spans="1:7" x14ac:dyDescent="0.35">
      <c r="A74">
        <v>870931126163</v>
      </c>
      <c r="C74" t="s">
        <v>8188</v>
      </c>
      <c r="D74" t="s">
        <v>43</v>
      </c>
      <c r="E74" t="s">
        <v>55</v>
      </c>
      <c r="F74">
        <v>65.760000000000005</v>
      </c>
      <c r="G74">
        <v>16.36</v>
      </c>
    </row>
    <row r="75" spans="1:7" x14ac:dyDescent="0.35">
      <c r="A75">
        <v>870950405309</v>
      </c>
      <c r="B75" t="s">
        <v>8189</v>
      </c>
      <c r="C75" t="s">
        <v>8189</v>
      </c>
      <c r="D75" t="s">
        <v>43</v>
      </c>
      <c r="E75" t="s">
        <v>43</v>
      </c>
      <c r="F75">
        <v>72.17</v>
      </c>
      <c r="G75">
        <v>0</v>
      </c>
    </row>
    <row r="76" spans="1:7" x14ac:dyDescent="0.35">
      <c r="A76">
        <v>871002322537</v>
      </c>
      <c r="B76" t="s">
        <v>8002</v>
      </c>
      <c r="C76" t="s">
        <v>8123</v>
      </c>
      <c r="D76" t="s">
        <v>52</v>
      </c>
      <c r="E76" t="s">
        <v>52</v>
      </c>
      <c r="F76">
        <v>77.11</v>
      </c>
      <c r="G76">
        <v>50.56</v>
      </c>
    </row>
    <row r="77" spans="1:7" x14ac:dyDescent="0.35">
      <c r="A77">
        <v>870941518260</v>
      </c>
      <c r="B77" t="s">
        <v>8190</v>
      </c>
      <c r="C77" t="s">
        <v>8190</v>
      </c>
      <c r="D77" t="s">
        <v>43</v>
      </c>
      <c r="E77" t="s">
        <v>43</v>
      </c>
      <c r="F77">
        <v>77.84</v>
      </c>
      <c r="G77">
        <v>12.63</v>
      </c>
    </row>
    <row r="78" spans="1:7" x14ac:dyDescent="0.35">
      <c r="A78">
        <v>870841283138</v>
      </c>
      <c r="C78" t="s">
        <v>8191</v>
      </c>
      <c r="D78" t="s">
        <v>43</v>
      </c>
      <c r="E78" t="s">
        <v>55</v>
      </c>
      <c r="F78">
        <v>81.94</v>
      </c>
      <c r="G78">
        <v>23.36</v>
      </c>
    </row>
    <row r="79" spans="1:7" x14ac:dyDescent="0.35">
      <c r="A79">
        <v>870908392985</v>
      </c>
      <c r="B79" t="s">
        <v>7773</v>
      </c>
      <c r="C79" t="s">
        <v>8192</v>
      </c>
      <c r="D79" t="s">
        <v>43</v>
      </c>
      <c r="E79" t="s">
        <v>43</v>
      </c>
      <c r="F79">
        <v>82.42</v>
      </c>
      <c r="G79">
        <v>143.69999999999999</v>
      </c>
    </row>
    <row r="80" spans="1:7" x14ac:dyDescent="0.35">
      <c r="A80">
        <v>871008371669</v>
      </c>
      <c r="C80" t="s">
        <v>8193</v>
      </c>
      <c r="D80" t="s">
        <v>43</v>
      </c>
      <c r="E80" t="s">
        <v>55</v>
      </c>
      <c r="F80">
        <v>88.1</v>
      </c>
      <c r="G80">
        <v>29.35</v>
      </c>
    </row>
    <row r="81" spans="1:7" x14ac:dyDescent="0.35">
      <c r="A81">
        <v>870982733736</v>
      </c>
      <c r="B81" t="s">
        <v>8194</v>
      </c>
      <c r="C81" t="s">
        <v>8195</v>
      </c>
      <c r="D81" t="s">
        <v>43</v>
      </c>
      <c r="E81" t="s">
        <v>55</v>
      </c>
      <c r="F81">
        <v>90.56</v>
      </c>
      <c r="G81">
        <v>28.51</v>
      </c>
    </row>
    <row r="82" spans="1:7" x14ac:dyDescent="0.35">
      <c r="A82">
        <v>493885595140</v>
      </c>
      <c r="C82" t="s">
        <v>8196</v>
      </c>
      <c r="D82" t="s">
        <v>43</v>
      </c>
      <c r="E82" t="s">
        <v>43</v>
      </c>
      <c r="F82">
        <v>93.5</v>
      </c>
      <c r="G82">
        <v>27.19</v>
      </c>
    </row>
    <row r="83" spans="1:7" x14ac:dyDescent="0.35">
      <c r="A83">
        <v>871030009461</v>
      </c>
      <c r="B83" t="s">
        <v>8197</v>
      </c>
      <c r="C83" t="s">
        <v>8197</v>
      </c>
      <c r="D83" t="s">
        <v>43</v>
      </c>
      <c r="E83" t="s">
        <v>43</v>
      </c>
      <c r="F83">
        <v>94.8</v>
      </c>
      <c r="G83">
        <v>14.26</v>
      </c>
    </row>
    <row r="84" spans="1:7" x14ac:dyDescent="0.35">
      <c r="A84">
        <v>870808503140</v>
      </c>
      <c r="B84" t="s">
        <v>8198</v>
      </c>
      <c r="C84" t="s">
        <v>8198</v>
      </c>
      <c r="D84" t="s">
        <v>43</v>
      </c>
      <c r="E84" t="s">
        <v>55</v>
      </c>
      <c r="F84">
        <v>100</v>
      </c>
      <c r="G84">
        <v>144.33000000000001</v>
      </c>
    </row>
    <row r="85" spans="1:7" x14ac:dyDescent="0.35">
      <c r="A85">
        <v>870936830741</v>
      </c>
      <c r="C85" t="s">
        <v>8012</v>
      </c>
      <c r="D85" t="s">
        <v>43</v>
      </c>
      <c r="E85" t="s">
        <v>43</v>
      </c>
      <c r="F85">
        <v>100</v>
      </c>
      <c r="G85">
        <v>114.4</v>
      </c>
    </row>
    <row r="86" spans="1:7" x14ac:dyDescent="0.35">
      <c r="A86">
        <v>871057009582</v>
      </c>
      <c r="B86" t="s">
        <v>8199</v>
      </c>
      <c r="C86" t="s">
        <v>8200</v>
      </c>
      <c r="D86" t="s">
        <v>43</v>
      </c>
      <c r="E86" t="s">
        <v>43</v>
      </c>
      <c r="F86">
        <v>100</v>
      </c>
      <c r="G86">
        <v>27.92</v>
      </c>
    </row>
    <row r="87" spans="1:7" x14ac:dyDescent="0.35">
      <c r="A87">
        <v>871060804096</v>
      </c>
      <c r="C87" t="s">
        <v>8201</v>
      </c>
      <c r="D87" t="s">
        <v>52</v>
      </c>
      <c r="E87" t="s">
        <v>52</v>
      </c>
      <c r="F87">
        <v>100</v>
      </c>
      <c r="G87">
        <v>256.70999999999998</v>
      </c>
    </row>
    <row r="88" spans="1:7" x14ac:dyDescent="0.35">
      <c r="A88">
        <v>871072147050</v>
      </c>
      <c r="B88" t="s">
        <v>8202</v>
      </c>
      <c r="C88" t="s">
        <v>8203</v>
      </c>
      <c r="D88" t="s">
        <v>43</v>
      </c>
      <c r="E88" t="s">
        <v>55</v>
      </c>
      <c r="F88">
        <v>100</v>
      </c>
      <c r="G88">
        <v>119.34</v>
      </c>
    </row>
    <row r="89" spans="1:7" x14ac:dyDescent="0.35">
      <c r="A89">
        <v>870990773326</v>
      </c>
      <c r="C89" t="s">
        <v>8204</v>
      </c>
      <c r="D89" t="s">
        <v>43</v>
      </c>
      <c r="E89" t="s">
        <v>43</v>
      </c>
      <c r="F89">
        <v>105.62</v>
      </c>
      <c r="G89">
        <v>25.78</v>
      </c>
    </row>
    <row r="90" spans="1:7" x14ac:dyDescent="0.35">
      <c r="A90">
        <v>513716597671</v>
      </c>
      <c r="C90" t="s">
        <v>8205</v>
      </c>
      <c r="D90" t="s">
        <v>43</v>
      </c>
      <c r="E90" t="s">
        <v>43</v>
      </c>
      <c r="F90">
        <v>106.67</v>
      </c>
      <c r="G90">
        <v>43.64</v>
      </c>
    </row>
    <row r="91" spans="1:7" x14ac:dyDescent="0.35">
      <c r="A91">
        <v>870972941452</v>
      </c>
      <c r="B91" t="s">
        <v>8013</v>
      </c>
      <c r="C91" t="s">
        <v>8013</v>
      </c>
      <c r="D91" t="s">
        <v>43</v>
      </c>
      <c r="E91" t="s">
        <v>43</v>
      </c>
      <c r="F91">
        <v>109.22</v>
      </c>
      <c r="G91">
        <v>16.12</v>
      </c>
    </row>
    <row r="92" spans="1:7" x14ac:dyDescent="0.35">
      <c r="A92">
        <v>870985956797</v>
      </c>
      <c r="B92" t="s">
        <v>8013</v>
      </c>
      <c r="C92" t="s">
        <v>8013</v>
      </c>
      <c r="D92" t="s">
        <v>43</v>
      </c>
      <c r="E92" t="s">
        <v>43</v>
      </c>
      <c r="F92">
        <v>113.88</v>
      </c>
      <c r="G92">
        <v>14.26</v>
      </c>
    </row>
    <row r="93" spans="1:7" x14ac:dyDescent="0.35">
      <c r="A93">
        <v>870838422157</v>
      </c>
      <c r="C93" t="s">
        <v>8206</v>
      </c>
      <c r="D93" t="s">
        <v>43</v>
      </c>
      <c r="E93" t="s">
        <v>55</v>
      </c>
      <c r="F93">
        <v>113.96</v>
      </c>
      <c r="G93">
        <v>33.07</v>
      </c>
    </row>
    <row r="94" spans="1:7" x14ac:dyDescent="0.35">
      <c r="A94">
        <v>870976260638</v>
      </c>
      <c r="C94" t="s">
        <v>8207</v>
      </c>
      <c r="D94" t="s">
        <v>43</v>
      </c>
      <c r="E94" t="s">
        <v>55</v>
      </c>
      <c r="F94">
        <v>114.59</v>
      </c>
      <c r="G94">
        <v>48.83</v>
      </c>
    </row>
    <row r="95" spans="1:7" x14ac:dyDescent="0.35">
      <c r="A95">
        <v>889766591052</v>
      </c>
      <c r="C95" t="s">
        <v>8208</v>
      </c>
      <c r="D95" t="s">
        <v>43</v>
      </c>
      <c r="E95" t="s">
        <v>55</v>
      </c>
      <c r="F95">
        <v>115.16</v>
      </c>
      <c r="G95">
        <v>0</v>
      </c>
    </row>
    <row r="96" spans="1:7" x14ac:dyDescent="0.35">
      <c r="A96">
        <v>871028420938</v>
      </c>
      <c r="B96" t="s">
        <v>8209</v>
      </c>
      <c r="C96" t="s">
        <v>8209</v>
      </c>
      <c r="D96" t="s">
        <v>43</v>
      </c>
      <c r="E96" t="s">
        <v>43</v>
      </c>
      <c r="F96">
        <v>117.98</v>
      </c>
      <c r="G96">
        <v>27.31</v>
      </c>
    </row>
    <row r="97" spans="1:7" x14ac:dyDescent="0.35">
      <c r="A97">
        <v>871028964070</v>
      </c>
      <c r="C97" t="s">
        <v>8210</v>
      </c>
      <c r="D97" t="s">
        <v>43</v>
      </c>
      <c r="E97" t="s">
        <v>43</v>
      </c>
      <c r="F97">
        <v>122.55</v>
      </c>
      <c r="G97">
        <v>25.72</v>
      </c>
    </row>
    <row r="98" spans="1:7" x14ac:dyDescent="0.35">
      <c r="A98">
        <v>871003079409</v>
      </c>
      <c r="B98" t="s">
        <v>8211</v>
      </c>
      <c r="C98" t="s">
        <v>8212</v>
      </c>
      <c r="D98" t="s">
        <v>43</v>
      </c>
      <c r="E98" t="s">
        <v>55</v>
      </c>
      <c r="F98">
        <v>122.65</v>
      </c>
      <c r="G98">
        <v>0</v>
      </c>
    </row>
    <row r="99" spans="1:7" x14ac:dyDescent="0.35">
      <c r="A99">
        <v>870984723819</v>
      </c>
      <c r="B99" t="s">
        <v>8213</v>
      </c>
      <c r="C99" t="s">
        <v>8214</v>
      </c>
      <c r="D99" t="s">
        <v>43</v>
      </c>
      <c r="E99" t="s">
        <v>55</v>
      </c>
      <c r="F99">
        <v>123.54</v>
      </c>
      <c r="G99">
        <v>40.53</v>
      </c>
    </row>
    <row r="100" spans="1:7" x14ac:dyDescent="0.35">
      <c r="A100">
        <v>871027153637</v>
      </c>
      <c r="C100" t="s">
        <v>8215</v>
      </c>
      <c r="D100" t="s">
        <v>43</v>
      </c>
      <c r="E100" t="s">
        <v>43</v>
      </c>
      <c r="F100">
        <v>125.5</v>
      </c>
      <c r="G100">
        <v>18.989999999999998</v>
      </c>
    </row>
    <row r="101" spans="1:7" x14ac:dyDescent="0.35">
      <c r="A101">
        <v>870985639580</v>
      </c>
      <c r="B101" t="s">
        <v>8216</v>
      </c>
      <c r="C101" t="s">
        <v>8216</v>
      </c>
      <c r="D101" t="s">
        <v>43</v>
      </c>
      <c r="E101" t="s">
        <v>43</v>
      </c>
      <c r="F101">
        <v>129.12</v>
      </c>
      <c r="G101">
        <v>21.7</v>
      </c>
    </row>
    <row r="102" spans="1:7" x14ac:dyDescent="0.35">
      <c r="A102">
        <v>870938591472</v>
      </c>
      <c r="C102" t="s">
        <v>8217</v>
      </c>
      <c r="D102" t="s">
        <v>43</v>
      </c>
      <c r="E102" t="s">
        <v>55</v>
      </c>
      <c r="F102">
        <v>131.52000000000001</v>
      </c>
      <c r="G102">
        <v>20.18</v>
      </c>
    </row>
    <row r="103" spans="1:7" x14ac:dyDescent="0.35">
      <c r="A103">
        <v>517964504780</v>
      </c>
      <c r="C103" t="s">
        <v>8014</v>
      </c>
      <c r="D103" t="s">
        <v>43</v>
      </c>
      <c r="E103" t="s">
        <v>43</v>
      </c>
      <c r="F103">
        <v>138.26</v>
      </c>
      <c r="G103">
        <v>29.52</v>
      </c>
    </row>
    <row r="104" spans="1:7" x14ac:dyDescent="0.35">
      <c r="A104">
        <v>870841159704</v>
      </c>
      <c r="C104" t="s">
        <v>8218</v>
      </c>
      <c r="D104" t="s">
        <v>43</v>
      </c>
      <c r="E104" t="s">
        <v>43</v>
      </c>
      <c r="F104">
        <v>143.29</v>
      </c>
      <c r="G104">
        <v>27.53</v>
      </c>
    </row>
    <row r="105" spans="1:7" x14ac:dyDescent="0.35">
      <c r="A105">
        <v>870936155003</v>
      </c>
      <c r="C105" t="s">
        <v>8219</v>
      </c>
      <c r="D105" t="s">
        <v>43</v>
      </c>
      <c r="E105" t="s">
        <v>55</v>
      </c>
      <c r="F105">
        <v>144</v>
      </c>
      <c r="G105">
        <v>29.68</v>
      </c>
    </row>
    <row r="106" spans="1:7" x14ac:dyDescent="0.35">
      <c r="A106">
        <v>870810121057</v>
      </c>
      <c r="B106" t="s">
        <v>8220</v>
      </c>
      <c r="C106" t="s">
        <v>8220</v>
      </c>
      <c r="D106" t="s">
        <v>43</v>
      </c>
      <c r="E106" t="s">
        <v>55</v>
      </c>
      <c r="F106">
        <v>150</v>
      </c>
      <c r="G106">
        <v>118.02</v>
      </c>
    </row>
    <row r="107" spans="1:7" x14ac:dyDescent="0.35">
      <c r="A107">
        <v>870935092811</v>
      </c>
      <c r="B107" t="s">
        <v>8221</v>
      </c>
      <c r="C107" t="s">
        <v>8221</v>
      </c>
      <c r="D107" t="s">
        <v>43</v>
      </c>
      <c r="E107" t="s">
        <v>55</v>
      </c>
      <c r="F107">
        <v>152.13</v>
      </c>
      <c r="G107">
        <v>58.03</v>
      </c>
    </row>
    <row r="108" spans="1:7" x14ac:dyDescent="0.35">
      <c r="A108">
        <v>870984393067</v>
      </c>
      <c r="B108" t="s">
        <v>8222</v>
      </c>
      <c r="C108" t="s">
        <v>8222</v>
      </c>
      <c r="D108" t="s">
        <v>43</v>
      </c>
      <c r="E108" t="s">
        <v>43</v>
      </c>
      <c r="F108">
        <v>152.37</v>
      </c>
      <c r="G108">
        <v>25.42</v>
      </c>
    </row>
    <row r="109" spans="1:7" x14ac:dyDescent="0.35">
      <c r="A109">
        <v>870935729793</v>
      </c>
      <c r="B109" t="s">
        <v>8223</v>
      </c>
      <c r="C109" t="s">
        <v>8223</v>
      </c>
      <c r="D109" t="s">
        <v>43</v>
      </c>
      <c r="E109" t="s">
        <v>55</v>
      </c>
      <c r="F109">
        <v>157.5</v>
      </c>
      <c r="G109">
        <v>89.75</v>
      </c>
    </row>
    <row r="110" spans="1:7" x14ac:dyDescent="0.35">
      <c r="A110">
        <v>871028141813</v>
      </c>
      <c r="B110" t="s">
        <v>8224</v>
      </c>
      <c r="C110" t="s">
        <v>8224</v>
      </c>
      <c r="D110" t="s">
        <v>43</v>
      </c>
      <c r="E110" t="s">
        <v>43</v>
      </c>
      <c r="F110">
        <v>158.88999999999999</v>
      </c>
      <c r="G110">
        <v>38.479999999999997</v>
      </c>
    </row>
    <row r="111" spans="1:7" x14ac:dyDescent="0.35">
      <c r="A111">
        <v>870985930856</v>
      </c>
      <c r="B111" t="s">
        <v>8225</v>
      </c>
      <c r="C111" t="s">
        <v>8225</v>
      </c>
      <c r="D111" t="s">
        <v>43</v>
      </c>
      <c r="E111" t="s">
        <v>43</v>
      </c>
      <c r="F111">
        <v>159.07</v>
      </c>
      <c r="G111">
        <v>21.7</v>
      </c>
    </row>
    <row r="112" spans="1:7" x14ac:dyDescent="0.35">
      <c r="A112">
        <v>870935074433</v>
      </c>
      <c r="C112" t="s">
        <v>8226</v>
      </c>
      <c r="D112" t="s">
        <v>52</v>
      </c>
      <c r="E112" t="s">
        <v>55</v>
      </c>
      <c r="F112">
        <v>159.80000000000001</v>
      </c>
      <c r="G112">
        <v>25.92</v>
      </c>
    </row>
    <row r="113" spans="1:7" x14ac:dyDescent="0.35">
      <c r="A113">
        <v>380758832534</v>
      </c>
      <c r="B113" t="s">
        <v>8227</v>
      </c>
      <c r="C113" t="s">
        <v>8227</v>
      </c>
      <c r="D113" t="s">
        <v>43</v>
      </c>
      <c r="E113" t="s">
        <v>55</v>
      </c>
      <c r="F113">
        <v>162.35</v>
      </c>
      <c r="G113">
        <v>100.38</v>
      </c>
    </row>
    <row r="114" spans="1:7" x14ac:dyDescent="0.35">
      <c r="A114">
        <v>870938210687</v>
      </c>
      <c r="B114" t="s">
        <v>8228</v>
      </c>
      <c r="C114" t="s">
        <v>8228</v>
      </c>
      <c r="D114" t="s">
        <v>43</v>
      </c>
      <c r="E114" t="s">
        <v>43</v>
      </c>
      <c r="F114">
        <v>166.39</v>
      </c>
      <c r="G114">
        <v>0</v>
      </c>
    </row>
    <row r="115" spans="1:7" x14ac:dyDescent="0.35">
      <c r="A115">
        <v>520322032070</v>
      </c>
      <c r="B115" t="s">
        <v>8004</v>
      </c>
      <c r="C115" t="s">
        <v>8004</v>
      </c>
      <c r="D115" t="s">
        <v>43</v>
      </c>
      <c r="E115" t="s">
        <v>43</v>
      </c>
      <c r="F115">
        <v>169.99</v>
      </c>
      <c r="G115">
        <v>40.119999999999997</v>
      </c>
    </row>
    <row r="116" spans="1:7" x14ac:dyDescent="0.35">
      <c r="A116">
        <v>380770810015</v>
      </c>
      <c r="C116" t="s">
        <v>8229</v>
      </c>
      <c r="D116" t="s">
        <v>43</v>
      </c>
      <c r="E116" t="s">
        <v>43</v>
      </c>
      <c r="F116">
        <v>171</v>
      </c>
      <c r="G116">
        <v>16.82</v>
      </c>
    </row>
    <row r="117" spans="1:7" x14ac:dyDescent="0.35">
      <c r="A117">
        <v>870976967973</v>
      </c>
      <c r="C117" t="s">
        <v>8230</v>
      </c>
      <c r="D117" t="s">
        <v>52</v>
      </c>
      <c r="E117" t="s">
        <v>55</v>
      </c>
      <c r="F117">
        <v>179.95</v>
      </c>
      <c r="G117">
        <v>20.21</v>
      </c>
    </row>
    <row r="118" spans="1:7" x14ac:dyDescent="0.35">
      <c r="A118">
        <v>473070892635</v>
      </c>
      <c r="B118" t="s">
        <v>8231</v>
      </c>
      <c r="C118" t="s">
        <v>8232</v>
      </c>
      <c r="D118" t="s">
        <v>52</v>
      </c>
      <c r="E118" t="s">
        <v>52</v>
      </c>
      <c r="F118">
        <v>180</v>
      </c>
      <c r="G118">
        <v>73.849999999999994</v>
      </c>
    </row>
    <row r="119" spans="1:7" x14ac:dyDescent="0.35">
      <c r="A119">
        <v>870807633275</v>
      </c>
      <c r="C119" t="s">
        <v>8233</v>
      </c>
      <c r="D119" t="s">
        <v>43</v>
      </c>
      <c r="E119" t="s">
        <v>43</v>
      </c>
      <c r="F119">
        <v>182.32</v>
      </c>
      <c r="G119">
        <v>610.87</v>
      </c>
    </row>
    <row r="120" spans="1:7" x14ac:dyDescent="0.35">
      <c r="A120">
        <v>870948752942</v>
      </c>
      <c r="C120" t="s">
        <v>8234</v>
      </c>
      <c r="D120" t="s">
        <v>43</v>
      </c>
      <c r="E120" t="s">
        <v>43</v>
      </c>
      <c r="F120">
        <v>184.4</v>
      </c>
      <c r="G120">
        <v>122.06</v>
      </c>
    </row>
    <row r="121" spans="1:7" x14ac:dyDescent="0.35">
      <c r="A121">
        <v>871026397110</v>
      </c>
      <c r="B121" t="s">
        <v>8235</v>
      </c>
      <c r="C121" t="s">
        <v>8235</v>
      </c>
      <c r="D121" t="s">
        <v>43</v>
      </c>
      <c r="E121" t="s">
        <v>43</v>
      </c>
      <c r="F121">
        <v>187.54</v>
      </c>
      <c r="G121">
        <v>16.12</v>
      </c>
    </row>
    <row r="122" spans="1:7" x14ac:dyDescent="0.35">
      <c r="A122">
        <v>870938479940</v>
      </c>
      <c r="B122" t="s">
        <v>8236</v>
      </c>
      <c r="C122" t="s">
        <v>8236</v>
      </c>
      <c r="D122" t="s">
        <v>43</v>
      </c>
      <c r="E122" t="s">
        <v>43</v>
      </c>
      <c r="F122">
        <v>195.44</v>
      </c>
      <c r="G122">
        <v>14.28</v>
      </c>
    </row>
    <row r="123" spans="1:7" x14ac:dyDescent="0.35">
      <c r="A123">
        <v>871023565522</v>
      </c>
      <c r="C123" t="s">
        <v>8237</v>
      </c>
      <c r="D123" t="s">
        <v>43</v>
      </c>
      <c r="E123" t="s">
        <v>55</v>
      </c>
      <c r="F123">
        <v>203.52</v>
      </c>
      <c r="G123">
        <v>35.630000000000003</v>
      </c>
    </row>
    <row r="124" spans="1:7" x14ac:dyDescent="0.35">
      <c r="A124">
        <v>476566558274</v>
      </c>
      <c r="B124" t="s">
        <v>8238</v>
      </c>
      <c r="C124" t="s">
        <v>8239</v>
      </c>
      <c r="D124" t="s">
        <v>43</v>
      </c>
      <c r="E124" t="s">
        <v>55</v>
      </c>
      <c r="F124">
        <v>206.39</v>
      </c>
      <c r="G124">
        <v>26.08</v>
      </c>
    </row>
    <row r="125" spans="1:7" x14ac:dyDescent="0.35">
      <c r="A125">
        <v>380704125408</v>
      </c>
      <c r="C125" t="s">
        <v>8240</v>
      </c>
      <c r="D125" t="s">
        <v>43</v>
      </c>
      <c r="E125" t="s">
        <v>55</v>
      </c>
      <c r="F125">
        <v>221.56</v>
      </c>
      <c r="G125">
        <v>28.59</v>
      </c>
    </row>
    <row r="126" spans="1:7" x14ac:dyDescent="0.35">
      <c r="A126">
        <v>708863676604</v>
      </c>
      <c r="B126" t="s">
        <v>8017</v>
      </c>
      <c r="C126" t="s">
        <v>8011</v>
      </c>
      <c r="D126" t="s">
        <v>43</v>
      </c>
      <c r="E126" t="s">
        <v>52</v>
      </c>
      <c r="F126">
        <v>230.12</v>
      </c>
      <c r="G126">
        <v>560.78</v>
      </c>
    </row>
    <row r="127" spans="1:7" x14ac:dyDescent="0.35">
      <c r="A127">
        <v>870895443725</v>
      </c>
      <c r="B127" t="s">
        <v>8241</v>
      </c>
      <c r="C127" t="s">
        <v>8242</v>
      </c>
      <c r="D127" t="s">
        <v>43</v>
      </c>
      <c r="E127" t="s">
        <v>55</v>
      </c>
      <c r="F127">
        <v>263.94</v>
      </c>
      <c r="G127">
        <v>0</v>
      </c>
    </row>
    <row r="128" spans="1:7" x14ac:dyDescent="0.35">
      <c r="A128">
        <v>708863676361</v>
      </c>
      <c r="B128" t="s">
        <v>8018</v>
      </c>
      <c r="C128" t="s">
        <v>8011</v>
      </c>
      <c r="D128" t="s">
        <v>43</v>
      </c>
      <c r="E128" t="s">
        <v>52</v>
      </c>
      <c r="F128">
        <v>274.70999999999998</v>
      </c>
      <c r="G128">
        <v>2301.77</v>
      </c>
    </row>
    <row r="129" spans="1:7" x14ac:dyDescent="0.35">
      <c r="A129">
        <v>870802395310</v>
      </c>
      <c r="B129" t="s">
        <v>8243</v>
      </c>
      <c r="C129" t="s">
        <v>8244</v>
      </c>
      <c r="D129" t="s">
        <v>43</v>
      </c>
      <c r="E129" t="s">
        <v>55</v>
      </c>
      <c r="F129">
        <v>279.7</v>
      </c>
      <c r="G129">
        <v>218.02</v>
      </c>
    </row>
    <row r="130" spans="1:7" x14ac:dyDescent="0.35">
      <c r="A130">
        <v>871073879602</v>
      </c>
      <c r="C130" t="s">
        <v>8245</v>
      </c>
      <c r="D130" t="s">
        <v>43</v>
      </c>
      <c r="E130" t="s">
        <v>55</v>
      </c>
      <c r="F130">
        <v>300</v>
      </c>
      <c r="G130">
        <v>145.94</v>
      </c>
    </row>
    <row r="131" spans="1:7" x14ac:dyDescent="0.35">
      <c r="A131">
        <v>871027796246</v>
      </c>
      <c r="B131" t="s">
        <v>8246</v>
      </c>
      <c r="C131" t="s">
        <v>8247</v>
      </c>
      <c r="D131" t="s">
        <v>43</v>
      </c>
      <c r="E131" t="s">
        <v>43</v>
      </c>
      <c r="F131">
        <v>301.12</v>
      </c>
      <c r="G131">
        <v>25.42</v>
      </c>
    </row>
    <row r="132" spans="1:7" x14ac:dyDescent="0.35">
      <c r="A132">
        <v>870976667070</v>
      </c>
      <c r="C132" t="s">
        <v>8248</v>
      </c>
      <c r="D132" t="s">
        <v>43</v>
      </c>
      <c r="E132" t="s">
        <v>55</v>
      </c>
      <c r="F132">
        <v>329.95</v>
      </c>
      <c r="G132">
        <v>75.63</v>
      </c>
    </row>
    <row r="133" spans="1:7" x14ac:dyDescent="0.35">
      <c r="A133">
        <v>871021020016</v>
      </c>
      <c r="C133" t="s">
        <v>8249</v>
      </c>
      <c r="D133" t="s">
        <v>43</v>
      </c>
      <c r="E133" t="s">
        <v>55</v>
      </c>
      <c r="F133">
        <v>345</v>
      </c>
      <c r="G133">
        <v>38.6</v>
      </c>
    </row>
    <row r="134" spans="1:7" x14ac:dyDescent="0.35">
      <c r="A134">
        <v>870937229830</v>
      </c>
      <c r="C134" t="s">
        <v>8250</v>
      </c>
      <c r="D134" t="s">
        <v>43</v>
      </c>
      <c r="E134" t="s">
        <v>55</v>
      </c>
      <c r="F134">
        <v>349.99</v>
      </c>
      <c r="G134">
        <v>49.12</v>
      </c>
    </row>
    <row r="135" spans="1:7" x14ac:dyDescent="0.35">
      <c r="A135">
        <v>522812183003</v>
      </c>
      <c r="C135" t="s">
        <v>8251</v>
      </c>
      <c r="D135" t="s">
        <v>43</v>
      </c>
      <c r="E135" t="s">
        <v>43</v>
      </c>
      <c r="F135">
        <v>364.94</v>
      </c>
      <c r="G135">
        <v>46.71</v>
      </c>
    </row>
    <row r="136" spans="1:7" x14ac:dyDescent="0.35">
      <c r="A136">
        <v>870723403248</v>
      </c>
      <c r="B136" t="s">
        <v>8252</v>
      </c>
      <c r="C136" t="s">
        <v>8252</v>
      </c>
      <c r="D136" t="s">
        <v>43</v>
      </c>
      <c r="E136" t="s">
        <v>55</v>
      </c>
      <c r="F136">
        <v>382</v>
      </c>
      <c r="G136">
        <v>152.86000000000001</v>
      </c>
    </row>
    <row r="137" spans="1:7" x14ac:dyDescent="0.35">
      <c r="A137">
        <v>870854157263</v>
      </c>
      <c r="B137" t="s">
        <v>8253</v>
      </c>
      <c r="C137" t="s">
        <v>8253</v>
      </c>
      <c r="D137" t="s">
        <v>43</v>
      </c>
      <c r="E137" t="s">
        <v>43</v>
      </c>
      <c r="F137">
        <v>390.35</v>
      </c>
      <c r="G137">
        <v>16.920000000000002</v>
      </c>
    </row>
    <row r="138" spans="1:7" x14ac:dyDescent="0.35">
      <c r="A138">
        <v>871028996476</v>
      </c>
      <c r="B138" t="s">
        <v>8254</v>
      </c>
      <c r="C138" t="s">
        <v>8254</v>
      </c>
      <c r="D138" t="s">
        <v>43</v>
      </c>
      <c r="E138" t="s">
        <v>43</v>
      </c>
      <c r="F138">
        <v>415.99</v>
      </c>
      <c r="G138">
        <v>0</v>
      </c>
    </row>
    <row r="139" spans="1:7" x14ac:dyDescent="0.35">
      <c r="A139">
        <v>871029015452</v>
      </c>
      <c r="B139" t="s">
        <v>8255</v>
      </c>
      <c r="C139" t="s">
        <v>8255</v>
      </c>
      <c r="D139" t="s">
        <v>43</v>
      </c>
      <c r="E139" t="s">
        <v>43</v>
      </c>
      <c r="F139">
        <v>415.99</v>
      </c>
      <c r="G139">
        <v>15.95</v>
      </c>
    </row>
    <row r="140" spans="1:7" x14ac:dyDescent="0.35">
      <c r="A140">
        <v>870776526565</v>
      </c>
      <c r="B140" t="s">
        <v>8256</v>
      </c>
      <c r="C140" t="s">
        <v>8256</v>
      </c>
      <c r="D140" t="s">
        <v>43</v>
      </c>
      <c r="E140" t="s">
        <v>43</v>
      </c>
      <c r="F140">
        <v>426.51</v>
      </c>
      <c r="G140">
        <v>12.67</v>
      </c>
    </row>
    <row r="141" spans="1:7" x14ac:dyDescent="0.35">
      <c r="A141">
        <v>522478460301</v>
      </c>
      <c r="B141" t="s">
        <v>8257</v>
      </c>
      <c r="C141" t="s">
        <v>8258</v>
      </c>
      <c r="D141" t="s">
        <v>43</v>
      </c>
      <c r="E141" t="s">
        <v>43</v>
      </c>
      <c r="F141">
        <v>439.15</v>
      </c>
      <c r="G141">
        <v>44.48</v>
      </c>
    </row>
    <row r="142" spans="1:7" x14ac:dyDescent="0.35">
      <c r="A142">
        <v>871023340692</v>
      </c>
      <c r="C142" t="s">
        <v>8259</v>
      </c>
      <c r="D142" t="s">
        <v>52</v>
      </c>
      <c r="E142" t="s">
        <v>55</v>
      </c>
      <c r="F142">
        <v>443.32</v>
      </c>
      <c r="G142">
        <v>26.48</v>
      </c>
    </row>
    <row r="143" spans="1:7" x14ac:dyDescent="0.35">
      <c r="A143">
        <v>870834773334</v>
      </c>
      <c r="B143" t="s">
        <v>8021</v>
      </c>
      <c r="C143" t="s">
        <v>8021</v>
      </c>
      <c r="D143" t="s">
        <v>43</v>
      </c>
      <c r="E143" t="s">
        <v>55</v>
      </c>
      <c r="F143">
        <v>471.82</v>
      </c>
      <c r="G143">
        <v>1475.88</v>
      </c>
    </row>
    <row r="144" spans="1:7" x14ac:dyDescent="0.35">
      <c r="A144">
        <v>871051176687</v>
      </c>
      <c r="B144" t="s">
        <v>8260</v>
      </c>
      <c r="C144" t="s">
        <v>8260</v>
      </c>
      <c r="D144" t="s">
        <v>52</v>
      </c>
      <c r="E144" t="s">
        <v>55</v>
      </c>
      <c r="F144">
        <v>484</v>
      </c>
      <c r="G144">
        <v>56.64</v>
      </c>
    </row>
    <row r="145" spans="1:7" x14ac:dyDescent="0.35">
      <c r="A145">
        <v>870791707392</v>
      </c>
      <c r="B145" t="s">
        <v>8261</v>
      </c>
      <c r="C145" t="s">
        <v>8262</v>
      </c>
      <c r="D145" t="s">
        <v>43</v>
      </c>
      <c r="E145" t="s">
        <v>55</v>
      </c>
      <c r="F145">
        <v>490</v>
      </c>
      <c r="G145">
        <v>230.43</v>
      </c>
    </row>
    <row r="146" spans="1:7" x14ac:dyDescent="0.35">
      <c r="A146">
        <v>870986001461</v>
      </c>
      <c r="B146" t="s">
        <v>8263</v>
      </c>
      <c r="C146" t="s">
        <v>8263</v>
      </c>
      <c r="D146" t="s">
        <v>43</v>
      </c>
      <c r="E146" t="s">
        <v>43</v>
      </c>
      <c r="F146">
        <v>526.89</v>
      </c>
      <c r="G146">
        <v>25.42</v>
      </c>
    </row>
    <row r="147" spans="1:7" x14ac:dyDescent="0.35">
      <c r="A147">
        <v>870989372910</v>
      </c>
      <c r="C147" t="s">
        <v>8264</v>
      </c>
      <c r="D147" t="s">
        <v>52</v>
      </c>
      <c r="E147" t="s">
        <v>55</v>
      </c>
      <c r="F147">
        <v>575</v>
      </c>
      <c r="G147">
        <v>28.54</v>
      </c>
    </row>
    <row r="148" spans="1:7" x14ac:dyDescent="0.35">
      <c r="A148">
        <v>870834390575</v>
      </c>
      <c r="C148" t="s">
        <v>8265</v>
      </c>
      <c r="D148" t="s">
        <v>52</v>
      </c>
      <c r="E148" t="s">
        <v>55</v>
      </c>
      <c r="F148">
        <v>585</v>
      </c>
      <c r="G148">
        <v>17.36</v>
      </c>
    </row>
    <row r="149" spans="1:7" x14ac:dyDescent="0.35">
      <c r="A149">
        <v>870690712083</v>
      </c>
      <c r="C149" t="s">
        <v>8266</v>
      </c>
      <c r="D149" t="s">
        <v>43</v>
      </c>
      <c r="E149" t="s">
        <v>55</v>
      </c>
      <c r="F149">
        <v>600</v>
      </c>
      <c r="G149">
        <v>582.24</v>
      </c>
    </row>
    <row r="150" spans="1:7" x14ac:dyDescent="0.35">
      <c r="A150">
        <v>870838546282</v>
      </c>
      <c r="B150" t="s">
        <v>8267</v>
      </c>
      <c r="C150" t="s">
        <v>8267</v>
      </c>
      <c r="D150" t="s">
        <v>43</v>
      </c>
      <c r="E150" t="s">
        <v>43</v>
      </c>
      <c r="F150">
        <v>601.75</v>
      </c>
      <c r="G150">
        <v>36.369999999999997</v>
      </c>
    </row>
    <row r="151" spans="1:7" x14ac:dyDescent="0.35">
      <c r="A151">
        <v>870989420239</v>
      </c>
      <c r="B151" t="s">
        <v>8268</v>
      </c>
      <c r="C151" t="s">
        <v>8268</v>
      </c>
      <c r="D151" t="s">
        <v>43</v>
      </c>
      <c r="E151" t="s">
        <v>43</v>
      </c>
      <c r="F151">
        <v>662.72</v>
      </c>
      <c r="G151">
        <v>14.26</v>
      </c>
    </row>
    <row r="152" spans="1:7" x14ac:dyDescent="0.35">
      <c r="A152">
        <v>870942312961</v>
      </c>
      <c r="B152" t="s">
        <v>8269</v>
      </c>
      <c r="C152" t="s">
        <v>8269</v>
      </c>
      <c r="D152" t="s">
        <v>43</v>
      </c>
      <c r="E152" t="s">
        <v>43</v>
      </c>
      <c r="F152">
        <v>671.17</v>
      </c>
      <c r="G152">
        <v>0</v>
      </c>
    </row>
    <row r="153" spans="1:7" x14ac:dyDescent="0.35">
      <c r="A153">
        <v>870989449960</v>
      </c>
      <c r="B153" t="s">
        <v>8270</v>
      </c>
      <c r="C153" t="s">
        <v>8271</v>
      </c>
      <c r="D153" t="s">
        <v>43</v>
      </c>
      <c r="E153" t="s">
        <v>55</v>
      </c>
      <c r="F153">
        <v>713</v>
      </c>
      <c r="G153">
        <v>43.79</v>
      </c>
    </row>
    <row r="154" spans="1:7" x14ac:dyDescent="0.35">
      <c r="A154">
        <v>459804455660</v>
      </c>
      <c r="B154" t="s">
        <v>8010</v>
      </c>
      <c r="C154" t="s">
        <v>8033</v>
      </c>
      <c r="D154" t="s">
        <v>55</v>
      </c>
      <c r="E154" t="s">
        <v>55</v>
      </c>
      <c r="F154">
        <v>873</v>
      </c>
      <c r="G154">
        <v>67.03</v>
      </c>
    </row>
    <row r="155" spans="1:7" x14ac:dyDescent="0.35">
      <c r="A155">
        <v>870987634444</v>
      </c>
      <c r="C155" t="s">
        <v>8272</v>
      </c>
      <c r="D155" t="s">
        <v>43</v>
      </c>
      <c r="E155" t="s">
        <v>43</v>
      </c>
      <c r="F155">
        <v>880.36</v>
      </c>
      <c r="G155">
        <v>25.42</v>
      </c>
    </row>
    <row r="156" spans="1:7" x14ac:dyDescent="0.35">
      <c r="A156">
        <v>513190616880</v>
      </c>
      <c r="C156" t="s">
        <v>883</v>
      </c>
      <c r="D156" t="s">
        <v>43</v>
      </c>
      <c r="E156" t="s">
        <v>55</v>
      </c>
      <c r="F156">
        <v>959.56</v>
      </c>
      <c r="G156">
        <v>97.45</v>
      </c>
    </row>
    <row r="157" spans="1:7" x14ac:dyDescent="0.35">
      <c r="A157">
        <v>871030292508</v>
      </c>
      <c r="B157" t="s">
        <v>8273</v>
      </c>
      <c r="C157" t="s">
        <v>8273</v>
      </c>
      <c r="D157" t="s">
        <v>43</v>
      </c>
      <c r="E157" t="s">
        <v>43</v>
      </c>
      <c r="F157">
        <v>963.33</v>
      </c>
      <c r="G157">
        <v>44.08</v>
      </c>
    </row>
    <row r="158" spans="1:7" x14ac:dyDescent="0.35">
      <c r="A158">
        <v>515915615253</v>
      </c>
      <c r="B158" t="s">
        <v>8274</v>
      </c>
      <c r="D158" t="s">
        <v>43</v>
      </c>
      <c r="E158" t="s">
        <v>55</v>
      </c>
      <c r="F158">
        <v>1115.5</v>
      </c>
      <c r="G158">
        <v>82.37</v>
      </c>
    </row>
    <row r="159" spans="1:7" x14ac:dyDescent="0.35">
      <c r="A159">
        <v>870947465960</v>
      </c>
      <c r="B159" t="s">
        <v>8275</v>
      </c>
      <c r="C159" t="s">
        <v>8275</v>
      </c>
      <c r="D159" t="s">
        <v>43</v>
      </c>
      <c r="E159" t="s">
        <v>43</v>
      </c>
      <c r="F159">
        <v>1117.22</v>
      </c>
      <c r="G159">
        <v>14.26</v>
      </c>
    </row>
    <row r="160" spans="1:7" x14ac:dyDescent="0.35">
      <c r="A160">
        <v>380751928996</v>
      </c>
      <c r="B160" t="s">
        <v>8024</v>
      </c>
      <c r="C160" t="s">
        <v>8024</v>
      </c>
      <c r="D160" t="s">
        <v>43</v>
      </c>
      <c r="E160" t="s">
        <v>43</v>
      </c>
      <c r="F160">
        <v>1335</v>
      </c>
      <c r="G160">
        <v>345.97</v>
      </c>
    </row>
    <row r="161" spans="1:7" x14ac:dyDescent="0.35">
      <c r="A161">
        <v>870936068364</v>
      </c>
      <c r="B161" t="s">
        <v>8276</v>
      </c>
      <c r="C161" t="s">
        <v>8277</v>
      </c>
      <c r="D161" t="s">
        <v>43</v>
      </c>
      <c r="E161" t="s">
        <v>55</v>
      </c>
      <c r="F161">
        <v>1350.78</v>
      </c>
      <c r="G161">
        <v>616.89</v>
      </c>
    </row>
    <row r="162" spans="1:7" x14ac:dyDescent="0.35">
      <c r="A162">
        <v>511942545917</v>
      </c>
      <c r="B162" t="s">
        <v>8022</v>
      </c>
      <c r="C162" t="s">
        <v>8023</v>
      </c>
      <c r="D162" t="s">
        <v>43</v>
      </c>
      <c r="E162" t="s">
        <v>43</v>
      </c>
      <c r="F162">
        <v>1472.41</v>
      </c>
      <c r="G162">
        <v>0</v>
      </c>
    </row>
    <row r="163" spans="1:7" x14ac:dyDescent="0.35">
      <c r="A163">
        <v>871028447934</v>
      </c>
      <c r="B163" t="s">
        <v>8278</v>
      </c>
      <c r="C163" t="s">
        <v>8278</v>
      </c>
      <c r="D163" t="s">
        <v>43</v>
      </c>
      <c r="E163" t="s">
        <v>43</v>
      </c>
      <c r="F163">
        <v>1584.76</v>
      </c>
      <c r="G163">
        <v>25.42</v>
      </c>
    </row>
    <row r="164" spans="1:7" x14ac:dyDescent="0.35">
      <c r="A164">
        <v>870984737333</v>
      </c>
      <c r="B164" t="s">
        <v>8008</v>
      </c>
      <c r="C164" t="s">
        <v>8020</v>
      </c>
      <c r="D164" t="s">
        <v>52</v>
      </c>
      <c r="E164" t="s">
        <v>52</v>
      </c>
      <c r="F164">
        <v>1698.83</v>
      </c>
      <c r="G164">
        <v>2728.29</v>
      </c>
    </row>
    <row r="165" spans="1:7" x14ac:dyDescent="0.35">
      <c r="A165">
        <v>870733457915</v>
      </c>
      <c r="B165" t="s">
        <v>8279</v>
      </c>
      <c r="C165" t="s">
        <v>8280</v>
      </c>
      <c r="D165" t="s">
        <v>43</v>
      </c>
      <c r="E165" t="s">
        <v>8003</v>
      </c>
      <c r="F165">
        <v>1736.88</v>
      </c>
      <c r="G165">
        <v>77.63</v>
      </c>
    </row>
    <row r="166" spans="1:7" x14ac:dyDescent="0.35">
      <c r="A166">
        <v>870985963799</v>
      </c>
      <c r="B166" t="s">
        <v>8008</v>
      </c>
      <c r="C166" t="s">
        <v>8020</v>
      </c>
      <c r="D166" t="s">
        <v>43</v>
      </c>
      <c r="E166" t="s">
        <v>55</v>
      </c>
      <c r="F166">
        <v>1781.16</v>
      </c>
      <c r="G166">
        <v>763.48</v>
      </c>
    </row>
    <row r="167" spans="1:7" x14ac:dyDescent="0.35">
      <c r="A167">
        <v>870980413480</v>
      </c>
      <c r="B167" t="s">
        <v>8281</v>
      </c>
      <c r="C167" t="s">
        <v>8282</v>
      </c>
      <c r="D167" t="s">
        <v>52</v>
      </c>
      <c r="E167" t="s">
        <v>55</v>
      </c>
      <c r="F167">
        <v>1802.4</v>
      </c>
      <c r="G167">
        <v>151.18</v>
      </c>
    </row>
    <row r="168" spans="1:7" x14ac:dyDescent="0.35">
      <c r="A168">
        <v>870891274815</v>
      </c>
      <c r="B168" t="s">
        <v>8283</v>
      </c>
      <c r="C168" t="s">
        <v>8283</v>
      </c>
      <c r="D168" t="s">
        <v>43</v>
      </c>
      <c r="E168" t="s">
        <v>55</v>
      </c>
      <c r="F168">
        <v>1981</v>
      </c>
      <c r="G168">
        <v>292.98</v>
      </c>
    </row>
    <row r="169" spans="1:7" x14ac:dyDescent="0.35">
      <c r="A169">
        <v>870729872306</v>
      </c>
      <c r="B169" t="s">
        <v>8030</v>
      </c>
      <c r="C169" t="s">
        <v>8031</v>
      </c>
      <c r="D169" t="s">
        <v>43</v>
      </c>
      <c r="E169" t="s">
        <v>55</v>
      </c>
      <c r="F169">
        <v>2010</v>
      </c>
      <c r="G169">
        <v>429.01</v>
      </c>
    </row>
    <row r="170" spans="1:7" x14ac:dyDescent="0.35">
      <c r="A170">
        <v>870940546208</v>
      </c>
      <c r="B170" t="s">
        <v>8284</v>
      </c>
      <c r="C170" t="s">
        <v>8284</v>
      </c>
      <c r="D170" t="s">
        <v>43</v>
      </c>
      <c r="E170" t="s">
        <v>43</v>
      </c>
      <c r="F170">
        <v>2139.3200000000002</v>
      </c>
      <c r="G170">
        <v>32.89</v>
      </c>
    </row>
    <row r="171" spans="1:7" x14ac:dyDescent="0.35">
      <c r="A171">
        <v>870979564571</v>
      </c>
      <c r="B171" t="s">
        <v>8285</v>
      </c>
      <c r="C171" t="s">
        <v>8286</v>
      </c>
      <c r="D171" t="s">
        <v>43</v>
      </c>
      <c r="E171" t="s">
        <v>55</v>
      </c>
      <c r="F171">
        <v>2300</v>
      </c>
      <c r="G171">
        <v>472.96</v>
      </c>
    </row>
    <row r="172" spans="1:7" x14ac:dyDescent="0.35">
      <c r="A172">
        <v>870729734633</v>
      </c>
      <c r="B172" t="s">
        <v>8030</v>
      </c>
      <c r="C172" t="s">
        <v>8031</v>
      </c>
      <c r="D172" t="s">
        <v>43</v>
      </c>
      <c r="E172" t="s">
        <v>55</v>
      </c>
      <c r="F172">
        <v>2680</v>
      </c>
      <c r="G172">
        <v>673.92</v>
      </c>
    </row>
    <row r="173" spans="1:7" x14ac:dyDescent="0.35">
      <c r="A173">
        <v>870729872339</v>
      </c>
      <c r="B173" t="s">
        <v>8030</v>
      </c>
      <c r="C173" t="s">
        <v>8031</v>
      </c>
      <c r="D173" t="s">
        <v>43</v>
      </c>
      <c r="E173" t="s">
        <v>55</v>
      </c>
      <c r="F173">
        <v>2680</v>
      </c>
      <c r="G173">
        <v>665.99</v>
      </c>
    </row>
    <row r="174" spans="1:7" x14ac:dyDescent="0.35">
      <c r="A174">
        <v>870674427840</v>
      </c>
      <c r="B174" t="s">
        <v>8287</v>
      </c>
      <c r="C174" t="s">
        <v>8287</v>
      </c>
      <c r="D174" t="s">
        <v>43</v>
      </c>
      <c r="E174" t="s">
        <v>55</v>
      </c>
      <c r="F174">
        <v>2706</v>
      </c>
      <c r="G174">
        <v>165.09</v>
      </c>
    </row>
    <row r="175" spans="1:7" x14ac:dyDescent="0.35">
      <c r="A175">
        <v>495818802157</v>
      </c>
      <c r="B175" t="s">
        <v>8025</v>
      </c>
      <c r="C175" t="s">
        <v>8026</v>
      </c>
      <c r="D175" t="s">
        <v>52</v>
      </c>
      <c r="E175" t="s">
        <v>52</v>
      </c>
      <c r="F175">
        <v>2871.57</v>
      </c>
      <c r="G175">
        <v>993.25</v>
      </c>
    </row>
    <row r="176" spans="1:7" x14ac:dyDescent="0.35">
      <c r="A176">
        <v>871031112320</v>
      </c>
      <c r="B176" t="s">
        <v>8001</v>
      </c>
      <c r="C176" t="s">
        <v>8288</v>
      </c>
      <c r="D176" t="s">
        <v>52</v>
      </c>
      <c r="E176" t="s">
        <v>52</v>
      </c>
      <c r="F176">
        <v>4955.1499999999996</v>
      </c>
      <c r="G176">
        <v>252.62</v>
      </c>
    </row>
    <row r="177" spans="1:7" x14ac:dyDescent="0.35">
      <c r="A177">
        <v>380756438068</v>
      </c>
      <c r="B177" t="s">
        <v>8029</v>
      </c>
      <c r="C177" t="s">
        <v>8029</v>
      </c>
      <c r="D177" t="s">
        <v>43</v>
      </c>
      <c r="E177" t="s">
        <v>55</v>
      </c>
      <c r="F177">
        <v>5394.13</v>
      </c>
      <c r="G177">
        <v>792.7</v>
      </c>
    </row>
    <row r="178" spans="1:7" x14ac:dyDescent="0.35">
      <c r="A178">
        <v>870843372857</v>
      </c>
      <c r="B178" t="s">
        <v>8028</v>
      </c>
      <c r="C178" t="s">
        <v>8032</v>
      </c>
      <c r="D178" t="s">
        <v>43</v>
      </c>
      <c r="E178" t="s">
        <v>55</v>
      </c>
      <c r="F178">
        <v>6295</v>
      </c>
      <c r="G178">
        <v>660.96</v>
      </c>
    </row>
    <row r="179" spans="1:7" x14ac:dyDescent="0.35">
      <c r="A179">
        <v>870940235809</v>
      </c>
      <c r="B179" t="s">
        <v>8030</v>
      </c>
      <c r="C179" t="s">
        <v>8031</v>
      </c>
      <c r="D179" t="s">
        <v>43</v>
      </c>
      <c r="E179" t="s">
        <v>55</v>
      </c>
      <c r="F179">
        <v>6380</v>
      </c>
      <c r="G179">
        <v>712.58</v>
      </c>
    </row>
    <row r="180" spans="1:7" x14ac:dyDescent="0.35">
      <c r="A180">
        <v>871025118231</v>
      </c>
      <c r="B180" t="s">
        <v>8289</v>
      </c>
      <c r="C180" t="s">
        <v>8290</v>
      </c>
      <c r="D180" t="s">
        <v>55</v>
      </c>
      <c r="E180" t="s">
        <v>55</v>
      </c>
      <c r="F180">
        <v>8725</v>
      </c>
      <c r="G180">
        <v>1327.88</v>
      </c>
    </row>
    <row r="181" spans="1:7" x14ac:dyDescent="0.35">
      <c r="A181">
        <v>870936489319</v>
      </c>
      <c r="B181" t="s">
        <v>8028</v>
      </c>
      <c r="C181" t="s">
        <v>8032</v>
      </c>
      <c r="D181" t="s">
        <v>43</v>
      </c>
      <c r="E181" t="s">
        <v>55</v>
      </c>
      <c r="F181">
        <v>10121.64</v>
      </c>
      <c r="G181">
        <v>846.25</v>
      </c>
    </row>
    <row r="182" spans="1:7" x14ac:dyDescent="0.35">
      <c r="A182">
        <v>870942729133</v>
      </c>
      <c r="B182" t="s">
        <v>8034</v>
      </c>
      <c r="C182" t="s">
        <v>8035</v>
      </c>
      <c r="D182" t="s">
        <v>52</v>
      </c>
      <c r="E182" t="s">
        <v>52</v>
      </c>
      <c r="F182">
        <v>13614.99</v>
      </c>
      <c r="G182">
        <v>0</v>
      </c>
    </row>
    <row r="183" spans="1:7" x14ac:dyDescent="0.35">
      <c r="A183">
        <v>870980989352</v>
      </c>
      <c r="B183" t="s">
        <v>8291</v>
      </c>
      <c r="C183" t="s">
        <v>8292</v>
      </c>
      <c r="D183" t="s">
        <v>52</v>
      </c>
      <c r="E183" t="s">
        <v>55</v>
      </c>
      <c r="F183">
        <v>13696</v>
      </c>
      <c r="G183">
        <v>570.77</v>
      </c>
    </row>
    <row r="184" spans="1:7" x14ac:dyDescent="0.35">
      <c r="A184">
        <v>437520716300</v>
      </c>
      <c r="B184" t="s">
        <v>8019</v>
      </c>
      <c r="C184" t="s">
        <v>8293</v>
      </c>
      <c r="D184" t="s">
        <v>43</v>
      </c>
      <c r="E184" t="s">
        <v>43</v>
      </c>
      <c r="F184">
        <v>22280.5</v>
      </c>
      <c r="G184">
        <v>432.46</v>
      </c>
    </row>
    <row r="185" spans="1:7" x14ac:dyDescent="0.35">
      <c r="A185">
        <v>870746764694</v>
      </c>
      <c r="B185" t="s">
        <v>8036</v>
      </c>
      <c r="C185" t="s">
        <v>8037</v>
      </c>
      <c r="D185" t="s">
        <v>43</v>
      </c>
      <c r="E185" t="s">
        <v>55</v>
      </c>
      <c r="F185">
        <v>22660</v>
      </c>
      <c r="G185">
        <v>548.16999999999996</v>
      </c>
    </row>
    <row r="186" spans="1:7" x14ac:dyDescent="0.35">
      <c r="A186">
        <v>870892687320</v>
      </c>
      <c r="B186" t="s">
        <v>8019</v>
      </c>
      <c r="C186" t="s">
        <v>8027</v>
      </c>
      <c r="D186" t="s">
        <v>52</v>
      </c>
      <c r="E186" t="s">
        <v>55</v>
      </c>
      <c r="F186">
        <v>44407.73</v>
      </c>
      <c r="G186">
        <v>101.57</v>
      </c>
    </row>
    <row r="187" spans="1:7" x14ac:dyDescent="0.35">
      <c r="A187">
        <v>870941018200</v>
      </c>
      <c r="B187" t="s">
        <v>8019</v>
      </c>
      <c r="C187" t="s">
        <v>8294</v>
      </c>
      <c r="D187" t="s">
        <v>52</v>
      </c>
      <c r="E187" t="s">
        <v>55</v>
      </c>
      <c r="F187">
        <v>47821.97</v>
      </c>
      <c r="G187">
        <v>492.45</v>
      </c>
    </row>
    <row r="188" spans="1:7" x14ac:dyDescent="0.35">
      <c r="A188">
        <v>517180135647</v>
      </c>
      <c r="B188" t="s">
        <v>8019</v>
      </c>
      <c r="D188" t="s">
        <v>52</v>
      </c>
      <c r="E188" t="s">
        <v>55</v>
      </c>
      <c r="F188">
        <v>49594.09</v>
      </c>
      <c r="G188">
        <v>65.94</v>
      </c>
    </row>
    <row r="189" spans="1:7" x14ac:dyDescent="0.35">
      <c r="A189">
        <v>478457099840</v>
      </c>
      <c r="B189" t="s">
        <v>8019</v>
      </c>
      <c r="C189" t="s">
        <v>8295</v>
      </c>
      <c r="D189" t="s">
        <v>55</v>
      </c>
      <c r="E189" t="s">
        <v>55</v>
      </c>
      <c r="F189">
        <v>50232</v>
      </c>
      <c r="G189">
        <v>205.73</v>
      </c>
    </row>
    <row r="190" spans="1:7" x14ac:dyDescent="0.35">
      <c r="A190">
        <v>870897808484</v>
      </c>
      <c r="B190" t="s">
        <v>8019</v>
      </c>
      <c r="C190" t="s">
        <v>8027</v>
      </c>
      <c r="D190" t="s">
        <v>52</v>
      </c>
      <c r="E190" t="s">
        <v>55</v>
      </c>
      <c r="F190">
        <v>51692.93</v>
      </c>
      <c r="G190">
        <v>214.96</v>
      </c>
    </row>
    <row r="191" spans="1:7" x14ac:dyDescent="0.35">
      <c r="A191">
        <v>380738532442</v>
      </c>
      <c r="B191" t="s">
        <v>8019</v>
      </c>
      <c r="D191" t="s">
        <v>43</v>
      </c>
      <c r="E191" t="s">
        <v>55</v>
      </c>
      <c r="F191">
        <v>51828</v>
      </c>
      <c r="G191">
        <v>122.94</v>
      </c>
    </row>
    <row r="192" spans="1:7" x14ac:dyDescent="0.35">
      <c r="A192">
        <v>380737937714</v>
      </c>
      <c r="B192" t="s">
        <v>8019</v>
      </c>
      <c r="D192" t="s">
        <v>43</v>
      </c>
      <c r="E192" t="s">
        <v>55</v>
      </c>
      <c r="F192">
        <v>52057.4</v>
      </c>
      <c r="G192">
        <v>0</v>
      </c>
    </row>
    <row r="193" spans="1:7" x14ac:dyDescent="0.35">
      <c r="A193">
        <v>871030467579</v>
      </c>
      <c r="B193" t="s">
        <v>8019</v>
      </c>
      <c r="C193" t="s">
        <v>8027</v>
      </c>
      <c r="D193" t="s">
        <v>52</v>
      </c>
      <c r="E193" t="s">
        <v>55</v>
      </c>
      <c r="F193">
        <v>55518.67</v>
      </c>
      <c r="G193">
        <v>137.88999999999999</v>
      </c>
    </row>
    <row r="194" spans="1:7" x14ac:dyDescent="0.35">
      <c r="A194">
        <v>380738380699</v>
      </c>
      <c r="B194" t="s">
        <v>8019</v>
      </c>
      <c r="D194" t="s">
        <v>43</v>
      </c>
      <c r="E194" t="s">
        <v>55</v>
      </c>
      <c r="F194">
        <v>56004</v>
      </c>
      <c r="G194">
        <v>122.94</v>
      </c>
    </row>
    <row r="195" spans="1:7" x14ac:dyDescent="0.35">
      <c r="A195">
        <v>380737907251</v>
      </c>
      <c r="B195" t="s">
        <v>8019</v>
      </c>
      <c r="D195" t="s">
        <v>43</v>
      </c>
      <c r="E195" t="s">
        <v>55</v>
      </c>
      <c r="F195">
        <v>58004</v>
      </c>
      <c r="G195">
        <v>122.94</v>
      </c>
    </row>
    <row r="196" spans="1:7" x14ac:dyDescent="0.35">
      <c r="A196">
        <v>380675219596</v>
      </c>
      <c r="B196" t="s">
        <v>8019</v>
      </c>
      <c r="D196" t="s">
        <v>43</v>
      </c>
      <c r="E196" t="s">
        <v>55</v>
      </c>
      <c r="F196">
        <v>58461.75</v>
      </c>
      <c r="G196">
        <v>122.94</v>
      </c>
    </row>
    <row r="197" spans="1:7" x14ac:dyDescent="0.35">
      <c r="A197">
        <v>517180135544</v>
      </c>
      <c r="B197" t="s">
        <v>8019</v>
      </c>
      <c r="D197" t="s">
        <v>52</v>
      </c>
      <c r="E197" t="s">
        <v>55</v>
      </c>
      <c r="F197">
        <v>61466.35</v>
      </c>
      <c r="G197">
        <v>48.5</v>
      </c>
    </row>
    <row r="198" spans="1:7" x14ac:dyDescent="0.35">
      <c r="A198">
        <v>380709755085</v>
      </c>
      <c r="B198" t="s">
        <v>8019</v>
      </c>
      <c r="D198" t="s">
        <v>43</v>
      </c>
      <c r="E198" t="s">
        <v>55</v>
      </c>
      <c r="F198">
        <v>61917.1</v>
      </c>
      <c r="G198">
        <v>122.94</v>
      </c>
    </row>
    <row r="199" spans="1:7" x14ac:dyDescent="0.35">
      <c r="A199">
        <v>380675490422</v>
      </c>
      <c r="B199" t="s">
        <v>8042</v>
      </c>
      <c r="D199" t="s">
        <v>43</v>
      </c>
      <c r="E199" t="s">
        <v>55</v>
      </c>
      <c r="F199">
        <v>63567</v>
      </c>
      <c r="G199">
        <v>122.94</v>
      </c>
    </row>
    <row r="200" spans="1:7" x14ac:dyDescent="0.35">
      <c r="A200">
        <v>380770064561</v>
      </c>
      <c r="B200" t="s">
        <v>8019</v>
      </c>
      <c r="C200" t="s">
        <v>8296</v>
      </c>
      <c r="D200" t="s">
        <v>43</v>
      </c>
      <c r="E200" t="s">
        <v>55</v>
      </c>
      <c r="F200">
        <v>64315.07</v>
      </c>
      <c r="G200">
        <v>122.94</v>
      </c>
    </row>
    <row r="201" spans="1:7" x14ac:dyDescent="0.35">
      <c r="A201">
        <v>380675300031</v>
      </c>
      <c r="B201" t="s">
        <v>8019</v>
      </c>
      <c r="D201" t="s">
        <v>43</v>
      </c>
      <c r="E201" t="s">
        <v>55</v>
      </c>
      <c r="F201">
        <v>67970.149999999994</v>
      </c>
      <c r="G201">
        <v>122.77</v>
      </c>
    </row>
    <row r="202" spans="1:7" x14ac:dyDescent="0.35">
      <c r="A202">
        <v>380770176638</v>
      </c>
      <c r="B202" t="s">
        <v>8038</v>
      </c>
      <c r="C202" t="s">
        <v>8038</v>
      </c>
      <c r="D202" t="s">
        <v>43</v>
      </c>
      <c r="E202" t="s">
        <v>55</v>
      </c>
      <c r="F202">
        <v>69689.63</v>
      </c>
      <c r="G202">
        <v>122.94</v>
      </c>
    </row>
    <row r="203" spans="1:7" x14ac:dyDescent="0.35">
      <c r="A203">
        <v>380769972137</v>
      </c>
      <c r="B203" t="s">
        <v>8019</v>
      </c>
      <c r="C203" t="s">
        <v>8296</v>
      </c>
      <c r="D203" t="s">
        <v>43</v>
      </c>
      <c r="E203" t="s">
        <v>55</v>
      </c>
      <c r="F203">
        <v>73976.100000000006</v>
      </c>
      <c r="G203">
        <v>122.94</v>
      </c>
    </row>
    <row r="204" spans="1:7" x14ac:dyDescent="0.35">
      <c r="A204">
        <v>871064057277</v>
      </c>
      <c r="B204" t="s">
        <v>8019</v>
      </c>
      <c r="C204" t="s">
        <v>8296</v>
      </c>
      <c r="D204" t="s">
        <v>55</v>
      </c>
      <c r="E204" t="s">
        <v>55</v>
      </c>
      <c r="F204">
        <v>74616.350000000006</v>
      </c>
      <c r="G204">
        <v>691.43</v>
      </c>
    </row>
    <row r="205" spans="1:7" x14ac:dyDescent="0.35">
      <c r="A205">
        <v>871064076228</v>
      </c>
      <c r="B205" t="s">
        <v>8019</v>
      </c>
      <c r="C205" t="s">
        <v>8296</v>
      </c>
      <c r="D205" t="s">
        <v>55</v>
      </c>
      <c r="E205" t="s">
        <v>55</v>
      </c>
      <c r="F205">
        <v>74682.509999999995</v>
      </c>
      <c r="G205">
        <v>691.43</v>
      </c>
    </row>
    <row r="206" spans="1:7" x14ac:dyDescent="0.35">
      <c r="A206">
        <v>380704446643</v>
      </c>
      <c r="B206" t="s">
        <v>8019</v>
      </c>
      <c r="D206" t="s">
        <v>43</v>
      </c>
      <c r="E206" t="s">
        <v>55</v>
      </c>
      <c r="F206">
        <v>74760.100000000006</v>
      </c>
      <c r="G206">
        <v>122.77</v>
      </c>
    </row>
    <row r="207" spans="1:7" x14ac:dyDescent="0.35">
      <c r="A207">
        <v>870934721877</v>
      </c>
      <c r="B207" t="s">
        <v>8019</v>
      </c>
      <c r="C207" t="s">
        <v>8027</v>
      </c>
      <c r="D207" t="s">
        <v>52</v>
      </c>
      <c r="E207" t="s">
        <v>55</v>
      </c>
      <c r="F207">
        <v>79387.05</v>
      </c>
      <c r="G207">
        <v>158.34</v>
      </c>
    </row>
    <row r="208" spans="1:7" x14ac:dyDescent="0.35">
      <c r="A208">
        <v>870936785826</v>
      </c>
      <c r="B208" t="s">
        <v>8019</v>
      </c>
      <c r="C208" t="s">
        <v>8027</v>
      </c>
      <c r="D208" t="s">
        <v>52</v>
      </c>
      <c r="E208" t="s">
        <v>55</v>
      </c>
      <c r="F208">
        <v>85594.26</v>
      </c>
      <c r="G208">
        <v>158.34</v>
      </c>
    </row>
    <row r="209" spans="1:7" x14ac:dyDescent="0.35">
      <c r="A209">
        <v>380769592285</v>
      </c>
      <c r="B209" t="s">
        <v>8019</v>
      </c>
      <c r="D209" t="s">
        <v>43</v>
      </c>
      <c r="E209" t="s">
        <v>55</v>
      </c>
      <c r="F209">
        <v>89882.99</v>
      </c>
      <c r="G209">
        <v>0</v>
      </c>
    </row>
    <row r="210" spans="1:7" x14ac:dyDescent="0.35">
      <c r="A210">
        <v>870894608089</v>
      </c>
      <c r="B210" t="s">
        <v>8019</v>
      </c>
      <c r="C210" t="s">
        <v>8027</v>
      </c>
      <c r="D210" t="s">
        <v>43</v>
      </c>
      <c r="E210" t="s">
        <v>55</v>
      </c>
      <c r="F210">
        <v>97943.86</v>
      </c>
      <c r="G210">
        <v>90.41</v>
      </c>
    </row>
    <row r="211" spans="1:7" x14ac:dyDescent="0.35">
      <c r="A211">
        <v>870893668559</v>
      </c>
      <c r="B211" t="s">
        <v>8019</v>
      </c>
      <c r="C211" t="s">
        <v>8027</v>
      </c>
      <c r="D211" t="s">
        <v>43</v>
      </c>
      <c r="E211" t="s">
        <v>55</v>
      </c>
      <c r="F211">
        <v>99259.19</v>
      </c>
      <c r="G211">
        <v>90.41</v>
      </c>
    </row>
    <row r="212" spans="1:7" x14ac:dyDescent="0.35">
      <c r="A212">
        <v>380738511710</v>
      </c>
      <c r="B212" t="s">
        <v>8039</v>
      </c>
      <c r="C212" t="s">
        <v>8040</v>
      </c>
      <c r="D212" t="s">
        <v>43</v>
      </c>
      <c r="E212" t="s">
        <v>55</v>
      </c>
      <c r="F212">
        <v>100645.98</v>
      </c>
      <c r="G212">
        <v>122.94</v>
      </c>
    </row>
    <row r="213" spans="1:7" x14ac:dyDescent="0.35">
      <c r="A213">
        <v>511049853100</v>
      </c>
      <c r="B213" t="s">
        <v>8010</v>
      </c>
      <c r="C213" t="s">
        <v>8041</v>
      </c>
      <c r="D213" t="s">
        <v>43</v>
      </c>
      <c r="E213" t="s">
        <v>8003</v>
      </c>
      <c r="F213">
        <v>244876.86</v>
      </c>
      <c r="G213">
        <v>3942.19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216"/>
  <sheetViews>
    <sheetView tabSelected="1" zoomScale="85" zoomScaleNormal="85" workbookViewId="0">
      <selection activeCell="J219" sqref="J219"/>
    </sheetView>
  </sheetViews>
  <sheetFormatPr baseColWidth="10" defaultColWidth="9.36328125" defaultRowHeight="14.5" outlineLevelCol="1" x14ac:dyDescent="0.35"/>
  <cols>
    <col min="1" max="1" width="6.90625" bestFit="1" customWidth="1"/>
    <col min="2" max="2" width="11.1796875" bestFit="1" customWidth="1"/>
    <col min="3" max="3" width="8" bestFit="1" customWidth="1"/>
    <col min="4" max="4" width="13.81640625" bestFit="1" customWidth="1"/>
    <col min="5" max="5" width="44.81640625" hidden="1" customWidth="1" outlineLevel="1"/>
    <col min="6" max="6" width="37.54296875" hidden="1" customWidth="1" outlineLevel="1"/>
    <col min="7" max="7" width="10.453125" hidden="1" customWidth="1" outlineLevel="1"/>
    <col min="8" max="8" width="10.54296875" hidden="1" customWidth="1" outlineLevel="1"/>
    <col min="9" max="9" width="17.54296875" hidden="1" customWidth="1" outlineLevel="1"/>
    <col min="10" max="10" width="10.54296875" bestFit="1" customWidth="1" collapsed="1"/>
    <col min="11" max="11" width="12.26953125" bestFit="1" customWidth="1"/>
    <col min="12" max="12" width="9.08984375" bestFit="1" customWidth="1"/>
    <col min="13" max="13" width="12.6328125" bestFit="1" customWidth="1"/>
    <col min="14" max="14" width="9.7265625" bestFit="1" customWidth="1"/>
    <col min="15" max="15" width="9.81640625" hidden="1" customWidth="1" outlineLevel="1"/>
    <col min="16" max="16" width="10.36328125" hidden="1" customWidth="1" outlineLevel="1"/>
    <col min="17" max="17" width="9.36328125" hidden="1" customWidth="1" outlineLevel="1"/>
    <col min="18" max="18" width="11" hidden="1" customWidth="1" outlineLevel="1"/>
    <col min="19" max="19" width="8.81640625" customWidth="1" collapsed="1"/>
    <col min="20" max="20" width="12" bestFit="1" customWidth="1"/>
    <col min="21" max="21" width="17.7265625" bestFit="1" customWidth="1"/>
    <col min="22" max="22" width="9.6328125" bestFit="1" customWidth="1"/>
    <col min="23" max="23" width="16" bestFit="1" customWidth="1"/>
    <col min="24" max="16384" width="9.36328125" style="47"/>
  </cols>
  <sheetData>
    <row r="1" spans="1:23" s="83" customFormat="1" x14ac:dyDescent="0.3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1"/>
      <c r="M1" s="82"/>
      <c r="N1" s="82"/>
      <c r="O1" s="82"/>
      <c r="P1" s="115" t="s">
        <v>7996</v>
      </c>
      <c r="Q1" s="116"/>
      <c r="R1" s="82"/>
      <c r="S1" s="82"/>
      <c r="T1" s="82"/>
      <c r="U1" s="82"/>
      <c r="V1" s="82"/>
    </row>
    <row r="2" spans="1:23" s="83" customFormat="1" ht="14.5" customHeight="1" thickBot="1" x14ac:dyDescent="0.4">
      <c r="A2" s="80"/>
      <c r="B2" s="80"/>
      <c r="C2" s="80"/>
      <c r="D2" s="80"/>
      <c r="E2" s="80"/>
      <c r="F2" s="80"/>
      <c r="G2" s="80"/>
      <c r="H2" s="80"/>
      <c r="I2" s="80"/>
      <c r="J2" s="80"/>
      <c r="K2" s="84"/>
      <c r="L2" s="81"/>
      <c r="M2" s="82"/>
      <c r="N2" s="82"/>
      <c r="O2" s="82"/>
      <c r="P2" s="117"/>
      <c r="Q2" s="118"/>
      <c r="R2" s="82"/>
      <c r="S2" s="82"/>
      <c r="T2" s="85"/>
      <c r="U2" s="85"/>
      <c r="V2" s="85"/>
    </row>
    <row r="3" spans="1:23" s="46" customFormat="1" ht="13.5" thickBot="1" x14ac:dyDescent="0.35">
      <c r="A3" s="96" t="s">
        <v>13</v>
      </c>
      <c r="B3" s="96"/>
      <c r="C3" s="96"/>
      <c r="D3" s="96"/>
      <c r="E3" s="96"/>
      <c r="F3" s="96"/>
      <c r="G3" s="96"/>
      <c r="H3" s="96"/>
      <c r="I3" s="96"/>
      <c r="J3" s="96"/>
      <c r="K3" s="96"/>
      <c r="L3" s="97" t="s">
        <v>14</v>
      </c>
      <c r="M3" s="97"/>
      <c r="N3" s="97"/>
      <c r="O3" s="97"/>
      <c r="P3" s="97"/>
      <c r="Q3" s="97"/>
      <c r="R3" s="97"/>
      <c r="S3" s="98"/>
      <c r="T3" s="99" t="s">
        <v>40</v>
      </c>
      <c r="U3" s="100"/>
      <c r="V3" s="101"/>
      <c r="W3" s="101"/>
    </row>
    <row r="4" spans="1:23" s="46" customFormat="1" ht="27" thickTop="1" thickBot="1" x14ac:dyDescent="0.35">
      <c r="A4" s="102" t="s">
        <v>10</v>
      </c>
      <c r="B4" s="103" t="s">
        <v>11</v>
      </c>
      <c r="C4" s="103" t="s">
        <v>12</v>
      </c>
      <c r="D4" s="103" t="s">
        <v>7</v>
      </c>
      <c r="E4" s="103" t="s">
        <v>5</v>
      </c>
      <c r="F4" s="103" t="s">
        <v>6</v>
      </c>
      <c r="G4" s="103" t="s">
        <v>128</v>
      </c>
      <c r="H4" s="103" t="s">
        <v>0</v>
      </c>
      <c r="I4" s="103" t="s">
        <v>1</v>
      </c>
      <c r="J4" s="104" t="s">
        <v>8</v>
      </c>
      <c r="K4" s="104" t="s">
        <v>2</v>
      </c>
      <c r="L4" s="105" t="s">
        <v>123</v>
      </c>
      <c r="M4" s="105" t="s">
        <v>39</v>
      </c>
      <c r="N4" s="105" t="s">
        <v>38</v>
      </c>
      <c r="O4" s="105" t="s">
        <v>4</v>
      </c>
      <c r="P4" s="105" t="s">
        <v>44</v>
      </c>
      <c r="Q4" s="105" t="s">
        <v>54</v>
      </c>
      <c r="R4" s="105" t="s">
        <v>7695</v>
      </c>
      <c r="S4" s="105" t="s">
        <v>37</v>
      </c>
      <c r="T4" s="106" t="s">
        <v>3</v>
      </c>
      <c r="U4" s="106" t="s">
        <v>7693</v>
      </c>
      <c r="V4" s="106" t="s">
        <v>7694</v>
      </c>
      <c r="W4" s="107" t="s">
        <v>18</v>
      </c>
    </row>
    <row r="5" spans="1:23" x14ac:dyDescent="0.35">
      <c r="A5" s="152" t="str">
        <f>"FGC"</f>
        <v>FGC</v>
      </c>
      <c r="B5" s="154">
        <v>46139</v>
      </c>
      <c r="C5" s="152" t="s">
        <v>8107</v>
      </c>
      <c r="D5" s="157">
        <v>870746764694</v>
      </c>
      <c r="E5" s="152" t="s">
        <v>8036</v>
      </c>
      <c r="F5" s="152" t="s">
        <v>8037</v>
      </c>
      <c r="G5" s="152" t="s">
        <v>43</v>
      </c>
      <c r="H5" s="152" t="s">
        <v>55</v>
      </c>
      <c r="I5" s="159">
        <v>22660</v>
      </c>
      <c r="J5" s="161">
        <v>548.16999999999996</v>
      </c>
      <c r="K5" s="108">
        <v>548.16999999999996</v>
      </c>
      <c r="L5" s="109" t="s">
        <v>8052</v>
      </c>
      <c r="M5" s="163"/>
      <c r="N5" s="110">
        <v>0</v>
      </c>
      <c r="O5" s="110">
        <v>0</v>
      </c>
      <c r="P5" s="110">
        <v>0</v>
      </c>
      <c r="Q5" s="165">
        <v>0</v>
      </c>
      <c r="R5" s="167"/>
      <c r="S5" s="111" t="s">
        <v>8044</v>
      </c>
      <c r="T5" s="169">
        <f>IFERROR(ABS(RATES[[#This Row],[FREIGHT (ORG):]]-RATES[[#This Row],[FREIGHT (RDA):]]),0)</f>
        <v>0</v>
      </c>
      <c r="U5" s="171">
        <v>336777658</v>
      </c>
      <c r="V5" s="172"/>
      <c r="W5" s="112">
        <v>548.16999999999996</v>
      </c>
    </row>
    <row r="6" spans="1:23" x14ac:dyDescent="0.35">
      <c r="A6" s="153" t="str">
        <f>"FGC"</f>
        <v>FGC</v>
      </c>
      <c r="B6" s="155">
        <v>46139</v>
      </c>
      <c r="C6" s="156" t="s">
        <v>8107</v>
      </c>
      <c r="D6" s="158">
        <v>514986471335</v>
      </c>
      <c r="E6" s="156" t="s">
        <v>8109</v>
      </c>
      <c r="F6" s="156" t="s">
        <v>8110</v>
      </c>
      <c r="G6" s="156" t="s">
        <v>43</v>
      </c>
      <c r="H6" s="156" t="s">
        <v>43</v>
      </c>
      <c r="I6" s="160">
        <v>0.01</v>
      </c>
      <c r="J6" s="162">
        <v>22.14</v>
      </c>
      <c r="K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22.14</v>
      </c>
      <c r="L6" s="140"/>
      <c r="M6" s="164" t="s">
        <v>41</v>
      </c>
      <c r="N6" s="142">
        <v>22.14</v>
      </c>
      <c r="O6" s="142">
        <v>115.37</v>
      </c>
      <c r="P6" s="142">
        <v>22.14</v>
      </c>
      <c r="Q6" s="166">
        <v>1</v>
      </c>
      <c r="R6" s="168" t="s">
        <v>8297</v>
      </c>
      <c r="S6" s="145" t="s">
        <v>8044</v>
      </c>
      <c r="T6" s="170">
        <f>IFERROR(ABS(RATES[[#This Row],[FREIGHT (ORG):]]-RATES[[#This Row],[FREIGHT (RDA):]]),0)</f>
        <v>0</v>
      </c>
      <c r="U6" s="156">
        <v>207547896</v>
      </c>
      <c r="V6" s="173" t="s">
        <v>88</v>
      </c>
      <c r="W6" s="149">
        <v>22.14</v>
      </c>
    </row>
    <row r="7" spans="1:23" x14ac:dyDescent="0.35">
      <c r="A7" s="135" t="str">
        <f>"FGC"</f>
        <v>FGC</v>
      </c>
      <c r="B7" s="150">
        <v>46139</v>
      </c>
      <c r="C7" s="136" t="s">
        <v>8107</v>
      </c>
      <c r="D7" s="151">
        <v>871072756911</v>
      </c>
      <c r="E7" s="136"/>
      <c r="F7" s="136" t="s">
        <v>8111</v>
      </c>
      <c r="G7" s="136" t="s">
        <v>52</v>
      </c>
      <c r="H7" s="136" t="s">
        <v>55</v>
      </c>
      <c r="I7" s="137">
        <v>1</v>
      </c>
      <c r="J7" s="138">
        <v>696.69</v>
      </c>
      <c r="K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696.69</v>
      </c>
      <c r="L7" s="140"/>
      <c r="M7" s="141" t="s">
        <v>41</v>
      </c>
      <c r="N7" s="142">
        <v>696.69</v>
      </c>
      <c r="O7" s="142">
        <v>209.01</v>
      </c>
      <c r="P7" s="142">
        <v>696.69</v>
      </c>
      <c r="Q7" s="143">
        <v>1</v>
      </c>
      <c r="R7" s="144" t="s">
        <v>8298</v>
      </c>
      <c r="S7" s="145" t="s">
        <v>8044</v>
      </c>
      <c r="T7" s="146">
        <f>IFERROR(ABS(RATES[[#This Row],[FREIGHT (ORG):]]-RATES[[#This Row],[FREIGHT (RDA):]]),0)</f>
        <v>0</v>
      </c>
      <c r="U7" s="147">
        <v>937252331</v>
      </c>
      <c r="V7" s="148" t="s">
        <v>88</v>
      </c>
      <c r="W7" s="149">
        <v>696.69</v>
      </c>
    </row>
    <row r="8" spans="1:23" x14ac:dyDescent="0.35">
      <c r="A8" s="135" t="str">
        <f>"FGC"</f>
        <v>FGC</v>
      </c>
      <c r="B8" s="150">
        <v>46139</v>
      </c>
      <c r="C8" s="136" t="s">
        <v>8107</v>
      </c>
      <c r="D8" s="151">
        <v>870842058790</v>
      </c>
      <c r="E8" s="136"/>
      <c r="F8" s="136" t="s">
        <v>8112</v>
      </c>
      <c r="G8" s="136" t="s">
        <v>43</v>
      </c>
      <c r="H8" s="136" t="s">
        <v>55</v>
      </c>
      <c r="I8" s="137">
        <v>2</v>
      </c>
      <c r="J8" s="138">
        <v>40.47</v>
      </c>
      <c r="K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40.47</v>
      </c>
      <c r="L8" s="140"/>
      <c r="M8" s="141" t="s">
        <v>41</v>
      </c>
      <c r="N8" s="142">
        <v>40.47</v>
      </c>
      <c r="O8" s="142">
        <v>106.48</v>
      </c>
      <c r="P8" s="142">
        <v>40.47</v>
      </c>
      <c r="Q8" s="143">
        <v>1</v>
      </c>
      <c r="R8" s="144" t="s">
        <v>8081</v>
      </c>
      <c r="S8" s="145" t="s">
        <v>8044</v>
      </c>
      <c r="T8" s="146">
        <f>IFERROR(ABS(RATES[[#This Row],[FREIGHT (ORG):]]-RATES[[#This Row],[FREIGHT (RDA):]]),0)</f>
        <v>0</v>
      </c>
      <c r="U8" s="147">
        <v>208347302</v>
      </c>
      <c r="V8" s="148" t="s">
        <v>88</v>
      </c>
      <c r="W8" s="149">
        <v>40.47</v>
      </c>
    </row>
    <row r="9" spans="1:23" x14ac:dyDescent="0.35">
      <c r="A9" s="135" t="str">
        <f>"FGC"</f>
        <v>FGC</v>
      </c>
      <c r="B9" s="150">
        <v>46139</v>
      </c>
      <c r="C9" s="136" t="s">
        <v>8107</v>
      </c>
      <c r="D9" s="151">
        <v>871065240994</v>
      </c>
      <c r="E9" s="136"/>
      <c r="F9" s="136" t="s">
        <v>8113</v>
      </c>
      <c r="G9" s="136" t="s">
        <v>43</v>
      </c>
      <c r="H9" s="136" t="s">
        <v>55</v>
      </c>
      <c r="I9" s="137">
        <v>4.8099999999999996</v>
      </c>
      <c r="J9" s="138">
        <v>52.65</v>
      </c>
      <c r="K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66.89</v>
      </c>
      <c r="L9" s="140"/>
      <c r="M9" s="141" t="s">
        <v>8051</v>
      </c>
      <c r="N9" s="142">
        <v>66.89</v>
      </c>
      <c r="O9" s="142">
        <v>0</v>
      </c>
      <c r="P9" s="142">
        <v>2153.27</v>
      </c>
      <c r="Q9" s="143">
        <v>32.191899999999997</v>
      </c>
      <c r="R9" s="144" t="s">
        <v>8299</v>
      </c>
      <c r="S9" s="145" t="s">
        <v>8044</v>
      </c>
      <c r="T9" s="146">
        <f>IFERROR(ABS(RATES[[#This Row],[FREIGHT (ORG):]]-RATES[[#This Row],[FREIGHT (RDA):]]),0)</f>
        <v>14.240000000000002</v>
      </c>
      <c r="U9" s="147">
        <v>759483499</v>
      </c>
      <c r="V9" s="148" t="s">
        <v>120</v>
      </c>
      <c r="W9" s="149">
        <v>66.89</v>
      </c>
    </row>
    <row r="10" spans="1:23" x14ac:dyDescent="0.35">
      <c r="A10" s="135" t="str">
        <f>"FGC"</f>
        <v>FGC</v>
      </c>
      <c r="B10" s="150">
        <v>46139</v>
      </c>
      <c r="C10" s="136" t="s">
        <v>8107</v>
      </c>
      <c r="D10" s="151">
        <v>870939565026</v>
      </c>
      <c r="E10" s="136"/>
      <c r="F10" s="136" t="s">
        <v>8114</v>
      </c>
      <c r="G10" s="136" t="s">
        <v>43</v>
      </c>
      <c r="H10" s="136" t="s">
        <v>55</v>
      </c>
      <c r="I10" s="137">
        <v>4.9000000000000004</v>
      </c>
      <c r="J10" s="138">
        <v>19.89</v>
      </c>
      <c r="K1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19.920000000000002</v>
      </c>
      <c r="L10" s="140"/>
      <c r="M10" s="141" t="s">
        <v>8053</v>
      </c>
      <c r="N10" s="142">
        <v>19.920000000000002</v>
      </c>
      <c r="O10" s="142">
        <v>0</v>
      </c>
      <c r="P10" s="142">
        <v>3170</v>
      </c>
      <c r="Q10" s="143">
        <v>159.16800000000001</v>
      </c>
      <c r="R10" s="144" t="s">
        <v>8300</v>
      </c>
      <c r="S10" s="145" t="s">
        <v>8044</v>
      </c>
      <c r="T10" s="146">
        <f>IFERROR(ABS(RATES[[#This Row],[FREIGHT (ORG):]]-RATES[[#This Row],[FREIGHT (RDA):]]),0)</f>
        <v>3.0000000000001137E-2</v>
      </c>
      <c r="U10" s="147">
        <v>584562080</v>
      </c>
      <c r="V10" s="148" t="s">
        <v>96</v>
      </c>
      <c r="W10" s="149">
        <v>19.920000000000002</v>
      </c>
    </row>
    <row r="11" spans="1:23" x14ac:dyDescent="0.35">
      <c r="A11" s="135" t="str">
        <f>"FGC"</f>
        <v>FGC</v>
      </c>
      <c r="B11" s="150">
        <v>46139</v>
      </c>
      <c r="C11" s="136" t="s">
        <v>8107</v>
      </c>
      <c r="D11" s="151">
        <v>870933337526</v>
      </c>
      <c r="E11" s="136"/>
      <c r="F11" s="136" t="s">
        <v>8115</v>
      </c>
      <c r="G11" s="136" t="s">
        <v>43</v>
      </c>
      <c r="H11" s="136" t="s">
        <v>55</v>
      </c>
      <c r="I11" s="137">
        <v>4.91</v>
      </c>
      <c r="J11" s="138">
        <v>19.899999999999999</v>
      </c>
      <c r="K1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19.96</v>
      </c>
      <c r="L11" s="140"/>
      <c r="M11" s="141" t="s">
        <v>8053</v>
      </c>
      <c r="N11" s="142">
        <v>19.96</v>
      </c>
      <c r="O11" s="142">
        <v>88.96</v>
      </c>
      <c r="P11" s="142">
        <v>3170</v>
      </c>
      <c r="Q11" s="143">
        <v>158.84100000000001</v>
      </c>
      <c r="R11" s="144" t="s">
        <v>8082</v>
      </c>
      <c r="S11" s="145" t="s">
        <v>8044</v>
      </c>
      <c r="T11" s="146">
        <f>IFERROR(ABS(RATES[[#This Row],[FREIGHT (ORG):]]-RATES[[#This Row],[FREIGHT (RDA):]]),0)</f>
        <v>6.0000000000002274E-2</v>
      </c>
      <c r="U11" s="147">
        <v>584562080</v>
      </c>
      <c r="V11" s="148" t="s">
        <v>96</v>
      </c>
      <c r="W11" s="149">
        <v>19.96</v>
      </c>
    </row>
    <row r="12" spans="1:23" x14ac:dyDescent="0.35">
      <c r="A12" s="135" t="str">
        <f>"FGC"</f>
        <v>FGC</v>
      </c>
      <c r="B12" s="150">
        <v>46139</v>
      </c>
      <c r="C12" s="136" t="s">
        <v>8107</v>
      </c>
      <c r="D12" s="151">
        <v>870933968315</v>
      </c>
      <c r="E12" s="136"/>
      <c r="F12" s="136" t="s">
        <v>8116</v>
      </c>
      <c r="G12" s="136" t="s">
        <v>43</v>
      </c>
      <c r="H12" s="136" t="s">
        <v>55</v>
      </c>
      <c r="I12" s="137">
        <v>4.91</v>
      </c>
      <c r="J12" s="138">
        <v>19.899999999999999</v>
      </c>
      <c r="K1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19.96</v>
      </c>
      <c r="L12" s="140"/>
      <c r="M12" s="141" t="s">
        <v>8053</v>
      </c>
      <c r="N12" s="142">
        <v>19.96</v>
      </c>
      <c r="O12" s="142">
        <v>88.96</v>
      </c>
      <c r="P12" s="142">
        <v>3170</v>
      </c>
      <c r="Q12" s="143">
        <v>158.84100000000001</v>
      </c>
      <c r="R12" s="144" t="s">
        <v>8301</v>
      </c>
      <c r="S12" s="145" t="s">
        <v>8044</v>
      </c>
      <c r="T12" s="146">
        <f>IFERROR(ABS(RATES[[#This Row],[FREIGHT (ORG):]]-RATES[[#This Row],[FREIGHT (RDA):]]),0)</f>
        <v>6.0000000000002274E-2</v>
      </c>
      <c r="U12" s="147">
        <v>584562080</v>
      </c>
      <c r="V12" s="148" t="s">
        <v>96</v>
      </c>
      <c r="W12" s="149">
        <v>19.96</v>
      </c>
    </row>
    <row r="13" spans="1:23" x14ac:dyDescent="0.35">
      <c r="A13" s="135" t="str">
        <f>"FGC"</f>
        <v>FGC</v>
      </c>
      <c r="B13" s="150">
        <v>46139</v>
      </c>
      <c r="C13" s="136" t="s">
        <v>8107</v>
      </c>
      <c r="D13" s="151">
        <v>870933830227</v>
      </c>
      <c r="E13" s="136"/>
      <c r="F13" s="136" t="s">
        <v>8117</v>
      </c>
      <c r="G13" s="136" t="s">
        <v>43</v>
      </c>
      <c r="H13" s="136" t="s">
        <v>55</v>
      </c>
      <c r="I13" s="137">
        <v>5</v>
      </c>
      <c r="J13" s="138">
        <v>23.58</v>
      </c>
      <c r="K1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23.64</v>
      </c>
      <c r="L13" s="140"/>
      <c r="M13" s="141" t="s">
        <v>8047</v>
      </c>
      <c r="N13" s="142">
        <v>23.64</v>
      </c>
      <c r="O13" s="142">
        <v>0</v>
      </c>
      <c r="P13" s="142">
        <v>161.16999999999999</v>
      </c>
      <c r="Q13" s="143">
        <v>6.8182999999999998</v>
      </c>
      <c r="R13" s="144" t="s">
        <v>8302</v>
      </c>
      <c r="S13" s="145" t="s">
        <v>8044</v>
      </c>
      <c r="T13" s="146">
        <f>IFERROR(ABS(RATES[[#This Row],[FREIGHT (ORG):]]-RATES[[#This Row],[FREIGHT (RDA):]]),0)</f>
        <v>6.0000000000002274E-2</v>
      </c>
      <c r="U13" s="147">
        <v>688823838</v>
      </c>
      <c r="V13" s="148" t="s">
        <v>95</v>
      </c>
      <c r="W13" s="149">
        <v>23.64</v>
      </c>
    </row>
    <row r="14" spans="1:23" x14ac:dyDescent="0.35">
      <c r="A14" s="135" t="str">
        <f>"FGC"</f>
        <v>FGC</v>
      </c>
      <c r="B14" s="150">
        <v>46139</v>
      </c>
      <c r="C14" s="136" t="s">
        <v>8107</v>
      </c>
      <c r="D14" s="151">
        <v>870982083282</v>
      </c>
      <c r="E14" s="136" t="s">
        <v>8118</v>
      </c>
      <c r="F14" s="136" t="s">
        <v>8119</v>
      </c>
      <c r="G14" s="136" t="s">
        <v>43</v>
      </c>
      <c r="H14" s="136" t="s">
        <v>55</v>
      </c>
      <c r="I14" s="137">
        <v>5.35</v>
      </c>
      <c r="J14" s="138">
        <v>0</v>
      </c>
      <c r="K1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24.9</v>
      </c>
      <c r="L14" s="140"/>
      <c r="M14" s="141" t="s">
        <v>63</v>
      </c>
      <c r="N14" s="142">
        <v>24.9</v>
      </c>
      <c r="O14" s="142">
        <v>0</v>
      </c>
      <c r="P14" s="142">
        <v>2326.3000000000002</v>
      </c>
      <c r="Q14" s="143">
        <v>93.439700000000002</v>
      </c>
      <c r="R14" s="144" t="s">
        <v>8082</v>
      </c>
      <c r="S14" s="145" t="s">
        <v>8044</v>
      </c>
      <c r="T14" s="146">
        <f>IFERROR(ABS(RATES[[#This Row],[FREIGHT (ORG):]]-RATES[[#This Row],[FREIGHT (RDA):]]),0)</f>
        <v>24.9</v>
      </c>
      <c r="U14" s="147">
        <v>856953718</v>
      </c>
      <c r="V14" s="148" t="s">
        <v>89</v>
      </c>
      <c r="W14" s="149">
        <v>24.9</v>
      </c>
    </row>
    <row r="15" spans="1:23" x14ac:dyDescent="0.35">
      <c r="A15" s="135" t="str">
        <f>"FGC"</f>
        <v>FGC</v>
      </c>
      <c r="B15" s="150">
        <v>46139</v>
      </c>
      <c r="C15" s="136" t="s">
        <v>8107</v>
      </c>
      <c r="D15" s="151">
        <v>870983513805</v>
      </c>
      <c r="E15" s="136" t="s">
        <v>8120</v>
      </c>
      <c r="F15" s="136" t="s">
        <v>8121</v>
      </c>
      <c r="G15" s="136" t="s">
        <v>43</v>
      </c>
      <c r="H15" s="136" t="s">
        <v>55</v>
      </c>
      <c r="I15" s="137">
        <v>5.53</v>
      </c>
      <c r="J15" s="138">
        <v>21.13</v>
      </c>
      <c r="K1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21.15</v>
      </c>
      <c r="L15" s="140"/>
      <c r="M15" s="141" t="s">
        <v>8053</v>
      </c>
      <c r="N15" s="142">
        <v>21.15</v>
      </c>
      <c r="O15" s="142">
        <v>0</v>
      </c>
      <c r="P15" s="142">
        <v>3367</v>
      </c>
      <c r="Q15" s="143">
        <v>159.16800000000001</v>
      </c>
      <c r="R15" s="144" t="s">
        <v>8059</v>
      </c>
      <c r="S15" s="145" t="s">
        <v>8044</v>
      </c>
      <c r="T15" s="146">
        <f>IFERROR(ABS(RATES[[#This Row],[FREIGHT (ORG):]]-RATES[[#This Row],[FREIGHT (RDA):]]),0)</f>
        <v>1.9999999999999574E-2</v>
      </c>
      <c r="U15" s="147">
        <v>313763978</v>
      </c>
      <c r="V15" s="148" t="s">
        <v>96</v>
      </c>
      <c r="W15" s="149">
        <v>21.15</v>
      </c>
    </row>
    <row r="16" spans="1:23" x14ac:dyDescent="0.35">
      <c r="A16" s="135" t="str">
        <f>"FGC"</f>
        <v>FGC</v>
      </c>
      <c r="B16" s="150">
        <v>46139</v>
      </c>
      <c r="C16" s="136" t="s">
        <v>8107</v>
      </c>
      <c r="D16" s="151">
        <v>870942112359</v>
      </c>
      <c r="E16" s="136"/>
      <c r="F16" s="136" t="s">
        <v>8122</v>
      </c>
      <c r="G16" s="136" t="s">
        <v>43</v>
      </c>
      <c r="H16" s="136" t="s">
        <v>55</v>
      </c>
      <c r="I16" s="137">
        <v>5.83</v>
      </c>
      <c r="J16" s="138">
        <v>22.75</v>
      </c>
      <c r="K1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22.82</v>
      </c>
      <c r="L16" s="140"/>
      <c r="M16" s="141" t="s">
        <v>8043</v>
      </c>
      <c r="N16" s="142">
        <v>22.82</v>
      </c>
      <c r="O16" s="142">
        <v>0</v>
      </c>
      <c r="P16" s="142">
        <v>19.39</v>
      </c>
      <c r="Q16" s="143">
        <v>0.84950000000000003</v>
      </c>
      <c r="R16" s="144"/>
      <c r="S16" s="145" t="s">
        <v>8044</v>
      </c>
      <c r="T16" s="146">
        <f>IFERROR(ABS(RATES[[#This Row],[FREIGHT (ORG):]]-RATES[[#This Row],[FREIGHT (RDA):]]),0)</f>
        <v>7.0000000000000284E-2</v>
      </c>
      <c r="U16" s="147">
        <v>201241624</v>
      </c>
      <c r="V16" s="148" t="s">
        <v>280</v>
      </c>
      <c r="W16" s="149">
        <v>22.82</v>
      </c>
    </row>
    <row r="17" spans="1:23" x14ac:dyDescent="0.35">
      <c r="A17" s="135" t="str">
        <f>"FGC"</f>
        <v>FGC</v>
      </c>
      <c r="B17" s="150">
        <v>46139</v>
      </c>
      <c r="C17" s="136" t="s">
        <v>8107</v>
      </c>
      <c r="D17" s="151">
        <v>871044698970</v>
      </c>
      <c r="E17" s="136" t="s">
        <v>8002</v>
      </c>
      <c r="F17" s="136" t="s">
        <v>8123</v>
      </c>
      <c r="G17" s="136" t="s">
        <v>52</v>
      </c>
      <c r="H17" s="136" t="s">
        <v>52</v>
      </c>
      <c r="I17" s="137">
        <v>6.56</v>
      </c>
      <c r="J17" s="138">
        <v>87.49</v>
      </c>
      <c r="K1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87.49</v>
      </c>
      <c r="L17" s="140"/>
      <c r="M17" s="141" t="s">
        <v>41</v>
      </c>
      <c r="N17" s="142">
        <v>87.49</v>
      </c>
      <c r="O17" s="142">
        <v>0</v>
      </c>
      <c r="P17" s="142">
        <v>87.49</v>
      </c>
      <c r="Q17" s="143">
        <v>1</v>
      </c>
      <c r="R17" s="144" t="s">
        <v>8303</v>
      </c>
      <c r="S17" s="145" t="s">
        <v>8044</v>
      </c>
      <c r="T17" s="146">
        <f>IFERROR(ABS(RATES[[#This Row],[FREIGHT (ORG):]]-RATES[[#This Row],[FREIGHT (RDA):]]),0)</f>
        <v>0</v>
      </c>
      <c r="U17" s="147">
        <v>846086269</v>
      </c>
      <c r="V17" s="148" t="s">
        <v>88</v>
      </c>
      <c r="W17" s="149">
        <v>87.49</v>
      </c>
    </row>
    <row r="18" spans="1:23" x14ac:dyDescent="0.35">
      <c r="A18" s="135" t="str">
        <f>"FGC"</f>
        <v>FGC</v>
      </c>
      <c r="B18" s="150">
        <v>46139</v>
      </c>
      <c r="C18" s="136" t="s">
        <v>8107</v>
      </c>
      <c r="D18" s="151">
        <v>870898027977</v>
      </c>
      <c r="E18" s="136" t="s">
        <v>887</v>
      </c>
      <c r="F18" s="136" t="s">
        <v>888</v>
      </c>
      <c r="G18" s="136" t="s">
        <v>43</v>
      </c>
      <c r="H18" s="136" t="s">
        <v>55</v>
      </c>
      <c r="I18" s="137">
        <v>7.32</v>
      </c>
      <c r="J18" s="138">
        <v>0</v>
      </c>
      <c r="K1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35.03</v>
      </c>
      <c r="L18" s="140"/>
      <c r="M18" s="141" t="s">
        <v>8304</v>
      </c>
      <c r="N18" s="142">
        <v>35.03</v>
      </c>
      <c r="O18" s="142">
        <v>261.05</v>
      </c>
      <c r="P18" s="142">
        <v>125.92</v>
      </c>
      <c r="Q18" s="143">
        <v>3.5950000000000002</v>
      </c>
      <c r="R18" s="144" t="s">
        <v>8305</v>
      </c>
      <c r="S18" s="145" t="s">
        <v>8044</v>
      </c>
      <c r="T18" s="146">
        <f>IFERROR(ABS(RATES[[#This Row],[FREIGHT (ORG):]]-RATES[[#This Row],[FREIGHT (RDA):]]),0)</f>
        <v>35.03</v>
      </c>
      <c r="U18" s="147">
        <v>662216631</v>
      </c>
      <c r="V18" s="148" t="s">
        <v>111</v>
      </c>
      <c r="W18" s="149">
        <v>35.03</v>
      </c>
    </row>
    <row r="19" spans="1:23" x14ac:dyDescent="0.35">
      <c r="A19" s="135" t="str">
        <f>"FGC"</f>
        <v>FGC</v>
      </c>
      <c r="B19" s="150">
        <v>46139</v>
      </c>
      <c r="C19" s="136" t="s">
        <v>8107</v>
      </c>
      <c r="D19" s="151">
        <v>871059766293</v>
      </c>
      <c r="E19" s="136"/>
      <c r="F19" s="136" t="s">
        <v>8124</v>
      </c>
      <c r="G19" s="136" t="s">
        <v>43</v>
      </c>
      <c r="H19" s="136" t="s">
        <v>55</v>
      </c>
      <c r="I19" s="137">
        <v>10</v>
      </c>
      <c r="J19" s="138">
        <v>131.65</v>
      </c>
      <c r="K1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131.65</v>
      </c>
      <c r="L19" s="140"/>
      <c r="M19" s="141" t="s">
        <v>41</v>
      </c>
      <c r="N19" s="142">
        <v>131.65</v>
      </c>
      <c r="O19" s="142">
        <v>131.65</v>
      </c>
      <c r="P19" s="142">
        <v>131.65</v>
      </c>
      <c r="Q19" s="143">
        <v>1</v>
      </c>
      <c r="R19" s="144" t="s">
        <v>8070</v>
      </c>
      <c r="S19" s="145" t="s">
        <v>8044</v>
      </c>
      <c r="T19" s="146">
        <f>IFERROR(ABS(RATES[[#This Row],[FREIGHT (ORG):]]-RATES[[#This Row],[FREIGHT (RDA):]]),0)</f>
        <v>0</v>
      </c>
      <c r="U19" s="147">
        <v>34600007</v>
      </c>
      <c r="V19" s="148" t="s">
        <v>88</v>
      </c>
      <c r="W19" s="149">
        <v>131.65</v>
      </c>
    </row>
    <row r="20" spans="1:23" x14ac:dyDescent="0.35">
      <c r="A20" s="135" t="str">
        <f>"FGC"</f>
        <v>FGC</v>
      </c>
      <c r="B20" s="150">
        <v>46139</v>
      </c>
      <c r="C20" s="136" t="s">
        <v>8107</v>
      </c>
      <c r="D20" s="151">
        <v>870887522846</v>
      </c>
      <c r="E20" s="136"/>
      <c r="F20" s="136" t="s">
        <v>8125</v>
      </c>
      <c r="G20" s="136" t="s">
        <v>43</v>
      </c>
      <c r="H20" s="136" t="s">
        <v>43</v>
      </c>
      <c r="I20" s="137">
        <v>10.199999999999999</v>
      </c>
      <c r="J20" s="138">
        <v>22.46</v>
      </c>
      <c r="K2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22.48</v>
      </c>
      <c r="L20" s="140"/>
      <c r="M20" s="141" t="s">
        <v>8047</v>
      </c>
      <c r="N20" s="142">
        <v>22.48</v>
      </c>
      <c r="O20" s="142">
        <v>0</v>
      </c>
      <c r="P20" s="142">
        <v>153.26</v>
      </c>
      <c r="Q20" s="143">
        <v>6.8182999999999998</v>
      </c>
      <c r="R20" s="144" t="s">
        <v>8306</v>
      </c>
      <c r="S20" s="145" t="s">
        <v>8044</v>
      </c>
      <c r="T20" s="146">
        <f>IFERROR(ABS(RATES[[#This Row],[FREIGHT (ORG):]]-RATES[[#This Row],[FREIGHT (RDA):]]),0)</f>
        <v>1.9999999999999574E-2</v>
      </c>
      <c r="U20" s="147">
        <v>685379473</v>
      </c>
      <c r="V20" s="148" t="s">
        <v>95</v>
      </c>
      <c r="W20" s="149">
        <v>22.48</v>
      </c>
    </row>
    <row r="21" spans="1:23" x14ac:dyDescent="0.35">
      <c r="A21" s="135" t="str">
        <f>"FGC"</f>
        <v>FGC</v>
      </c>
      <c r="B21" s="150">
        <v>46139</v>
      </c>
      <c r="C21" s="136" t="s">
        <v>8107</v>
      </c>
      <c r="D21" s="151">
        <v>870890675882</v>
      </c>
      <c r="E21" s="136"/>
      <c r="F21" s="136" t="s">
        <v>8126</v>
      </c>
      <c r="G21" s="136" t="s">
        <v>43</v>
      </c>
      <c r="H21" s="136" t="s">
        <v>43</v>
      </c>
      <c r="I21" s="137">
        <v>10.59</v>
      </c>
      <c r="J21" s="138">
        <v>22.46</v>
      </c>
      <c r="K2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22.48</v>
      </c>
      <c r="L21" s="140"/>
      <c r="M21" s="141" t="s">
        <v>8047</v>
      </c>
      <c r="N21" s="142">
        <v>22.48</v>
      </c>
      <c r="O21" s="142">
        <v>0</v>
      </c>
      <c r="P21" s="142">
        <v>153.26</v>
      </c>
      <c r="Q21" s="143">
        <v>6.8182999999999998</v>
      </c>
      <c r="R21" s="144" t="s">
        <v>8072</v>
      </c>
      <c r="S21" s="145" t="s">
        <v>8044</v>
      </c>
      <c r="T21" s="146">
        <f>IFERROR(ABS(RATES[[#This Row],[FREIGHT (ORG):]]-RATES[[#This Row],[FREIGHT (RDA):]]),0)</f>
        <v>1.9999999999999574E-2</v>
      </c>
      <c r="U21" s="147">
        <v>685379473</v>
      </c>
      <c r="V21" s="148" t="s">
        <v>95</v>
      </c>
      <c r="W21" s="149">
        <v>22.48</v>
      </c>
    </row>
    <row r="22" spans="1:23" x14ac:dyDescent="0.35">
      <c r="A22" s="135" t="str">
        <f>"FGC"</f>
        <v>FGC</v>
      </c>
      <c r="B22" s="150">
        <v>46139</v>
      </c>
      <c r="C22" s="136" t="s">
        <v>8107</v>
      </c>
      <c r="D22" s="151">
        <v>870893255948</v>
      </c>
      <c r="E22" s="136"/>
      <c r="F22" s="136" t="s">
        <v>8127</v>
      </c>
      <c r="G22" s="136" t="s">
        <v>43</v>
      </c>
      <c r="H22" s="136" t="s">
        <v>43</v>
      </c>
      <c r="I22" s="137">
        <v>10.69</v>
      </c>
      <c r="J22" s="138">
        <v>22.46</v>
      </c>
      <c r="K2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22.48</v>
      </c>
      <c r="L22" s="140"/>
      <c r="M22" s="141" t="s">
        <v>8047</v>
      </c>
      <c r="N22" s="142">
        <v>22.48</v>
      </c>
      <c r="O22" s="142">
        <v>0</v>
      </c>
      <c r="P22" s="142">
        <v>153.26</v>
      </c>
      <c r="Q22" s="143">
        <v>6.8182999999999998</v>
      </c>
      <c r="R22" s="144" t="s">
        <v>8306</v>
      </c>
      <c r="S22" s="145" t="s">
        <v>8044</v>
      </c>
      <c r="T22" s="146">
        <f>IFERROR(ABS(RATES[[#This Row],[FREIGHT (ORG):]]-RATES[[#This Row],[FREIGHT (RDA):]]),0)</f>
        <v>1.9999999999999574E-2</v>
      </c>
      <c r="U22" s="147">
        <v>685379473</v>
      </c>
      <c r="V22" s="148" t="s">
        <v>95</v>
      </c>
      <c r="W22" s="149">
        <v>22.48</v>
      </c>
    </row>
    <row r="23" spans="1:23" x14ac:dyDescent="0.35">
      <c r="A23" s="135" t="str">
        <f>"FGC"</f>
        <v>FGC</v>
      </c>
      <c r="B23" s="150">
        <v>46139</v>
      </c>
      <c r="C23" s="136" t="s">
        <v>8107</v>
      </c>
      <c r="D23" s="151">
        <v>870936486456</v>
      </c>
      <c r="E23" s="136"/>
      <c r="F23" s="136" t="s">
        <v>8128</v>
      </c>
      <c r="G23" s="136" t="s">
        <v>43</v>
      </c>
      <c r="H23" s="136" t="s">
        <v>55</v>
      </c>
      <c r="I23" s="137">
        <v>10.7</v>
      </c>
      <c r="J23" s="138">
        <v>57.08</v>
      </c>
      <c r="K2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57.27</v>
      </c>
      <c r="L23" s="140"/>
      <c r="M23" s="141" t="s">
        <v>63</v>
      </c>
      <c r="N23" s="142">
        <v>57.27</v>
      </c>
      <c r="O23" s="142">
        <v>0</v>
      </c>
      <c r="P23" s="142">
        <v>5351.6</v>
      </c>
      <c r="Q23" s="143">
        <v>93.439700000000002</v>
      </c>
      <c r="R23" s="144" t="s">
        <v>8094</v>
      </c>
      <c r="S23" s="145" t="s">
        <v>8044</v>
      </c>
      <c r="T23" s="146">
        <f>IFERROR(ABS(RATES[[#This Row],[FREIGHT (ORG):]]-RATES[[#This Row],[FREIGHT (RDA):]]),0)</f>
        <v>0.19000000000000483</v>
      </c>
      <c r="U23" s="147">
        <v>202208473</v>
      </c>
      <c r="V23" s="148" t="s">
        <v>89</v>
      </c>
      <c r="W23" s="149">
        <v>57.27</v>
      </c>
    </row>
    <row r="24" spans="1:23" x14ac:dyDescent="0.35">
      <c r="A24" s="135" t="str">
        <f>"FGC"</f>
        <v>FGC</v>
      </c>
      <c r="B24" s="150">
        <v>46139</v>
      </c>
      <c r="C24" s="136" t="s">
        <v>8107</v>
      </c>
      <c r="D24" s="151">
        <v>870839217803</v>
      </c>
      <c r="E24" s="136"/>
      <c r="F24" s="136" t="s">
        <v>8129</v>
      </c>
      <c r="G24" s="136" t="s">
        <v>43</v>
      </c>
      <c r="H24" s="136" t="s">
        <v>43</v>
      </c>
      <c r="I24" s="137">
        <v>10.94</v>
      </c>
      <c r="J24" s="138">
        <v>22.43</v>
      </c>
      <c r="K2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22.48</v>
      </c>
      <c r="L24" s="140"/>
      <c r="M24" s="141" t="s">
        <v>8047</v>
      </c>
      <c r="N24" s="142">
        <v>22.48</v>
      </c>
      <c r="O24" s="142">
        <v>0</v>
      </c>
      <c r="P24" s="142">
        <v>153.26</v>
      </c>
      <c r="Q24" s="143">
        <v>6.8175999999999997</v>
      </c>
      <c r="R24" s="144" t="s">
        <v>8307</v>
      </c>
      <c r="S24" s="145" t="s">
        <v>8044</v>
      </c>
      <c r="T24" s="146">
        <f>IFERROR(ABS(RATES[[#This Row],[FREIGHT (ORG):]]-RATES[[#This Row],[FREIGHT (RDA):]]),0)</f>
        <v>5.0000000000000711E-2</v>
      </c>
      <c r="U24" s="147">
        <v>685379473</v>
      </c>
      <c r="V24" s="148" t="s">
        <v>95</v>
      </c>
      <c r="W24" s="149">
        <v>22.48</v>
      </c>
    </row>
    <row r="25" spans="1:23" x14ac:dyDescent="0.35">
      <c r="A25" s="135" t="str">
        <f>"FGC"</f>
        <v>FGC</v>
      </c>
      <c r="B25" s="150">
        <v>46139</v>
      </c>
      <c r="C25" s="136" t="s">
        <v>8107</v>
      </c>
      <c r="D25" s="151">
        <v>870940993708</v>
      </c>
      <c r="E25" s="136" t="s">
        <v>8130</v>
      </c>
      <c r="F25" s="136" t="s">
        <v>8130</v>
      </c>
      <c r="G25" s="136" t="s">
        <v>43</v>
      </c>
      <c r="H25" s="136" t="s">
        <v>43</v>
      </c>
      <c r="I25" s="137">
        <v>11.71</v>
      </c>
      <c r="J25" s="138">
        <v>21.87</v>
      </c>
      <c r="K2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21.97</v>
      </c>
      <c r="L25" s="140"/>
      <c r="M25" s="141" t="s">
        <v>8043</v>
      </c>
      <c r="N25" s="142">
        <v>21.97</v>
      </c>
      <c r="O25" s="142">
        <v>185.41</v>
      </c>
      <c r="P25" s="142">
        <v>18.66</v>
      </c>
      <c r="Q25" s="143">
        <v>0.84950000000000003</v>
      </c>
      <c r="R25" s="144" t="s">
        <v>8050</v>
      </c>
      <c r="S25" s="145" t="s">
        <v>8044</v>
      </c>
      <c r="T25" s="146">
        <f>IFERROR(ABS(RATES[[#This Row],[FREIGHT (ORG):]]-RATES[[#This Row],[FREIGHT (RDA):]]),0)</f>
        <v>9.9999999999997868E-2</v>
      </c>
      <c r="U25" s="147">
        <v>210525865</v>
      </c>
      <c r="V25" s="148" t="s">
        <v>114</v>
      </c>
      <c r="W25" s="149">
        <v>21.97</v>
      </c>
    </row>
    <row r="26" spans="1:23" x14ac:dyDescent="0.35">
      <c r="A26" s="135" t="str">
        <f>"FGC"</f>
        <v>FGC</v>
      </c>
      <c r="B26" s="150">
        <v>46139</v>
      </c>
      <c r="C26" s="136" t="s">
        <v>8107</v>
      </c>
      <c r="D26" s="151">
        <v>870975880272</v>
      </c>
      <c r="E26" s="136" t="s">
        <v>8131</v>
      </c>
      <c r="F26" s="136" t="s">
        <v>8132</v>
      </c>
      <c r="G26" s="136" t="s">
        <v>43</v>
      </c>
      <c r="H26" s="136" t="s">
        <v>55</v>
      </c>
      <c r="I26" s="137">
        <v>11.75</v>
      </c>
      <c r="J26" s="138">
        <v>39.46</v>
      </c>
      <c r="K2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47.2</v>
      </c>
      <c r="L26" s="140"/>
      <c r="M26" s="141" t="s">
        <v>8047</v>
      </c>
      <c r="N26" s="142">
        <v>47.2</v>
      </c>
      <c r="O26" s="142">
        <v>66.150000000000006</v>
      </c>
      <c r="P26" s="142">
        <v>321.8</v>
      </c>
      <c r="Q26" s="143">
        <v>6.8182999999999998</v>
      </c>
      <c r="R26" s="144" t="s">
        <v>8308</v>
      </c>
      <c r="S26" s="145" t="s">
        <v>8044</v>
      </c>
      <c r="T26" s="146">
        <f>IFERROR(ABS(RATES[[#This Row],[FREIGHT (ORG):]]-RATES[[#This Row],[FREIGHT (RDA):]]),0)</f>
        <v>7.740000000000002</v>
      </c>
      <c r="U26" s="147">
        <v>726915890</v>
      </c>
      <c r="V26" s="148" t="s">
        <v>95</v>
      </c>
      <c r="W26" s="149">
        <v>47.2</v>
      </c>
    </row>
    <row r="27" spans="1:23" x14ac:dyDescent="0.35">
      <c r="A27" s="135" t="str">
        <f>"FGC"</f>
        <v>FGC</v>
      </c>
      <c r="B27" s="150">
        <v>46139</v>
      </c>
      <c r="C27" s="136" t="s">
        <v>8107</v>
      </c>
      <c r="D27" s="151">
        <v>458789855384</v>
      </c>
      <c r="E27" s="136" t="s">
        <v>8133</v>
      </c>
      <c r="F27" s="136"/>
      <c r="G27" s="136" t="s">
        <v>43</v>
      </c>
      <c r="H27" s="136" t="s">
        <v>52</v>
      </c>
      <c r="I27" s="137">
        <v>12</v>
      </c>
      <c r="J27" s="138">
        <v>15.41</v>
      </c>
      <c r="K2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18.739999999999998</v>
      </c>
      <c r="L27" s="140"/>
      <c r="M27" s="141" t="s">
        <v>41</v>
      </c>
      <c r="N27" s="142">
        <v>18.739999999999998</v>
      </c>
      <c r="O27" s="142">
        <v>0</v>
      </c>
      <c r="P27" s="142">
        <v>18.739999999999998</v>
      </c>
      <c r="Q27" s="143">
        <v>1</v>
      </c>
      <c r="R27" s="144"/>
      <c r="S27" s="145" t="s">
        <v>8044</v>
      </c>
      <c r="T27" s="146">
        <f>IFERROR(ABS(RATES[[#This Row],[FREIGHT (ORG):]]-RATES[[#This Row],[FREIGHT (RDA):]]),0)</f>
        <v>3.3299999999999983</v>
      </c>
      <c r="U27" s="147">
        <v>371662081</v>
      </c>
      <c r="V27" s="148" t="s">
        <v>88</v>
      </c>
      <c r="W27" s="149">
        <v>18.739999999999998</v>
      </c>
    </row>
    <row r="28" spans="1:23" x14ac:dyDescent="0.35">
      <c r="A28" s="135" t="str">
        <f>"FGC"</f>
        <v>FGC</v>
      </c>
      <c r="B28" s="150">
        <v>46139</v>
      </c>
      <c r="C28" s="136" t="s">
        <v>8107</v>
      </c>
      <c r="D28" s="151">
        <v>432831020661</v>
      </c>
      <c r="E28" s="136" t="s">
        <v>8134</v>
      </c>
      <c r="F28" s="136"/>
      <c r="G28" s="136" t="s">
        <v>43</v>
      </c>
      <c r="H28" s="136" t="s">
        <v>55</v>
      </c>
      <c r="I28" s="137">
        <v>12.5</v>
      </c>
      <c r="J28" s="138">
        <v>17.55</v>
      </c>
      <c r="K2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18.91</v>
      </c>
      <c r="L28" s="140"/>
      <c r="M28" s="141" t="s">
        <v>41</v>
      </c>
      <c r="N28" s="142">
        <v>18.91</v>
      </c>
      <c r="O28" s="142">
        <v>96.8</v>
      </c>
      <c r="P28" s="142">
        <v>18.91</v>
      </c>
      <c r="Q28" s="143">
        <v>1</v>
      </c>
      <c r="R28" s="144" t="s">
        <v>8309</v>
      </c>
      <c r="S28" s="145" t="s">
        <v>8044</v>
      </c>
      <c r="T28" s="146">
        <f>IFERROR(ABS(RATES[[#This Row],[FREIGHT (ORG):]]-RATES[[#This Row],[FREIGHT (RDA):]]),0)</f>
        <v>1.3599999999999994</v>
      </c>
      <c r="U28" s="147">
        <v>186206665</v>
      </c>
      <c r="V28" s="148" t="s">
        <v>88</v>
      </c>
      <c r="W28" s="149">
        <v>18.91</v>
      </c>
    </row>
    <row r="29" spans="1:23" x14ac:dyDescent="0.35">
      <c r="A29" s="135" t="str">
        <f>"FGC"</f>
        <v>FGC</v>
      </c>
      <c r="B29" s="150">
        <v>46139</v>
      </c>
      <c r="C29" s="136" t="s">
        <v>8107</v>
      </c>
      <c r="D29" s="151">
        <v>871022544491</v>
      </c>
      <c r="E29" s="136" t="s">
        <v>8135</v>
      </c>
      <c r="F29" s="136" t="s">
        <v>8136</v>
      </c>
      <c r="G29" s="136" t="s">
        <v>43</v>
      </c>
      <c r="H29" s="136" t="s">
        <v>55</v>
      </c>
      <c r="I29" s="137">
        <v>13.13</v>
      </c>
      <c r="J29" s="138">
        <v>21.13</v>
      </c>
      <c r="K2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21.13</v>
      </c>
      <c r="L29" s="140"/>
      <c r="M29" s="141" t="s">
        <v>8053</v>
      </c>
      <c r="N29" s="142">
        <v>21.13</v>
      </c>
      <c r="O29" s="142">
        <v>0</v>
      </c>
      <c r="P29" s="142">
        <v>3367</v>
      </c>
      <c r="Q29" s="143">
        <v>159.34100000000001</v>
      </c>
      <c r="R29" s="144" t="s">
        <v>8059</v>
      </c>
      <c r="S29" s="145" t="s">
        <v>8044</v>
      </c>
      <c r="T29" s="146">
        <f>IFERROR(ABS(RATES[[#This Row],[FREIGHT (ORG):]]-RATES[[#This Row],[FREIGHT (RDA):]]),0)</f>
        <v>0</v>
      </c>
      <c r="U29" s="147">
        <v>313763978</v>
      </c>
      <c r="V29" s="148" t="s">
        <v>96</v>
      </c>
      <c r="W29" s="149">
        <v>21.13</v>
      </c>
    </row>
    <row r="30" spans="1:23" x14ac:dyDescent="0.35">
      <c r="A30" s="135" t="str">
        <f>"FGC"</f>
        <v>FGC</v>
      </c>
      <c r="B30" s="150">
        <v>46139</v>
      </c>
      <c r="C30" s="136" t="s">
        <v>8107</v>
      </c>
      <c r="D30" s="151">
        <v>870892965161</v>
      </c>
      <c r="E30" s="136"/>
      <c r="F30" s="136" t="s">
        <v>8137</v>
      </c>
      <c r="G30" s="136" t="s">
        <v>43</v>
      </c>
      <c r="H30" s="136" t="s">
        <v>55</v>
      </c>
      <c r="I30" s="137">
        <v>13.53</v>
      </c>
      <c r="J30" s="138">
        <v>28.27</v>
      </c>
      <c r="K3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28.35</v>
      </c>
      <c r="L30" s="140"/>
      <c r="M30" s="141" t="s">
        <v>8043</v>
      </c>
      <c r="N30" s="142">
        <v>28.35</v>
      </c>
      <c r="O30" s="142">
        <v>0</v>
      </c>
      <c r="P30" s="142">
        <v>24.1</v>
      </c>
      <c r="Q30" s="143">
        <v>0.85019999999999996</v>
      </c>
      <c r="R30" s="144" t="s">
        <v>8310</v>
      </c>
      <c r="S30" s="145" t="s">
        <v>8044</v>
      </c>
      <c r="T30" s="146">
        <f>IFERROR(ABS(RATES[[#This Row],[FREIGHT (ORG):]]-RATES[[#This Row],[FREIGHT (RDA):]]),0)</f>
        <v>8.0000000000001847E-2</v>
      </c>
      <c r="U30" s="147">
        <v>201396322</v>
      </c>
      <c r="V30" s="148" t="s">
        <v>92</v>
      </c>
      <c r="W30" s="149">
        <v>28.35</v>
      </c>
    </row>
    <row r="31" spans="1:23" x14ac:dyDescent="0.35">
      <c r="A31" s="135" t="str">
        <f>"FGC"</f>
        <v>FGC</v>
      </c>
      <c r="B31" s="150">
        <v>46139</v>
      </c>
      <c r="C31" s="136" t="s">
        <v>8107</v>
      </c>
      <c r="D31" s="151">
        <v>871025940040</v>
      </c>
      <c r="E31" s="136" t="s">
        <v>8138</v>
      </c>
      <c r="F31" s="136" t="s">
        <v>8139</v>
      </c>
      <c r="G31" s="136" t="s">
        <v>43</v>
      </c>
      <c r="H31" s="136" t="s">
        <v>43</v>
      </c>
      <c r="I31" s="137">
        <v>13.64</v>
      </c>
      <c r="J31" s="138">
        <v>35.43</v>
      </c>
      <c r="K3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39.770000000000003</v>
      </c>
      <c r="L31" s="140"/>
      <c r="M31" s="141" t="s">
        <v>8043</v>
      </c>
      <c r="N31" s="142">
        <v>39.770000000000003</v>
      </c>
      <c r="O31" s="142">
        <v>226.66</v>
      </c>
      <c r="P31" s="142">
        <v>33.9</v>
      </c>
      <c r="Q31" s="143">
        <v>0.85240000000000005</v>
      </c>
      <c r="R31" s="144" t="s">
        <v>8311</v>
      </c>
      <c r="S31" s="145" t="s">
        <v>8044</v>
      </c>
      <c r="T31" s="146">
        <f>IFERROR(ABS(RATES[[#This Row],[FREIGHT (ORG):]]-RATES[[#This Row],[FREIGHT (RDA):]]),0)</f>
        <v>4.3400000000000034</v>
      </c>
      <c r="U31" s="147">
        <v>876151588</v>
      </c>
      <c r="V31" s="148" t="s">
        <v>90</v>
      </c>
      <c r="W31" s="149">
        <v>39.770000000000003</v>
      </c>
    </row>
    <row r="32" spans="1:23" x14ac:dyDescent="0.35">
      <c r="A32" s="135" t="str">
        <f>"FGC"</f>
        <v>FGC</v>
      </c>
      <c r="B32" s="150">
        <v>46139</v>
      </c>
      <c r="C32" s="136" t="s">
        <v>8107</v>
      </c>
      <c r="D32" s="151">
        <v>871054880894</v>
      </c>
      <c r="E32" s="136" t="s">
        <v>8140</v>
      </c>
      <c r="F32" s="136" t="s">
        <v>8141</v>
      </c>
      <c r="G32" s="136" t="s">
        <v>43</v>
      </c>
      <c r="H32" s="136" t="s">
        <v>55</v>
      </c>
      <c r="I32" s="137">
        <v>15</v>
      </c>
      <c r="J32" s="138">
        <v>81.41</v>
      </c>
      <c r="K3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100.79</v>
      </c>
      <c r="L32" s="140"/>
      <c r="M32" s="141" t="s">
        <v>41</v>
      </c>
      <c r="N32" s="142">
        <v>100.79</v>
      </c>
      <c r="O32" s="142">
        <v>141.18</v>
      </c>
      <c r="P32" s="142">
        <v>100.79</v>
      </c>
      <c r="Q32" s="143">
        <v>1</v>
      </c>
      <c r="R32" s="144" t="s">
        <v>8312</v>
      </c>
      <c r="S32" s="145" t="s">
        <v>8044</v>
      </c>
      <c r="T32" s="146">
        <f>IFERROR(ABS(RATES[[#This Row],[FREIGHT (ORG):]]-RATES[[#This Row],[FREIGHT (RDA):]]),0)</f>
        <v>19.38000000000001</v>
      </c>
      <c r="U32" s="147">
        <v>275489727</v>
      </c>
      <c r="V32" s="148" t="s">
        <v>88</v>
      </c>
      <c r="W32" s="149">
        <v>100.79</v>
      </c>
    </row>
    <row r="33" spans="1:23" x14ac:dyDescent="0.35">
      <c r="A33" s="135" t="str">
        <f>"FGC"</f>
        <v>FGC</v>
      </c>
      <c r="B33" s="150">
        <v>46139</v>
      </c>
      <c r="C33" s="136" t="s">
        <v>8107</v>
      </c>
      <c r="D33" s="151">
        <v>380633100831</v>
      </c>
      <c r="E33" s="136"/>
      <c r="F33" s="136" t="s">
        <v>8142</v>
      </c>
      <c r="G33" s="136" t="s">
        <v>43</v>
      </c>
      <c r="H33" s="136" t="s">
        <v>43</v>
      </c>
      <c r="I33" s="137">
        <v>16.39</v>
      </c>
      <c r="J33" s="138">
        <v>108.09</v>
      </c>
      <c r="K3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108.08</v>
      </c>
      <c r="L33" s="140"/>
      <c r="M33" s="141" t="s">
        <v>8046</v>
      </c>
      <c r="N33" s="142">
        <v>108.08</v>
      </c>
      <c r="O33" s="142">
        <v>0</v>
      </c>
      <c r="P33" s="142">
        <v>535.44000000000005</v>
      </c>
      <c r="Q33" s="143">
        <v>4.9539</v>
      </c>
      <c r="R33" s="144" t="s">
        <v>8313</v>
      </c>
      <c r="S33" s="145" t="s">
        <v>8044</v>
      </c>
      <c r="T33" s="146">
        <f>IFERROR(ABS(RATES[[#This Row],[FREIGHT (ORG):]]-RATES[[#This Row],[FREIGHT (RDA):]]),0)</f>
        <v>1.0000000000005116E-2</v>
      </c>
      <c r="U33" s="147">
        <v>327212940</v>
      </c>
      <c r="V33" s="148" t="s">
        <v>112</v>
      </c>
      <c r="W33" s="149">
        <v>108.08</v>
      </c>
    </row>
    <row r="34" spans="1:23" x14ac:dyDescent="0.35">
      <c r="A34" s="135" t="str">
        <f>"FGC"</f>
        <v>FGC</v>
      </c>
      <c r="B34" s="150">
        <v>46139</v>
      </c>
      <c r="C34" s="136" t="s">
        <v>8107</v>
      </c>
      <c r="D34" s="151">
        <v>870724999439</v>
      </c>
      <c r="E34" s="136"/>
      <c r="F34" s="136" t="s">
        <v>8143</v>
      </c>
      <c r="G34" s="136" t="s">
        <v>43</v>
      </c>
      <c r="H34" s="136" t="s">
        <v>55</v>
      </c>
      <c r="I34" s="137">
        <v>17</v>
      </c>
      <c r="J34" s="138">
        <v>81.44</v>
      </c>
      <c r="K3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85.48</v>
      </c>
      <c r="L34" s="140"/>
      <c r="M34" s="141" t="s">
        <v>63</v>
      </c>
      <c r="N34" s="142">
        <v>85.48</v>
      </c>
      <c r="O34" s="142">
        <v>153.22</v>
      </c>
      <c r="P34" s="142">
        <v>7970.4</v>
      </c>
      <c r="Q34" s="143">
        <v>93.242800000000003</v>
      </c>
      <c r="R34" s="144" t="s">
        <v>8076</v>
      </c>
      <c r="S34" s="145" t="s">
        <v>8044</v>
      </c>
      <c r="T34" s="146">
        <f>IFERROR(ABS(RATES[[#This Row],[FREIGHT (ORG):]]-RATES[[#This Row],[FREIGHT (RDA):]]),0)</f>
        <v>4.0400000000000063</v>
      </c>
      <c r="U34" s="147">
        <v>209466152</v>
      </c>
      <c r="V34" s="148" t="s">
        <v>89</v>
      </c>
      <c r="W34" s="149">
        <v>85.48</v>
      </c>
    </row>
    <row r="35" spans="1:23" x14ac:dyDescent="0.35">
      <c r="A35" s="135" t="str">
        <f>"FGC"</f>
        <v>FGC</v>
      </c>
      <c r="B35" s="150">
        <v>46139</v>
      </c>
      <c r="C35" s="136" t="s">
        <v>8107</v>
      </c>
      <c r="D35" s="151">
        <v>870941098540</v>
      </c>
      <c r="E35" s="136" t="s">
        <v>8144</v>
      </c>
      <c r="F35" s="136" t="s">
        <v>8144</v>
      </c>
      <c r="G35" s="136" t="s">
        <v>43</v>
      </c>
      <c r="H35" s="136" t="s">
        <v>43</v>
      </c>
      <c r="I35" s="137">
        <v>17.649999999999999</v>
      </c>
      <c r="J35" s="138">
        <v>0</v>
      </c>
      <c r="K3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21.97</v>
      </c>
      <c r="L35" s="140"/>
      <c r="M35" s="141" t="s">
        <v>8043</v>
      </c>
      <c r="N35" s="142">
        <v>21.97</v>
      </c>
      <c r="O35" s="142">
        <v>202.33</v>
      </c>
      <c r="P35" s="142">
        <v>18.66</v>
      </c>
      <c r="Q35" s="143">
        <v>0.84950000000000003</v>
      </c>
      <c r="R35" s="144" t="s">
        <v>8064</v>
      </c>
      <c r="S35" s="145" t="s">
        <v>8044</v>
      </c>
      <c r="T35" s="146">
        <f>IFERROR(ABS(RATES[[#This Row],[FREIGHT (ORG):]]-RATES[[#This Row],[FREIGHT (RDA):]]),0)</f>
        <v>21.97</v>
      </c>
      <c r="U35" s="147">
        <v>210525865</v>
      </c>
      <c r="V35" s="148" t="s">
        <v>114</v>
      </c>
      <c r="W35" s="149">
        <v>21.97</v>
      </c>
    </row>
    <row r="36" spans="1:23" x14ac:dyDescent="0.35">
      <c r="A36" s="135" t="str">
        <f>"FGC"</f>
        <v>FGC</v>
      </c>
      <c r="B36" s="150">
        <v>46139</v>
      </c>
      <c r="C36" s="136" t="s">
        <v>8107</v>
      </c>
      <c r="D36" s="151">
        <v>501747750001</v>
      </c>
      <c r="E36" s="136" t="s">
        <v>8145</v>
      </c>
      <c r="F36" s="136" t="s">
        <v>8146</v>
      </c>
      <c r="G36" s="136" t="s">
        <v>43</v>
      </c>
      <c r="H36" s="136" t="s">
        <v>43</v>
      </c>
      <c r="I36" s="137">
        <v>20</v>
      </c>
      <c r="J36" s="138">
        <v>43.38</v>
      </c>
      <c r="K3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41.15</v>
      </c>
      <c r="L36" s="140"/>
      <c r="M36" s="141" t="s">
        <v>41</v>
      </c>
      <c r="N36" s="142">
        <v>41.15</v>
      </c>
      <c r="O36" s="142">
        <v>145.66999999999999</v>
      </c>
      <c r="P36" s="142">
        <v>41.15</v>
      </c>
      <c r="Q36" s="143">
        <v>1</v>
      </c>
      <c r="R36" s="144" t="s">
        <v>8093</v>
      </c>
      <c r="S36" s="145" t="s">
        <v>8044</v>
      </c>
      <c r="T36" s="146">
        <f>IFERROR(ABS(RATES[[#This Row],[FREIGHT (ORG):]]-RATES[[#This Row],[FREIGHT (RDA):]]),0)</f>
        <v>2.230000000000004</v>
      </c>
      <c r="U36" s="147">
        <v>246149712</v>
      </c>
      <c r="V36" s="148" t="s">
        <v>88</v>
      </c>
      <c r="W36" s="149">
        <v>41.15</v>
      </c>
    </row>
    <row r="37" spans="1:23" x14ac:dyDescent="0.35">
      <c r="A37" s="135" t="str">
        <f>"FGC"</f>
        <v>FGC</v>
      </c>
      <c r="B37" s="150">
        <v>46139</v>
      </c>
      <c r="C37" s="136" t="s">
        <v>8107</v>
      </c>
      <c r="D37" s="151">
        <v>870977920478</v>
      </c>
      <c r="E37" s="136"/>
      <c r="F37" s="136" t="s">
        <v>8147</v>
      </c>
      <c r="G37" s="136" t="s">
        <v>43</v>
      </c>
      <c r="H37" s="136" t="s">
        <v>43</v>
      </c>
      <c r="I37" s="137">
        <v>20</v>
      </c>
      <c r="J37" s="138">
        <v>23.77</v>
      </c>
      <c r="K3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32.590000000000003</v>
      </c>
      <c r="L37" s="140"/>
      <c r="M37" s="141" t="s">
        <v>8047</v>
      </c>
      <c r="N37" s="142">
        <v>32.590000000000003</v>
      </c>
      <c r="O37" s="142">
        <v>0</v>
      </c>
      <c r="P37" s="142">
        <v>222.38</v>
      </c>
      <c r="Q37" s="143">
        <v>6.8228999999999997</v>
      </c>
      <c r="R37" s="144" t="s">
        <v>8314</v>
      </c>
      <c r="S37" s="145" t="s">
        <v>8044</v>
      </c>
      <c r="T37" s="146">
        <f>IFERROR(ABS(RATES[[#This Row],[FREIGHT (ORG):]]-RATES[[#This Row],[FREIGHT (RDA):]]),0)</f>
        <v>8.8200000000000038</v>
      </c>
      <c r="U37" s="147">
        <v>805282290</v>
      </c>
      <c r="V37" s="148" t="s">
        <v>95</v>
      </c>
      <c r="W37" s="149">
        <v>32.590000000000003</v>
      </c>
    </row>
    <row r="38" spans="1:23" x14ac:dyDescent="0.35">
      <c r="A38" s="135" t="str">
        <f>"FGC"</f>
        <v>FGC</v>
      </c>
      <c r="B38" s="150">
        <v>46139</v>
      </c>
      <c r="C38" s="136" t="s">
        <v>8107</v>
      </c>
      <c r="D38" s="151">
        <v>871026583656</v>
      </c>
      <c r="E38" s="136"/>
      <c r="F38" s="136" t="s">
        <v>8148</v>
      </c>
      <c r="G38" s="136" t="s">
        <v>43</v>
      </c>
      <c r="H38" s="136" t="s">
        <v>43</v>
      </c>
      <c r="I38" s="137">
        <v>20</v>
      </c>
      <c r="J38" s="138">
        <v>43.49</v>
      </c>
      <c r="K3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48.23</v>
      </c>
      <c r="L38" s="140"/>
      <c r="M38" s="141" t="s">
        <v>8315</v>
      </c>
      <c r="N38" s="142">
        <v>48.23</v>
      </c>
      <c r="O38" s="142">
        <v>110.47</v>
      </c>
      <c r="P38" s="142">
        <v>1518</v>
      </c>
      <c r="Q38" s="143">
        <v>31.4756</v>
      </c>
      <c r="R38" s="144" t="s">
        <v>8316</v>
      </c>
      <c r="S38" s="145" t="s">
        <v>8044</v>
      </c>
      <c r="T38" s="146">
        <f>IFERROR(ABS(RATES[[#This Row],[FREIGHT (ORG):]]-RATES[[#This Row],[FREIGHT (RDA):]]),0)</f>
        <v>4.7399999999999949</v>
      </c>
      <c r="U38" s="147">
        <v>160624400</v>
      </c>
      <c r="V38" s="148" t="s">
        <v>99</v>
      </c>
      <c r="W38" s="149">
        <v>48.23</v>
      </c>
    </row>
    <row r="39" spans="1:23" x14ac:dyDescent="0.35">
      <c r="A39" s="135" t="str">
        <f>"FGC"</f>
        <v>FGC</v>
      </c>
      <c r="B39" s="150">
        <v>46139</v>
      </c>
      <c r="C39" s="136" t="s">
        <v>8107</v>
      </c>
      <c r="D39" s="151">
        <v>871019615837</v>
      </c>
      <c r="E39" s="136"/>
      <c r="F39" s="136" t="s">
        <v>8149</v>
      </c>
      <c r="G39" s="136" t="s">
        <v>43</v>
      </c>
      <c r="H39" s="136" t="s">
        <v>43</v>
      </c>
      <c r="I39" s="137">
        <v>20.73</v>
      </c>
      <c r="J39" s="138">
        <v>20.83</v>
      </c>
      <c r="K3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20.83</v>
      </c>
      <c r="L39" s="140"/>
      <c r="M39" s="141" t="s">
        <v>8053</v>
      </c>
      <c r="N39" s="142">
        <v>20.83</v>
      </c>
      <c r="O39" s="142">
        <v>88.68</v>
      </c>
      <c r="P39" s="142">
        <v>3319</v>
      </c>
      <c r="Q39" s="143">
        <v>159.34100000000001</v>
      </c>
      <c r="R39" s="144" t="s">
        <v>8301</v>
      </c>
      <c r="S39" s="145" t="s">
        <v>8044</v>
      </c>
      <c r="T39" s="146">
        <f>IFERROR(ABS(RATES[[#This Row],[FREIGHT (ORG):]]-RATES[[#This Row],[FREIGHT (RDA):]]),0)</f>
        <v>0</v>
      </c>
      <c r="U39" s="147">
        <v>207438965</v>
      </c>
      <c r="V39" s="148" t="s">
        <v>96</v>
      </c>
      <c r="W39" s="149">
        <v>20.83</v>
      </c>
    </row>
    <row r="40" spans="1:23" x14ac:dyDescent="0.35">
      <c r="A40" s="135" t="str">
        <f>"FGC"</f>
        <v>FGC</v>
      </c>
      <c r="B40" s="150">
        <v>46139</v>
      </c>
      <c r="C40" s="136" t="s">
        <v>8107</v>
      </c>
      <c r="D40" s="151">
        <v>380739956447</v>
      </c>
      <c r="E40" s="136" t="s">
        <v>8150</v>
      </c>
      <c r="F40" s="136" t="s">
        <v>8150</v>
      </c>
      <c r="G40" s="136" t="s">
        <v>52</v>
      </c>
      <c r="H40" s="136" t="s">
        <v>55</v>
      </c>
      <c r="I40" s="137">
        <v>23.52</v>
      </c>
      <c r="J40" s="138">
        <v>23.63</v>
      </c>
      <c r="K4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23.69</v>
      </c>
      <c r="L40" s="140"/>
      <c r="M40" s="141" t="s">
        <v>8043</v>
      </c>
      <c r="N40" s="142">
        <v>23.69</v>
      </c>
      <c r="O40" s="142">
        <v>18.18</v>
      </c>
      <c r="P40" s="142">
        <v>20.14</v>
      </c>
      <c r="Q40" s="143">
        <v>0.85029999999999994</v>
      </c>
      <c r="R40" s="144" t="s">
        <v>8317</v>
      </c>
      <c r="S40" s="145" t="s">
        <v>8044</v>
      </c>
      <c r="T40" s="146">
        <f>IFERROR(ABS(RATES[[#This Row],[FREIGHT (ORG):]]-RATES[[#This Row],[FREIGHT (RDA):]]),0)</f>
        <v>6.0000000000002274E-2</v>
      </c>
      <c r="U40" s="147">
        <v>715609452</v>
      </c>
      <c r="V40" s="148" t="s">
        <v>94</v>
      </c>
      <c r="W40" s="149">
        <v>23.69</v>
      </c>
    </row>
    <row r="41" spans="1:23" x14ac:dyDescent="0.35">
      <c r="A41" s="135" t="str">
        <f>"FGC"</f>
        <v>FGC</v>
      </c>
      <c r="B41" s="150">
        <v>46139</v>
      </c>
      <c r="C41" s="136" t="s">
        <v>8107</v>
      </c>
      <c r="D41" s="151">
        <v>870947738894</v>
      </c>
      <c r="E41" s="136"/>
      <c r="F41" s="136" t="s">
        <v>8151</v>
      </c>
      <c r="G41" s="136" t="s">
        <v>43</v>
      </c>
      <c r="H41" s="136" t="s">
        <v>55</v>
      </c>
      <c r="I41" s="137">
        <v>23.92</v>
      </c>
      <c r="J41" s="138">
        <v>20.89</v>
      </c>
      <c r="K4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20.89</v>
      </c>
      <c r="L41" s="140"/>
      <c r="M41" s="141" t="s">
        <v>8053</v>
      </c>
      <c r="N41" s="142">
        <v>20.89</v>
      </c>
      <c r="O41" s="142">
        <v>102.41</v>
      </c>
      <c r="P41" s="142">
        <v>3325</v>
      </c>
      <c r="Q41" s="143">
        <v>159.16800000000001</v>
      </c>
      <c r="R41" s="144" t="s">
        <v>8318</v>
      </c>
      <c r="S41" s="145" t="s">
        <v>8044</v>
      </c>
      <c r="T41" s="146">
        <f>IFERROR(ABS(RATES[[#This Row],[FREIGHT (ORG):]]-RATES[[#This Row],[FREIGHT (RDA):]]),0)</f>
        <v>0</v>
      </c>
      <c r="U41" s="147">
        <v>207438965</v>
      </c>
      <c r="V41" s="148" t="s">
        <v>96</v>
      </c>
      <c r="W41" s="149">
        <v>20.89</v>
      </c>
    </row>
    <row r="42" spans="1:23" x14ac:dyDescent="0.35">
      <c r="A42" s="135" t="str">
        <f>"FGC"</f>
        <v>FGC</v>
      </c>
      <c r="B42" s="150">
        <v>46139</v>
      </c>
      <c r="C42" s="136" t="s">
        <v>8107</v>
      </c>
      <c r="D42" s="151">
        <v>870937457581</v>
      </c>
      <c r="E42" s="136"/>
      <c r="F42" s="136" t="s">
        <v>8152</v>
      </c>
      <c r="G42" s="136" t="s">
        <v>43</v>
      </c>
      <c r="H42" s="136" t="s">
        <v>43</v>
      </c>
      <c r="I42" s="137">
        <v>25</v>
      </c>
      <c r="J42" s="138">
        <v>47.59</v>
      </c>
      <c r="K4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47.61</v>
      </c>
      <c r="L42" s="140"/>
      <c r="M42" s="141" t="s">
        <v>64</v>
      </c>
      <c r="N42" s="142">
        <v>47.61</v>
      </c>
      <c r="O42" s="142">
        <v>0</v>
      </c>
      <c r="P42" s="142">
        <v>372.84</v>
      </c>
      <c r="Q42" s="143">
        <v>7.8311000000000002</v>
      </c>
      <c r="R42" s="144" t="s">
        <v>8319</v>
      </c>
      <c r="S42" s="145" t="s">
        <v>8044</v>
      </c>
      <c r="T42" s="146">
        <f>IFERROR(ABS(RATES[[#This Row],[FREIGHT (ORG):]]-RATES[[#This Row],[FREIGHT (RDA):]]),0)</f>
        <v>1.9999999999996021E-2</v>
      </c>
      <c r="U42" s="147">
        <v>500844280</v>
      </c>
      <c r="V42" s="148" t="s">
        <v>115</v>
      </c>
      <c r="W42" s="149">
        <v>47.61</v>
      </c>
    </row>
    <row r="43" spans="1:23" x14ac:dyDescent="0.35">
      <c r="A43" s="135" t="str">
        <f>"FGC"</f>
        <v>FGC</v>
      </c>
      <c r="B43" s="150">
        <v>46139</v>
      </c>
      <c r="C43" s="136" t="s">
        <v>8107</v>
      </c>
      <c r="D43" s="151">
        <v>870978802932</v>
      </c>
      <c r="E43" s="136"/>
      <c r="F43" s="136" t="s">
        <v>8153</v>
      </c>
      <c r="G43" s="136" t="s">
        <v>43</v>
      </c>
      <c r="H43" s="136" t="s">
        <v>55</v>
      </c>
      <c r="I43" s="137">
        <v>25</v>
      </c>
      <c r="J43" s="138">
        <v>19.690000000000001</v>
      </c>
      <c r="K4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19.73</v>
      </c>
      <c r="L43" s="140"/>
      <c r="M43" s="141" t="s">
        <v>8074</v>
      </c>
      <c r="N43" s="142">
        <v>19.73</v>
      </c>
      <c r="O43" s="142">
        <v>0</v>
      </c>
      <c r="P43" s="142">
        <v>29100</v>
      </c>
      <c r="Q43" s="143">
        <v>1474.8598999999999</v>
      </c>
      <c r="R43" s="144" t="s">
        <v>8087</v>
      </c>
      <c r="S43" s="145" t="s">
        <v>8044</v>
      </c>
      <c r="T43" s="146">
        <f>IFERROR(ABS(RATES[[#This Row],[FREIGHT (ORG):]]-RATES[[#This Row],[FREIGHT (RDA):]]),0)</f>
        <v>3.9999999999999147E-2</v>
      </c>
      <c r="U43" s="147">
        <v>771184030</v>
      </c>
      <c r="V43" s="148" t="s">
        <v>98</v>
      </c>
      <c r="W43" s="149">
        <v>19.73</v>
      </c>
    </row>
    <row r="44" spans="1:23" x14ac:dyDescent="0.35">
      <c r="A44" s="135" t="str">
        <f>"FGC"</f>
        <v>FGC</v>
      </c>
      <c r="B44" s="150">
        <v>46139</v>
      </c>
      <c r="C44" s="136" t="s">
        <v>8107</v>
      </c>
      <c r="D44" s="151">
        <v>380800892310</v>
      </c>
      <c r="E44" s="136" t="s">
        <v>1476</v>
      </c>
      <c r="F44" s="136" t="s">
        <v>1476</v>
      </c>
      <c r="G44" s="136" t="s">
        <v>43</v>
      </c>
      <c r="H44" s="136" t="s">
        <v>43</v>
      </c>
      <c r="I44" s="137">
        <v>25.86</v>
      </c>
      <c r="J44" s="138">
        <v>16.82</v>
      </c>
      <c r="K4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21.94</v>
      </c>
      <c r="L44" s="140"/>
      <c r="M44" s="141" t="s">
        <v>41</v>
      </c>
      <c r="N44" s="142">
        <v>21.94</v>
      </c>
      <c r="O44" s="142">
        <v>96.8</v>
      </c>
      <c r="P44" s="142">
        <v>21.94</v>
      </c>
      <c r="Q44" s="143">
        <v>1</v>
      </c>
      <c r="R44" s="144" t="s">
        <v>8087</v>
      </c>
      <c r="S44" s="145" t="s">
        <v>8044</v>
      </c>
      <c r="T44" s="146">
        <f>IFERROR(ABS(RATES[[#This Row],[FREIGHT (ORG):]]-RATES[[#This Row],[FREIGHT (RDA):]]),0)</f>
        <v>5.120000000000001</v>
      </c>
      <c r="U44" s="147">
        <v>573211685</v>
      </c>
      <c r="V44" s="148" t="s">
        <v>88</v>
      </c>
      <c r="W44" s="149">
        <v>21.94</v>
      </c>
    </row>
    <row r="45" spans="1:23" x14ac:dyDescent="0.35">
      <c r="A45" s="135" t="str">
        <f>"FGC"</f>
        <v>FGC</v>
      </c>
      <c r="B45" s="150">
        <v>46139</v>
      </c>
      <c r="C45" s="136" t="s">
        <v>8107</v>
      </c>
      <c r="D45" s="151">
        <v>380773762041</v>
      </c>
      <c r="E45" s="136"/>
      <c r="F45" s="136" t="s">
        <v>8154</v>
      </c>
      <c r="G45" s="136" t="s">
        <v>43</v>
      </c>
      <c r="H45" s="136" t="s">
        <v>55</v>
      </c>
      <c r="I45" s="137">
        <v>27.02</v>
      </c>
      <c r="J45" s="138">
        <v>34.36</v>
      </c>
      <c r="K4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34.29</v>
      </c>
      <c r="L45" s="140"/>
      <c r="M45" s="141" t="s">
        <v>8066</v>
      </c>
      <c r="N45" s="142">
        <v>34.29</v>
      </c>
      <c r="O45" s="142">
        <v>181.67</v>
      </c>
      <c r="P45" s="142">
        <v>25.38</v>
      </c>
      <c r="Q45" s="143">
        <v>0.74009999999999998</v>
      </c>
      <c r="R45" s="144" t="s">
        <v>8067</v>
      </c>
      <c r="S45" s="145" t="s">
        <v>8044</v>
      </c>
      <c r="T45" s="146">
        <f>IFERROR(ABS(RATES[[#This Row],[FREIGHT (ORG):]]-RATES[[#This Row],[FREIGHT (RDA):]]),0)</f>
        <v>7.0000000000000284E-2</v>
      </c>
      <c r="U45" s="147">
        <v>951164518</v>
      </c>
      <c r="V45" s="148" t="s">
        <v>91</v>
      </c>
      <c r="W45" s="149">
        <v>34.29</v>
      </c>
    </row>
    <row r="46" spans="1:23" x14ac:dyDescent="0.35">
      <c r="A46" s="135" t="str">
        <f>"FGC"</f>
        <v>FGC</v>
      </c>
      <c r="B46" s="150">
        <v>46139</v>
      </c>
      <c r="C46" s="136" t="s">
        <v>8107</v>
      </c>
      <c r="D46" s="151">
        <v>432831017150</v>
      </c>
      <c r="E46" s="136" t="s">
        <v>8134</v>
      </c>
      <c r="F46" s="136"/>
      <c r="G46" s="136" t="s">
        <v>43</v>
      </c>
      <c r="H46" s="136" t="s">
        <v>55</v>
      </c>
      <c r="I46" s="137">
        <v>27.39</v>
      </c>
      <c r="J46" s="138">
        <v>22.76</v>
      </c>
      <c r="K4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22.76</v>
      </c>
      <c r="L46" s="140"/>
      <c r="M46" s="141" t="s">
        <v>41</v>
      </c>
      <c r="N46" s="142">
        <v>22.76</v>
      </c>
      <c r="O46" s="142">
        <v>126.2</v>
      </c>
      <c r="P46" s="142">
        <v>22.76</v>
      </c>
      <c r="Q46" s="143">
        <v>1</v>
      </c>
      <c r="R46" s="144" t="s">
        <v>8060</v>
      </c>
      <c r="S46" s="145" t="s">
        <v>8044</v>
      </c>
      <c r="T46" s="146">
        <f>IFERROR(ABS(RATES[[#This Row],[FREIGHT (ORG):]]-RATES[[#This Row],[FREIGHT (RDA):]]),0)</f>
        <v>0</v>
      </c>
      <c r="U46" s="147">
        <v>111422290</v>
      </c>
      <c r="V46" s="148" t="s">
        <v>88</v>
      </c>
      <c r="W46" s="149">
        <v>22.76</v>
      </c>
    </row>
    <row r="47" spans="1:23" x14ac:dyDescent="0.35">
      <c r="A47" s="135" t="str">
        <f>"FGC"</f>
        <v>FGC</v>
      </c>
      <c r="B47" s="150">
        <v>46139</v>
      </c>
      <c r="C47" s="136" t="s">
        <v>8107</v>
      </c>
      <c r="D47" s="151">
        <v>871061830181</v>
      </c>
      <c r="E47" s="136" t="s">
        <v>8006</v>
      </c>
      <c r="F47" s="136" t="s">
        <v>8007</v>
      </c>
      <c r="G47" s="136" t="s">
        <v>55</v>
      </c>
      <c r="H47" s="136" t="s">
        <v>55</v>
      </c>
      <c r="I47" s="137">
        <v>28.09</v>
      </c>
      <c r="J47" s="138">
        <v>51.53</v>
      </c>
      <c r="K4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51.53</v>
      </c>
      <c r="L47" s="140"/>
      <c r="M47" s="141" t="s">
        <v>41</v>
      </c>
      <c r="N47" s="142">
        <v>51.53</v>
      </c>
      <c r="O47" s="142">
        <v>106.48</v>
      </c>
      <c r="P47" s="142">
        <v>51.53</v>
      </c>
      <c r="Q47" s="143">
        <v>1</v>
      </c>
      <c r="R47" s="144" t="s">
        <v>8068</v>
      </c>
      <c r="S47" s="145" t="s">
        <v>8044</v>
      </c>
      <c r="T47" s="146">
        <f>IFERROR(ABS(RATES[[#This Row],[FREIGHT (ORG):]]-RATES[[#This Row],[FREIGHT (RDA):]]),0)</f>
        <v>0</v>
      </c>
      <c r="U47" s="147">
        <v>690871670</v>
      </c>
      <c r="V47" s="148" t="s">
        <v>88</v>
      </c>
      <c r="W47" s="149">
        <v>51.53</v>
      </c>
    </row>
    <row r="48" spans="1:23" x14ac:dyDescent="0.35">
      <c r="A48" s="135" t="str">
        <f>"FGC"</f>
        <v>FGC</v>
      </c>
      <c r="B48" s="150">
        <v>46139</v>
      </c>
      <c r="C48" s="136" t="s">
        <v>8107</v>
      </c>
      <c r="D48" s="151">
        <v>871061892352</v>
      </c>
      <c r="E48" s="136" t="s">
        <v>8006</v>
      </c>
      <c r="F48" s="136" t="s">
        <v>8007</v>
      </c>
      <c r="G48" s="136" t="s">
        <v>55</v>
      </c>
      <c r="H48" s="136" t="s">
        <v>55</v>
      </c>
      <c r="I48" s="137">
        <v>28.09</v>
      </c>
      <c r="J48" s="138">
        <v>51.53</v>
      </c>
      <c r="K4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51.53</v>
      </c>
      <c r="L48" s="140"/>
      <c r="M48" s="141" t="s">
        <v>41</v>
      </c>
      <c r="N48" s="142">
        <v>51.53</v>
      </c>
      <c r="O48" s="142">
        <v>106.48</v>
      </c>
      <c r="P48" s="142">
        <v>51.53</v>
      </c>
      <c r="Q48" s="143">
        <v>1</v>
      </c>
      <c r="R48" s="144" t="s">
        <v>8068</v>
      </c>
      <c r="S48" s="145" t="s">
        <v>8044</v>
      </c>
      <c r="T48" s="146">
        <f>IFERROR(ABS(RATES[[#This Row],[FREIGHT (ORG):]]-RATES[[#This Row],[FREIGHT (RDA):]]),0)</f>
        <v>0</v>
      </c>
      <c r="U48" s="147">
        <v>690871670</v>
      </c>
      <c r="V48" s="148" t="s">
        <v>88</v>
      </c>
      <c r="W48" s="149">
        <v>51.53</v>
      </c>
    </row>
    <row r="49" spans="1:23" x14ac:dyDescent="0.35">
      <c r="A49" s="135" t="str">
        <f>"FGC"</f>
        <v>FGC</v>
      </c>
      <c r="B49" s="150">
        <v>46139</v>
      </c>
      <c r="C49" s="136" t="s">
        <v>8107</v>
      </c>
      <c r="D49" s="151">
        <v>871031330830</v>
      </c>
      <c r="E49" s="136" t="s">
        <v>8155</v>
      </c>
      <c r="F49" s="136" t="s">
        <v>8139</v>
      </c>
      <c r="G49" s="136" t="s">
        <v>43</v>
      </c>
      <c r="H49" s="136" t="s">
        <v>43</v>
      </c>
      <c r="I49" s="137">
        <v>29.21</v>
      </c>
      <c r="J49" s="138">
        <v>157.18</v>
      </c>
      <c r="K4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159.57</v>
      </c>
      <c r="L49" s="140"/>
      <c r="M49" s="141" t="s">
        <v>8043</v>
      </c>
      <c r="N49" s="142">
        <v>159.57</v>
      </c>
      <c r="O49" s="142">
        <v>0</v>
      </c>
      <c r="P49" s="142">
        <v>136.01</v>
      </c>
      <c r="Q49" s="143">
        <v>0.85240000000000005</v>
      </c>
      <c r="R49" s="144" t="s">
        <v>8320</v>
      </c>
      <c r="S49" s="145" t="s">
        <v>8044</v>
      </c>
      <c r="T49" s="146">
        <f>IFERROR(ABS(RATES[[#This Row],[FREIGHT (ORG):]]-RATES[[#This Row],[FREIGHT (RDA):]]),0)</f>
        <v>2.3899999999999864</v>
      </c>
      <c r="U49" s="147">
        <v>876151588</v>
      </c>
      <c r="V49" s="148" t="s">
        <v>90</v>
      </c>
      <c r="W49" s="149">
        <v>159.57</v>
      </c>
    </row>
    <row r="50" spans="1:23" x14ac:dyDescent="0.35">
      <c r="A50" s="135" t="str">
        <f>"FGC"</f>
        <v>FGC</v>
      </c>
      <c r="B50" s="150">
        <v>46139</v>
      </c>
      <c r="C50" s="136" t="s">
        <v>8107</v>
      </c>
      <c r="D50" s="151">
        <v>870980148670</v>
      </c>
      <c r="E50" s="136"/>
      <c r="F50" s="136" t="s">
        <v>8156</v>
      </c>
      <c r="G50" s="136" t="s">
        <v>43</v>
      </c>
      <c r="H50" s="136" t="s">
        <v>55</v>
      </c>
      <c r="I50" s="137">
        <v>29.4</v>
      </c>
      <c r="J50" s="138">
        <v>33.130000000000003</v>
      </c>
      <c r="K5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33.21</v>
      </c>
      <c r="L50" s="140"/>
      <c r="M50" s="141" t="s">
        <v>8047</v>
      </c>
      <c r="N50" s="142">
        <v>33.21</v>
      </c>
      <c r="O50" s="142">
        <v>0</v>
      </c>
      <c r="P50" s="142">
        <v>226.41</v>
      </c>
      <c r="Q50" s="143">
        <v>6.8182999999999998</v>
      </c>
      <c r="R50" s="144" t="s">
        <v>8321</v>
      </c>
      <c r="S50" s="145" t="s">
        <v>8044</v>
      </c>
      <c r="T50" s="146">
        <f>IFERROR(ABS(RATES[[#This Row],[FREIGHT (ORG):]]-RATES[[#This Row],[FREIGHT (RDA):]]),0)</f>
        <v>7.9999999999998295E-2</v>
      </c>
      <c r="U50" s="147">
        <v>140489093</v>
      </c>
      <c r="V50" s="148" t="s">
        <v>95</v>
      </c>
      <c r="W50" s="149">
        <v>33.21</v>
      </c>
    </row>
    <row r="51" spans="1:23" x14ac:dyDescent="0.35">
      <c r="A51" s="135" t="str">
        <f>"FGC"</f>
        <v>FGC</v>
      </c>
      <c r="B51" s="150">
        <v>46139</v>
      </c>
      <c r="C51" s="136" t="s">
        <v>8107</v>
      </c>
      <c r="D51" s="151">
        <v>870977869167</v>
      </c>
      <c r="E51" s="136" t="s">
        <v>8157</v>
      </c>
      <c r="F51" s="136" t="s">
        <v>8158</v>
      </c>
      <c r="G51" s="136" t="s">
        <v>43</v>
      </c>
      <c r="H51" s="136" t="s">
        <v>55</v>
      </c>
      <c r="I51" s="137">
        <v>29.6</v>
      </c>
      <c r="J51" s="138">
        <v>69.91</v>
      </c>
      <c r="K5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70.069999999999993</v>
      </c>
      <c r="L51" s="140"/>
      <c r="M51" s="141" t="s">
        <v>8047</v>
      </c>
      <c r="N51" s="142">
        <v>70.069999999999993</v>
      </c>
      <c r="O51" s="142">
        <v>175.85</v>
      </c>
      <c r="P51" s="142">
        <v>477.76</v>
      </c>
      <c r="Q51" s="143">
        <v>6.8182999999999998</v>
      </c>
      <c r="R51" s="144" t="s">
        <v>8322</v>
      </c>
      <c r="S51" s="145" t="s">
        <v>8044</v>
      </c>
      <c r="T51" s="146">
        <f>IFERROR(ABS(RATES[[#This Row],[FREIGHT (ORG):]]-RATES[[#This Row],[FREIGHT (RDA):]]),0)</f>
        <v>0.15999999999999659</v>
      </c>
      <c r="U51" s="147">
        <v>956586976</v>
      </c>
      <c r="V51" s="148" t="s">
        <v>95</v>
      </c>
      <c r="W51" s="149">
        <v>70.069999999999993</v>
      </c>
    </row>
    <row r="52" spans="1:23" x14ac:dyDescent="0.35">
      <c r="A52" s="135" t="str">
        <f>"FGC"</f>
        <v>FGC</v>
      </c>
      <c r="B52" s="150">
        <v>46139</v>
      </c>
      <c r="C52" s="136" t="s">
        <v>8107</v>
      </c>
      <c r="D52" s="151">
        <v>380783461173</v>
      </c>
      <c r="E52" s="136"/>
      <c r="F52" s="136" t="s">
        <v>8159</v>
      </c>
      <c r="G52" s="136" t="s">
        <v>43</v>
      </c>
      <c r="H52" s="136" t="s">
        <v>52</v>
      </c>
      <c r="I52" s="137">
        <v>30</v>
      </c>
      <c r="J52" s="138">
        <v>17.25</v>
      </c>
      <c r="K5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17.25</v>
      </c>
      <c r="L52" s="140"/>
      <c r="M52" s="141" t="s">
        <v>41</v>
      </c>
      <c r="N52" s="142">
        <v>17.25</v>
      </c>
      <c r="O52" s="142">
        <v>0</v>
      </c>
      <c r="P52" s="142">
        <v>17.25</v>
      </c>
      <c r="Q52" s="143">
        <v>1</v>
      </c>
      <c r="R52" s="144" t="s">
        <v>8071</v>
      </c>
      <c r="S52" s="145" t="s">
        <v>8044</v>
      </c>
      <c r="T52" s="146">
        <f>IFERROR(ABS(RATES[[#This Row],[FREIGHT (ORG):]]-RATES[[#This Row],[FREIGHT (RDA):]]),0)</f>
        <v>0</v>
      </c>
      <c r="U52" s="147">
        <v>207682738</v>
      </c>
      <c r="V52" s="148" t="s">
        <v>88</v>
      </c>
      <c r="W52" s="149">
        <v>17.25</v>
      </c>
    </row>
    <row r="53" spans="1:23" x14ac:dyDescent="0.35">
      <c r="A53" s="135" t="str">
        <f>"FGC"</f>
        <v>FGC</v>
      </c>
      <c r="B53" s="150">
        <v>46139</v>
      </c>
      <c r="C53" s="136" t="s">
        <v>8107</v>
      </c>
      <c r="D53" s="151">
        <v>870927750882</v>
      </c>
      <c r="E53" s="136" t="s">
        <v>8015</v>
      </c>
      <c r="F53" s="136" t="s">
        <v>8016</v>
      </c>
      <c r="G53" s="136" t="s">
        <v>43</v>
      </c>
      <c r="H53" s="136" t="s">
        <v>43</v>
      </c>
      <c r="I53" s="137">
        <v>30</v>
      </c>
      <c r="J53" s="138">
        <v>180.87</v>
      </c>
      <c r="K5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180.84</v>
      </c>
      <c r="L53" s="140"/>
      <c r="M53" s="141" t="s">
        <v>8045</v>
      </c>
      <c r="N53" s="142">
        <v>180.84</v>
      </c>
      <c r="O53" s="142">
        <v>220.6</v>
      </c>
      <c r="P53" s="142">
        <v>3134.29</v>
      </c>
      <c r="Q53" s="143">
        <v>17.3323</v>
      </c>
      <c r="R53" s="144" t="s">
        <v>8323</v>
      </c>
      <c r="S53" s="145" t="s">
        <v>8044</v>
      </c>
      <c r="T53" s="146">
        <f>IFERROR(ABS(RATES[[#This Row],[FREIGHT (ORG):]]-RATES[[#This Row],[FREIGHT (RDA):]]),0)</f>
        <v>3.0000000000001137E-2</v>
      </c>
      <c r="U53" s="147">
        <v>882286410</v>
      </c>
      <c r="V53" s="148" t="s">
        <v>95</v>
      </c>
      <c r="W53" s="149">
        <v>180.84</v>
      </c>
    </row>
    <row r="54" spans="1:23" x14ac:dyDescent="0.35">
      <c r="A54" s="135" t="str">
        <f>"FGC"</f>
        <v>FGC</v>
      </c>
      <c r="B54" s="150">
        <v>46139</v>
      </c>
      <c r="C54" s="136" t="s">
        <v>8107</v>
      </c>
      <c r="D54" s="151">
        <v>870943760700</v>
      </c>
      <c r="E54" s="136" t="s">
        <v>8160</v>
      </c>
      <c r="F54" s="136" t="s">
        <v>8160</v>
      </c>
      <c r="G54" s="136" t="s">
        <v>55</v>
      </c>
      <c r="H54" s="136" t="s">
        <v>55</v>
      </c>
      <c r="I54" s="137">
        <v>30</v>
      </c>
      <c r="J54" s="138">
        <v>296.60000000000002</v>
      </c>
      <c r="K5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297.11</v>
      </c>
      <c r="L54" s="140"/>
      <c r="M54" s="141" t="s">
        <v>8045</v>
      </c>
      <c r="N54" s="142">
        <v>297.11</v>
      </c>
      <c r="O54" s="142">
        <v>0</v>
      </c>
      <c r="P54" s="142">
        <v>5148.53</v>
      </c>
      <c r="Q54" s="143">
        <v>17.328700000000001</v>
      </c>
      <c r="R54" s="144" t="s">
        <v>8324</v>
      </c>
      <c r="S54" s="145" t="s">
        <v>8044</v>
      </c>
      <c r="T54" s="146">
        <f>IFERROR(ABS(RATES[[#This Row],[FREIGHT (ORG):]]-RATES[[#This Row],[FREIGHT (RDA):]]),0)</f>
        <v>0.50999999999999091</v>
      </c>
      <c r="U54" s="147">
        <v>720963191</v>
      </c>
      <c r="V54" s="148" t="s">
        <v>240</v>
      </c>
      <c r="W54" s="149">
        <v>297.11</v>
      </c>
    </row>
    <row r="55" spans="1:23" x14ac:dyDescent="0.35">
      <c r="A55" s="135" t="str">
        <f>"FGC"</f>
        <v>FGC</v>
      </c>
      <c r="B55" s="150">
        <v>46139</v>
      </c>
      <c r="C55" s="136" t="s">
        <v>8107</v>
      </c>
      <c r="D55" s="151">
        <v>871047959710</v>
      </c>
      <c r="E55" s="136"/>
      <c r="F55" s="136" t="s">
        <v>8161</v>
      </c>
      <c r="G55" s="136" t="s">
        <v>43</v>
      </c>
      <c r="H55" s="136" t="s">
        <v>52</v>
      </c>
      <c r="I55" s="137">
        <v>30.63</v>
      </c>
      <c r="J55" s="138">
        <v>15.37</v>
      </c>
      <c r="K5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22.98</v>
      </c>
      <c r="L55" s="140"/>
      <c r="M55" s="141" t="s">
        <v>41</v>
      </c>
      <c r="N55" s="142">
        <v>22.98</v>
      </c>
      <c r="O55" s="142">
        <v>96.8</v>
      </c>
      <c r="P55" s="142">
        <v>22.98</v>
      </c>
      <c r="Q55" s="143">
        <v>1</v>
      </c>
      <c r="R55" s="144" t="s">
        <v>8088</v>
      </c>
      <c r="S55" s="145" t="s">
        <v>8044</v>
      </c>
      <c r="T55" s="146">
        <f>IFERROR(ABS(RATES[[#This Row],[FREIGHT (ORG):]]-RATES[[#This Row],[FREIGHT (RDA):]]),0)</f>
        <v>7.6100000000000012</v>
      </c>
      <c r="U55" s="147">
        <v>200037580</v>
      </c>
      <c r="V55" s="148" t="s">
        <v>88</v>
      </c>
      <c r="W55" s="149">
        <v>22.98</v>
      </c>
    </row>
    <row r="56" spans="1:23" x14ac:dyDescent="0.35">
      <c r="A56" s="135" t="str">
        <f>"FGC"</f>
        <v>FGC</v>
      </c>
      <c r="B56" s="150">
        <v>46139</v>
      </c>
      <c r="C56" s="136" t="s">
        <v>8107</v>
      </c>
      <c r="D56" s="151">
        <v>870895066130</v>
      </c>
      <c r="E56" s="136" t="s">
        <v>8162</v>
      </c>
      <c r="F56" s="136" t="s">
        <v>8163</v>
      </c>
      <c r="G56" s="136" t="s">
        <v>43</v>
      </c>
      <c r="H56" s="136" t="s">
        <v>55</v>
      </c>
      <c r="I56" s="137">
        <v>36.520000000000003</v>
      </c>
      <c r="J56" s="138">
        <v>42.27</v>
      </c>
      <c r="K5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42.37</v>
      </c>
      <c r="L56" s="140"/>
      <c r="M56" s="141" t="s">
        <v>8047</v>
      </c>
      <c r="N56" s="142">
        <v>42.37</v>
      </c>
      <c r="O56" s="142">
        <v>0</v>
      </c>
      <c r="P56" s="142">
        <v>288.89</v>
      </c>
      <c r="Q56" s="143">
        <v>6.8182999999999998</v>
      </c>
      <c r="R56" s="144" t="s">
        <v>8325</v>
      </c>
      <c r="S56" s="145" t="s">
        <v>8044</v>
      </c>
      <c r="T56" s="146">
        <f>IFERROR(ABS(RATES[[#This Row],[FREIGHT (ORG):]]-RATES[[#This Row],[FREIGHT (RDA):]]),0)</f>
        <v>9.9999999999994316E-2</v>
      </c>
      <c r="U56" s="147">
        <v>203649750</v>
      </c>
      <c r="V56" s="148" t="s">
        <v>95</v>
      </c>
      <c r="W56" s="149">
        <v>42.37</v>
      </c>
    </row>
    <row r="57" spans="1:23" x14ac:dyDescent="0.35">
      <c r="A57" s="135" t="str">
        <f>"FGC"</f>
        <v>FGC</v>
      </c>
      <c r="B57" s="150">
        <v>46139</v>
      </c>
      <c r="C57" s="136" t="s">
        <v>8107</v>
      </c>
      <c r="D57" s="151">
        <v>871056910790</v>
      </c>
      <c r="E57" s="136" t="s">
        <v>8002</v>
      </c>
      <c r="F57" s="136" t="s">
        <v>8164</v>
      </c>
      <c r="G57" s="136" t="s">
        <v>52</v>
      </c>
      <c r="H57" s="136" t="s">
        <v>52</v>
      </c>
      <c r="I57" s="137">
        <v>37.549999999999997</v>
      </c>
      <c r="J57" s="138">
        <v>50.56</v>
      </c>
      <c r="K5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50.56</v>
      </c>
      <c r="L57" s="140"/>
      <c r="M57" s="141" t="s">
        <v>41</v>
      </c>
      <c r="N57" s="142">
        <v>50.56</v>
      </c>
      <c r="O57" s="142">
        <v>138.82</v>
      </c>
      <c r="P57" s="142">
        <v>50.56</v>
      </c>
      <c r="Q57" s="143">
        <v>1</v>
      </c>
      <c r="R57" s="144" t="s">
        <v>8326</v>
      </c>
      <c r="S57" s="145" t="s">
        <v>8044</v>
      </c>
      <c r="T57" s="146">
        <f>IFERROR(ABS(RATES[[#This Row],[FREIGHT (ORG):]]-RATES[[#This Row],[FREIGHT (RDA):]]),0)</f>
        <v>0</v>
      </c>
      <c r="U57" s="147">
        <v>846086269</v>
      </c>
      <c r="V57" s="148" t="s">
        <v>88</v>
      </c>
      <c r="W57" s="149">
        <v>50.56</v>
      </c>
    </row>
    <row r="58" spans="1:23" x14ac:dyDescent="0.35">
      <c r="A58" s="135" t="str">
        <f>"FGC"</f>
        <v>FGC</v>
      </c>
      <c r="B58" s="150">
        <v>46139</v>
      </c>
      <c r="C58" s="136" t="s">
        <v>8107</v>
      </c>
      <c r="D58" s="151">
        <v>380756274597</v>
      </c>
      <c r="E58" s="136"/>
      <c r="F58" s="136" t="s">
        <v>8165</v>
      </c>
      <c r="G58" s="136" t="s">
        <v>43</v>
      </c>
      <c r="H58" s="136" t="s">
        <v>55</v>
      </c>
      <c r="I58" s="137">
        <v>39.19</v>
      </c>
      <c r="J58" s="138">
        <v>0</v>
      </c>
      <c r="K5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37.71</v>
      </c>
      <c r="L58" s="140"/>
      <c r="M58" s="141" t="s">
        <v>8066</v>
      </c>
      <c r="N58" s="142">
        <v>37.71</v>
      </c>
      <c r="O58" s="142">
        <v>201.78</v>
      </c>
      <c r="P58" s="142">
        <v>27.91</v>
      </c>
      <c r="Q58" s="143">
        <v>0.74009999999999998</v>
      </c>
      <c r="R58" s="144" t="s">
        <v>8327</v>
      </c>
      <c r="S58" s="145" t="s">
        <v>8044</v>
      </c>
      <c r="T58" s="146">
        <f>IFERROR(ABS(RATES[[#This Row],[FREIGHT (ORG):]]-RATES[[#This Row],[FREIGHT (RDA):]]),0)</f>
        <v>37.71</v>
      </c>
      <c r="U58" s="147">
        <v>951164518</v>
      </c>
      <c r="V58" s="148" t="s">
        <v>91</v>
      </c>
      <c r="W58" s="149">
        <v>37.71</v>
      </c>
    </row>
    <row r="59" spans="1:23" x14ac:dyDescent="0.35">
      <c r="A59" s="135" t="str">
        <f>"FGC"</f>
        <v>FGC</v>
      </c>
      <c r="B59" s="150">
        <v>46139</v>
      </c>
      <c r="C59" s="136" t="s">
        <v>8107</v>
      </c>
      <c r="D59" s="151">
        <v>380760146472</v>
      </c>
      <c r="E59" s="136" t="s">
        <v>8005</v>
      </c>
      <c r="F59" s="136" t="s">
        <v>8166</v>
      </c>
      <c r="G59" s="136" t="s">
        <v>43</v>
      </c>
      <c r="H59" s="136" t="s">
        <v>55</v>
      </c>
      <c r="I59" s="137">
        <v>39.19</v>
      </c>
      <c r="J59" s="138">
        <v>37.78</v>
      </c>
      <c r="K5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37.71</v>
      </c>
      <c r="L59" s="140"/>
      <c r="M59" s="141" t="s">
        <v>8066</v>
      </c>
      <c r="N59" s="142">
        <v>37.71</v>
      </c>
      <c r="O59" s="142">
        <v>201.78</v>
      </c>
      <c r="P59" s="142">
        <v>27.91</v>
      </c>
      <c r="Q59" s="143">
        <v>0.74009999999999998</v>
      </c>
      <c r="R59" s="144" t="s">
        <v>8327</v>
      </c>
      <c r="S59" s="145" t="s">
        <v>8044</v>
      </c>
      <c r="T59" s="146">
        <f>IFERROR(ABS(RATES[[#This Row],[FREIGHT (ORG):]]-RATES[[#This Row],[FREIGHT (RDA):]]),0)</f>
        <v>7.0000000000000284E-2</v>
      </c>
      <c r="U59" s="147">
        <v>951164518</v>
      </c>
      <c r="V59" s="148" t="s">
        <v>91</v>
      </c>
      <c r="W59" s="149">
        <v>37.71</v>
      </c>
    </row>
    <row r="60" spans="1:23" x14ac:dyDescent="0.35">
      <c r="A60" s="135" t="str">
        <f>"FGC"</f>
        <v>FGC</v>
      </c>
      <c r="B60" s="150">
        <v>46139</v>
      </c>
      <c r="C60" s="136" t="s">
        <v>8107</v>
      </c>
      <c r="D60" s="151">
        <v>870730720814</v>
      </c>
      <c r="E60" s="136" t="s">
        <v>8009</v>
      </c>
      <c r="F60" s="136" t="s">
        <v>8009</v>
      </c>
      <c r="G60" s="136" t="s">
        <v>43</v>
      </c>
      <c r="H60" s="136" t="s">
        <v>55</v>
      </c>
      <c r="I60" s="137">
        <v>40</v>
      </c>
      <c r="J60" s="138">
        <v>24.13</v>
      </c>
      <c r="K6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24.13</v>
      </c>
      <c r="L60" s="140"/>
      <c r="M60" s="141" t="s">
        <v>8051</v>
      </c>
      <c r="N60" s="142">
        <v>24.13</v>
      </c>
      <c r="O60" s="142">
        <v>0</v>
      </c>
      <c r="P60" s="142">
        <v>776.94</v>
      </c>
      <c r="Q60" s="143">
        <v>32.191899999999997</v>
      </c>
      <c r="R60" s="144"/>
      <c r="S60" s="145" t="s">
        <v>8044</v>
      </c>
      <c r="T60" s="146">
        <f>IFERROR(ABS(RATES[[#This Row],[FREIGHT (ORG):]]-RATES[[#This Row],[FREIGHT (RDA):]]),0)</f>
        <v>0</v>
      </c>
      <c r="U60" s="147">
        <v>811944971</v>
      </c>
      <c r="V60" s="148" t="s">
        <v>120</v>
      </c>
      <c r="W60" s="149">
        <v>24.13</v>
      </c>
    </row>
    <row r="61" spans="1:23" x14ac:dyDescent="0.35">
      <c r="A61" s="135" t="str">
        <f>"FGC"</f>
        <v>FGC</v>
      </c>
      <c r="B61" s="150">
        <v>46139</v>
      </c>
      <c r="C61" s="136" t="s">
        <v>8107</v>
      </c>
      <c r="D61" s="151">
        <v>871023748422</v>
      </c>
      <c r="E61" s="136" t="s">
        <v>8167</v>
      </c>
      <c r="F61" s="136" t="s">
        <v>8168</v>
      </c>
      <c r="G61" s="136" t="s">
        <v>55</v>
      </c>
      <c r="H61" s="136" t="s">
        <v>55</v>
      </c>
      <c r="I61" s="137">
        <v>40.1</v>
      </c>
      <c r="J61" s="138">
        <v>146.83000000000001</v>
      </c>
      <c r="K6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199.7</v>
      </c>
      <c r="L61" s="140"/>
      <c r="M61" s="141" t="s">
        <v>8045</v>
      </c>
      <c r="N61" s="142">
        <v>279.17</v>
      </c>
      <c r="O61" s="142">
        <v>199.7</v>
      </c>
      <c r="P61" s="142">
        <v>4846.12</v>
      </c>
      <c r="Q61" s="143">
        <v>17.358699999999999</v>
      </c>
      <c r="R61" s="144" t="s">
        <v>8077</v>
      </c>
      <c r="S61" s="145" t="s">
        <v>8044</v>
      </c>
      <c r="T61" s="146">
        <f>IFERROR(ABS(RATES[[#This Row],[FREIGHT (ORG):]]-RATES[[#This Row],[FREIGHT (RDA):]]),0)</f>
        <v>52.869999999999976</v>
      </c>
      <c r="U61" s="147">
        <v>144290070</v>
      </c>
      <c r="V61" s="148" t="s">
        <v>95</v>
      </c>
      <c r="W61" s="149">
        <v>199.7</v>
      </c>
    </row>
    <row r="62" spans="1:23" x14ac:dyDescent="0.35">
      <c r="A62" s="135" t="str">
        <f>"FGC"</f>
        <v>FGC</v>
      </c>
      <c r="B62" s="150">
        <v>46139</v>
      </c>
      <c r="C62" s="136" t="s">
        <v>8107</v>
      </c>
      <c r="D62" s="151">
        <v>380766212199</v>
      </c>
      <c r="E62" s="136" t="s">
        <v>8169</v>
      </c>
      <c r="F62" s="136" t="s">
        <v>8170</v>
      </c>
      <c r="G62" s="136" t="s">
        <v>43</v>
      </c>
      <c r="H62" s="136" t="s">
        <v>55</v>
      </c>
      <c r="I62" s="137">
        <v>40.5</v>
      </c>
      <c r="J62" s="138">
        <v>47.99</v>
      </c>
      <c r="K6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70.599999999999994</v>
      </c>
      <c r="L62" s="140"/>
      <c r="M62" s="141" t="s">
        <v>41</v>
      </c>
      <c r="N62" s="142">
        <v>70.599999999999994</v>
      </c>
      <c r="O62" s="142">
        <v>141.18</v>
      </c>
      <c r="P62" s="142">
        <v>70.599999999999994</v>
      </c>
      <c r="Q62" s="143">
        <v>1</v>
      </c>
      <c r="R62" s="144" t="s">
        <v>8091</v>
      </c>
      <c r="S62" s="145" t="s">
        <v>8044</v>
      </c>
      <c r="T62" s="146">
        <f>IFERROR(ABS(RATES[[#This Row],[FREIGHT (ORG):]]-RATES[[#This Row],[FREIGHT (RDA):]]),0)</f>
        <v>22.609999999999992</v>
      </c>
      <c r="U62" s="147">
        <v>334513149</v>
      </c>
      <c r="V62" s="148" t="s">
        <v>88</v>
      </c>
      <c r="W62" s="149">
        <v>70.599999999999994</v>
      </c>
    </row>
    <row r="63" spans="1:23" x14ac:dyDescent="0.35">
      <c r="A63" s="135" t="str">
        <f>"FGC"</f>
        <v>FGC</v>
      </c>
      <c r="B63" s="150">
        <v>46139</v>
      </c>
      <c r="C63" s="136" t="s">
        <v>8107</v>
      </c>
      <c r="D63" s="151">
        <v>380624910704</v>
      </c>
      <c r="E63" s="136" t="s">
        <v>8171</v>
      </c>
      <c r="F63" s="136" t="s">
        <v>8172</v>
      </c>
      <c r="G63" s="136" t="s">
        <v>43</v>
      </c>
      <c r="H63" s="136" t="s">
        <v>55</v>
      </c>
      <c r="I63" s="137">
        <v>45</v>
      </c>
      <c r="J63" s="138">
        <v>28.95</v>
      </c>
      <c r="K6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31.13</v>
      </c>
      <c r="L63" s="140"/>
      <c r="M63" s="141" t="s">
        <v>8047</v>
      </c>
      <c r="N63" s="142">
        <v>31.13</v>
      </c>
      <c r="O63" s="142">
        <v>0</v>
      </c>
      <c r="P63" s="142">
        <v>212.26</v>
      </c>
      <c r="Q63" s="143">
        <v>6.8177000000000003</v>
      </c>
      <c r="R63" s="144" t="s">
        <v>8059</v>
      </c>
      <c r="S63" s="145" t="s">
        <v>8044</v>
      </c>
      <c r="T63" s="146">
        <f>IFERROR(ABS(RATES[[#This Row],[FREIGHT (ORG):]]-RATES[[#This Row],[FREIGHT (RDA):]]),0)</f>
        <v>2.1799999999999997</v>
      </c>
      <c r="U63" s="147">
        <v>917768773</v>
      </c>
      <c r="V63" s="148" t="s">
        <v>95</v>
      </c>
      <c r="W63" s="149">
        <v>31.13</v>
      </c>
    </row>
    <row r="64" spans="1:23" x14ac:dyDescent="0.35">
      <c r="A64" s="135" t="str">
        <f>"FGC"</f>
        <v>FGC</v>
      </c>
      <c r="B64" s="150">
        <v>46139</v>
      </c>
      <c r="C64" s="136" t="s">
        <v>8107</v>
      </c>
      <c r="D64" s="151">
        <v>871057695077</v>
      </c>
      <c r="E64" s="136" t="s">
        <v>8173</v>
      </c>
      <c r="F64" s="136" t="s">
        <v>8173</v>
      </c>
      <c r="G64" s="136" t="s">
        <v>52</v>
      </c>
      <c r="H64" s="136" t="s">
        <v>55</v>
      </c>
      <c r="I64" s="137">
        <v>45</v>
      </c>
      <c r="J64" s="138">
        <v>47.07</v>
      </c>
      <c r="K6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47.07</v>
      </c>
      <c r="L64" s="140"/>
      <c r="M64" s="141" t="s">
        <v>41</v>
      </c>
      <c r="N64" s="142">
        <v>47.07</v>
      </c>
      <c r="O64" s="142">
        <v>106.48</v>
      </c>
      <c r="P64" s="142">
        <v>47.07</v>
      </c>
      <c r="Q64" s="143">
        <v>1</v>
      </c>
      <c r="R64" s="144" t="s">
        <v>8307</v>
      </c>
      <c r="S64" s="145" t="s">
        <v>8044</v>
      </c>
      <c r="T64" s="146">
        <f>IFERROR(ABS(RATES[[#This Row],[FREIGHT (ORG):]]-RATES[[#This Row],[FREIGHT (RDA):]]),0)</f>
        <v>0</v>
      </c>
      <c r="U64" s="147">
        <v>113450657</v>
      </c>
      <c r="V64" s="148" t="s">
        <v>88</v>
      </c>
      <c r="W64" s="149">
        <v>47.07</v>
      </c>
    </row>
    <row r="65" spans="1:23" x14ac:dyDescent="0.35">
      <c r="A65" s="135" t="str">
        <f>"FGC"</f>
        <v>FGC</v>
      </c>
      <c r="B65" s="150">
        <v>46139</v>
      </c>
      <c r="C65" s="136" t="s">
        <v>8107</v>
      </c>
      <c r="D65" s="151">
        <v>870983721669</v>
      </c>
      <c r="E65" s="136"/>
      <c r="F65" s="136" t="s">
        <v>8174</v>
      </c>
      <c r="G65" s="136" t="s">
        <v>43</v>
      </c>
      <c r="H65" s="136" t="s">
        <v>43</v>
      </c>
      <c r="I65" s="137">
        <v>47.04</v>
      </c>
      <c r="J65" s="138">
        <v>49.25</v>
      </c>
      <c r="K6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49.37</v>
      </c>
      <c r="L65" s="140"/>
      <c r="M65" s="141" t="s">
        <v>8043</v>
      </c>
      <c r="N65" s="142">
        <v>49.37</v>
      </c>
      <c r="O65" s="142">
        <v>169.98</v>
      </c>
      <c r="P65" s="142">
        <v>41.98</v>
      </c>
      <c r="Q65" s="143">
        <v>0.85029999999999994</v>
      </c>
      <c r="R65" s="144" t="s">
        <v>8328</v>
      </c>
      <c r="S65" s="145" t="s">
        <v>8044</v>
      </c>
      <c r="T65" s="146">
        <f>IFERROR(ABS(RATES[[#This Row],[FREIGHT (ORG):]]-RATES[[#This Row],[FREIGHT (RDA):]]),0)</f>
        <v>0.11999999999999744</v>
      </c>
      <c r="U65" s="147">
        <v>793014694</v>
      </c>
      <c r="V65" s="148" t="s">
        <v>94</v>
      </c>
      <c r="W65" s="149">
        <v>49.37</v>
      </c>
    </row>
    <row r="66" spans="1:23" x14ac:dyDescent="0.35">
      <c r="A66" s="135" t="str">
        <f>"FGC"</f>
        <v>FGC</v>
      </c>
      <c r="B66" s="150">
        <v>46139</v>
      </c>
      <c r="C66" s="136" t="s">
        <v>8107</v>
      </c>
      <c r="D66" s="151">
        <v>870985158754</v>
      </c>
      <c r="E66" s="136"/>
      <c r="F66" s="136" t="s">
        <v>8175</v>
      </c>
      <c r="G66" s="136" t="s">
        <v>43</v>
      </c>
      <c r="H66" s="136" t="s">
        <v>43</v>
      </c>
      <c r="I66" s="137">
        <v>48.41</v>
      </c>
      <c r="J66" s="138">
        <v>0</v>
      </c>
      <c r="K6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19.04</v>
      </c>
      <c r="L66" s="140"/>
      <c r="M66" s="141" t="s">
        <v>8043</v>
      </c>
      <c r="N66" s="142">
        <v>19.04</v>
      </c>
      <c r="O66" s="142">
        <v>0</v>
      </c>
      <c r="P66" s="142">
        <v>16.190000000000001</v>
      </c>
      <c r="Q66" s="143">
        <v>0.85029999999999994</v>
      </c>
      <c r="R66" s="144" t="s">
        <v>8329</v>
      </c>
      <c r="S66" s="145" t="s">
        <v>8044</v>
      </c>
      <c r="T66" s="146">
        <f>IFERROR(ABS(RATES[[#This Row],[FREIGHT (ORG):]]-RATES[[#This Row],[FREIGHT (RDA):]]),0)</f>
        <v>19.04</v>
      </c>
      <c r="U66" s="147">
        <v>288946233</v>
      </c>
      <c r="V66" s="148" t="s">
        <v>94</v>
      </c>
      <c r="W66" s="149">
        <v>19.04</v>
      </c>
    </row>
    <row r="67" spans="1:23" x14ac:dyDescent="0.35">
      <c r="A67" s="135" t="str">
        <f>"FGC"</f>
        <v>FGC</v>
      </c>
      <c r="B67" s="150">
        <v>46139</v>
      </c>
      <c r="C67" s="136" t="s">
        <v>8107</v>
      </c>
      <c r="D67" s="151">
        <v>871020227800</v>
      </c>
      <c r="E67" s="136" t="s">
        <v>8176</v>
      </c>
      <c r="F67" s="136" t="s">
        <v>8177</v>
      </c>
      <c r="G67" s="136" t="s">
        <v>43</v>
      </c>
      <c r="H67" s="136" t="s">
        <v>55</v>
      </c>
      <c r="I67" s="137">
        <v>49.95</v>
      </c>
      <c r="J67" s="138">
        <v>48.92</v>
      </c>
      <c r="K6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48.92</v>
      </c>
      <c r="L67" s="140"/>
      <c r="M67" s="141" t="s">
        <v>8074</v>
      </c>
      <c r="N67" s="142">
        <v>48.92</v>
      </c>
      <c r="O67" s="142">
        <v>108.8</v>
      </c>
      <c r="P67" s="142">
        <v>72310</v>
      </c>
      <c r="Q67" s="143">
        <v>1477.9899</v>
      </c>
      <c r="R67" s="144" t="s">
        <v>8090</v>
      </c>
      <c r="S67" s="145" t="s">
        <v>8044</v>
      </c>
      <c r="T67" s="146">
        <f>IFERROR(ABS(RATES[[#This Row],[FREIGHT (ORG):]]-RATES[[#This Row],[FREIGHT (RDA):]]),0)</f>
        <v>0</v>
      </c>
      <c r="U67" s="147">
        <v>708129534</v>
      </c>
      <c r="V67" s="148" t="s">
        <v>98</v>
      </c>
      <c r="W67" s="149">
        <v>48.92</v>
      </c>
    </row>
    <row r="68" spans="1:23" x14ac:dyDescent="0.35">
      <c r="A68" s="135" t="str">
        <f>"FGC"</f>
        <v>FGC</v>
      </c>
      <c r="B68" s="150">
        <v>46139</v>
      </c>
      <c r="C68" s="136" t="s">
        <v>8107</v>
      </c>
      <c r="D68" s="151">
        <v>870984356647</v>
      </c>
      <c r="E68" s="136" t="s">
        <v>8167</v>
      </c>
      <c r="F68" s="136" t="s">
        <v>8168</v>
      </c>
      <c r="G68" s="136" t="s">
        <v>55</v>
      </c>
      <c r="H68" s="136" t="s">
        <v>55</v>
      </c>
      <c r="I68" s="137">
        <v>53.9</v>
      </c>
      <c r="J68" s="138">
        <v>277.95</v>
      </c>
      <c r="K6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279.17</v>
      </c>
      <c r="L68" s="140"/>
      <c r="M68" s="141" t="s">
        <v>8045</v>
      </c>
      <c r="N68" s="142">
        <v>279.17</v>
      </c>
      <c r="O68" s="142">
        <v>199.7</v>
      </c>
      <c r="P68" s="142">
        <v>4837.74</v>
      </c>
      <c r="Q68" s="143">
        <v>17.328700000000001</v>
      </c>
      <c r="R68" s="144" t="s">
        <v>8330</v>
      </c>
      <c r="S68" s="145" t="s">
        <v>8044</v>
      </c>
      <c r="T68" s="146">
        <f>IFERROR(ABS(RATES[[#This Row],[FREIGHT (ORG):]]-RATES[[#This Row],[FREIGHT (RDA):]]),0)</f>
        <v>1.2200000000000273</v>
      </c>
      <c r="U68" s="147">
        <v>144290070</v>
      </c>
      <c r="V68" s="148" t="s">
        <v>95</v>
      </c>
      <c r="W68" s="149">
        <v>279.17</v>
      </c>
    </row>
    <row r="69" spans="1:23" x14ac:dyDescent="0.35">
      <c r="A69" s="135" t="str">
        <f>"FGC"</f>
        <v>FGC</v>
      </c>
      <c r="B69" s="150">
        <v>46139</v>
      </c>
      <c r="C69" s="136" t="s">
        <v>8107</v>
      </c>
      <c r="D69" s="151">
        <v>380704406293</v>
      </c>
      <c r="E69" s="136"/>
      <c r="F69" s="136" t="s">
        <v>8178</v>
      </c>
      <c r="G69" s="136" t="s">
        <v>43</v>
      </c>
      <c r="H69" s="136" t="s">
        <v>43</v>
      </c>
      <c r="I69" s="137">
        <v>56.55</v>
      </c>
      <c r="J69" s="138">
        <v>25.98</v>
      </c>
      <c r="K6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25.98</v>
      </c>
      <c r="L69" s="140"/>
      <c r="M69" s="141" t="s">
        <v>8304</v>
      </c>
      <c r="N69" s="142">
        <v>25.98</v>
      </c>
      <c r="O69" s="142">
        <v>0</v>
      </c>
      <c r="P69" s="142">
        <v>93.88</v>
      </c>
      <c r="Q69" s="143">
        <v>3.6141999999999999</v>
      </c>
      <c r="R69" s="144" t="s">
        <v>8331</v>
      </c>
      <c r="S69" s="145" t="s">
        <v>8044</v>
      </c>
      <c r="T69" s="146">
        <f>IFERROR(ABS(RATES[[#This Row],[FREIGHT (ORG):]]-RATES[[#This Row],[FREIGHT (RDA):]]),0)</f>
        <v>0</v>
      </c>
      <c r="U69" s="147">
        <v>207518356</v>
      </c>
      <c r="V69" s="148" t="s">
        <v>111</v>
      </c>
      <c r="W69" s="149">
        <v>25.98</v>
      </c>
    </row>
    <row r="70" spans="1:23" x14ac:dyDescent="0.35">
      <c r="A70" s="135" t="str">
        <f>"FGC"</f>
        <v>FGC</v>
      </c>
      <c r="B70" s="150">
        <v>46139</v>
      </c>
      <c r="C70" s="136" t="s">
        <v>8107</v>
      </c>
      <c r="D70" s="151">
        <v>870890081859</v>
      </c>
      <c r="E70" s="136"/>
      <c r="F70" s="136" t="s">
        <v>8179</v>
      </c>
      <c r="G70" s="136" t="s">
        <v>43</v>
      </c>
      <c r="H70" s="136" t="s">
        <v>55</v>
      </c>
      <c r="I70" s="137">
        <v>56.57</v>
      </c>
      <c r="J70" s="138">
        <v>29.41</v>
      </c>
      <c r="K7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29.43</v>
      </c>
      <c r="L70" s="140"/>
      <c r="M70" s="141" t="s">
        <v>8074</v>
      </c>
      <c r="N70" s="142">
        <v>29.43</v>
      </c>
      <c r="O70" s="142">
        <v>84.48</v>
      </c>
      <c r="P70" s="142">
        <v>43410</v>
      </c>
      <c r="Q70" s="143">
        <v>1474.8598999999999</v>
      </c>
      <c r="R70" s="144" t="s">
        <v>8091</v>
      </c>
      <c r="S70" s="145" t="s">
        <v>8044</v>
      </c>
      <c r="T70" s="146">
        <f>IFERROR(ABS(RATES[[#This Row],[FREIGHT (ORG):]]-RATES[[#This Row],[FREIGHT (RDA):]]),0)</f>
        <v>1.9999999999999574E-2</v>
      </c>
      <c r="U70" s="147">
        <v>527759420</v>
      </c>
      <c r="V70" s="148" t="s">
        <v>98</v>
      </c>
      <c r="W70" s="149">
        <v>29.43</v>
      </c>
    </row>
    <row r="71" spans="1:23" x14ac:dyDescent="0.35">
      <c r="A71" s="135" t="str">
        <f>"FGC"</f>
        <v>FGC</v>
      </c>
      <c r="B71" s="150">
        <v>46139</v>
      </c>
      <c r="C71" s="136" t="s">
        <v>8107</v>
      </c>
      <c r="D71" s="151">
        <v>870894386523</v>
      </c>
      <c r="E71" s="136"/>
      <c r="F71" s="136" t="s">
        <v>8180</v>
      </c>
      <c r="G71" s="136" t="s">
        <v>43</v>
      </c>
      <c r="H71" s="136" t="s">
        <v>55</v>
      </c>
      <c r="I71" s="137">
        <v>56.57</v>
      </c>
      <c r="J71" s="138">
        <v>16.36</v>
      </c>
      <c r="K7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16.39</v>
      </c>
      <c r="L71" s="140"/>
      <c r="M71" s="141" t="s">
        <v>8074</v>
      </c>
      <c r="N71" s="142">
        <v>16.39</v>
      </c>
      <c r="O71" s="142">
        <v>0</v>
      </c>
      <c r="P71" s="142">
        <v>24180</v>
      </c>
      <c r="Q71" s="143">
        <v>1474.8598999999999</v>
      </c>
      <c r="R71" s="144" t="s">
        <v>8075</v>
      </c>
      <c r="S71" s="145" t="s">
        <v>8044</v>
      </c>
      <c r="T71" s="146">
        <f>IFERROR(ABS(RATES[[#This Row],[FREIGHT (ORG):]]-RATES[[#This Row],[FREIGHT (RDA):]]),0)</f>
        <v>3.0000000000001137E-2</v>
      </c>
      <c r="U71" s="147">
        <v>527759420</v>
      </c>
      <c r="V71" s="148" t="s">
        <v>98</v>
      </c>
      <c r="W71" s="149">
        <v>16.39</v>
      </c>
    </row>
    <row r="72" spans="1:23" x14ac:dyDescent="0.35">
      <c r="A72" s="135" t="str">
        <f>"FGC"</f>
        <v>FGC</v>
      </c>
      <c r="B72" s="150">
        <v>46139</v>
      </c>
      <c r="C72" s="136" t="s">
        <v>8107</v>
      </c>
      <c r="D72" s="151">
        <v>870930475862</v>
      </c>
      <c r="E72" s="136"/>
      <c r="F72" s="136" t="s">
        <v>8181</v>
      </c>
      <c r="G72" s="136" t="s">
        <v>43</v>
      </c>
      <c r="H72" s="136" t="s">
        <v>55</v>
      </c>
      <c r="I72" s="137">
        <v>56.57</v>
      </c>
      <c r="J72" s="138">
        <v>16.36</v>
      </c>
      <c r="K7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16.39</v>
      </c>
      <c r="L72" s="140"/>
      <c r="M72" s="141" t="s">
        <v>8074</v>
      </c>
      <c r="N72" s="142">
        <v>16.39</v>
      </c>
      <c r="O72" s="142">
        <v>0</v>
      </c>
      <c r="P72" s="142">
        <v>24180</v>
      </c>
      <c r="Q72" s="143">
        <v>1474.8598999999999</v>
      </c>
      <c r="R72" s="144" t="s">
        <v>8332</v>
      </c>
      <c r="S72" s="145" t="s">
        <v>8044</v>
      </c>
      <c r="T72" s="146">
        <f>IFERROR(ABS(RATES[[#This Row],[FREIGHT (ORG):]]-RATES[[#This Row],[FREIGHT (RDA):]]),0)</f>
        <v>3.0000000000001137E-2</v>
      </c>
      <c r="U72" s="147">
        <v>527759420</v>
      </c>
      <c r="V72" s="148" t="s">
        <v>98</v>
      </c>
      <c r="W72" s="149">
        <v>16.39</v>
      </c>
    </row>
    <row r="73" spans="1:23" x14ac:dyDescent="0.35">
      <c r="A73" s="135" t="str">
        <f>"FGC"</f>
        <v>FGC</v>
      </c>
      <c r="B73" s="150">
        <v>46139</v>
      </c>
      <c r="C73" s="136" t="s">
        <v>8107</v>
      </c>
      <c r="D73" s="151">
        <v>870930483816</v>
      </c>
      <c r="E73" s="136"/>
      <c r="F73" s="136" t="s">
        <v>8182</v>
      </c>
      <c r="G73" s="136" t="s">
        <v>43</v>
      </c>
      <c r="H73" s="136" t="s">
        <v>55</v>
      </c>
      <c r="I73" s="137">
        <v>56.57</v>
      </c>
      <c r="J73" s="138">
        <v>16.36</v>
      </c>
      <c r="K7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16.39</v>
      </c>
      <c r="L73" s="140"/>
      <c r="M73" s="141" t="s">
        <v>8074</v>
      </c>
      <c r="N73" s="142">
        <v>16.39</v>
      </c>
      <c r="O73" s="142">
        <v>0</v>
      </c>
      <c r="P73" s="142">
        <v>24180</v>
      </c>
      <c r="Q73" s="143">
        <v>1474.8598999999999</v>
      </c>
      <c r="R73" s="144" t="s">
        <v>8058</v>
      </c>
      <c r="S73" s="145" t="s">
        <v>8044</v>
      </c>
      <c r="T73" s="146">
        <f>IFERROR(ABS(RATES[[#This Row],[FREIGHT (ORG):]]-RATES[[#This Row],[FREIGHT (RDA):]]),0)</f>
        <v>3.0000000000001137E-2</v>
      </c>
      <c r="U73" s="147">
        <v>527759420</v>
      </c>
      <c r="V73" s="148" t="s">
        <v>98</v>
      </c>
      <c r="W73" s="149">
        <v>16.39</v>
      </c>
    </row>
    <row r="74" spans="1:23" x14ac:dyDescent="0.35">
      <c r="A74" s="135" t="str">
        <f>"FGC"</f>
        <v>FGC</v>
      </c>
      <c r="B74" s="150">
        <v>46139</v>
      </c>
      <c r="C74" s="136" t="s">
        <v>8107</v>
      </c>
      <c r="D74" s="151">
        <v>870930484856</v>
      </c>
      <c r="E74" s="136"/>
      <c r="F74" s="136" t="s">
        <v>8183</v>
      </c>
      <c r="G74" s="136" t="s">
        <v>43</v>
      </c>
      <c r="H74" s="136" t="s">
        <v>55</v>
      </c>
      <c r="I74" s="137">
        <v>56.57</v>
      </c>
      <c r="J74" s="138">
        <v>16.36</v>
      </c>
      <c r="K7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27.35</v>
      </c>
      <c r="L74" s="140"/>
      <c r="M74" s="141" t="s">
        <v>8074</v>
      </c>
      <c r="N74" s="142">
        <v>27.35</v>
      </c>
      <c r="O74" s="142">
        <v>84.48</v>
      </c>
      <c r="P74" s="142">
        <v>40340</v>
      </c>
      <c r="Q74" s="143">
        <v>1474.8598999999999</v>
      </c>
      <c r="R74" s="144" t="s">
        <v>8079</v>
      </c>
      <c r="S74" s="145" t="s">
        <v>8044</v>
      </c>
      <c r="T74" s="146">
        <f>IFERROR(ABS(RATES[[#This Row],[FREIGHT (ORG):]]-RATES[[#This Row],[FREIGHT (RDA):]]),0)</f>
        <v>10.990000000000002</v>
      </c>
      <c r="U74" s="147">
        <v>527759420</v>
      </c>
      <c r="V74" s="148" t="s">
        <v>98</v>
      </c>
      <c r="W74" s="149">
        <v>27.35</v>
      </c>
    </row>
    <row r="75" spans="1:23" x14ac:dyDescent="0.35">
      <c r="A75" s="135" t="str">
        <f>"FGC"</f>
        <v>FGC</v>
      </c>
      <c r="B75" s="150">
        <v>46139</v>
      </c>
      <c r="C75" s="136" t="s">
        <v>8107</v>
      </c>
      <c r="D75" s="151">
        <v>870809776777</v>
      </c>
      <c r="E75" s="136"/>
      <c r="F75" s="136" t="s">
        <v>8184</v>
      </c>
      <c r="G75" s="136" t="s">
        <v>43</v>
      </c>
      <c r="H75" s="136" t="s">
        <v>55</v>
      </c>
      <c r="I75" s="137">
        <v>58.34</v>
      </c>
      <c r="J75" s="138">
        <v>51.75</v>
      </c>
      <c r="K7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51.75</v>
      </c>
      <c r="L75" s="140"/>
      <c r="M75" s="141" t="s">
        <v>8043</v>
      </c>
      <c r="N75" s="142">
        <v>51.75</v>
      </c>
      <c r="O75" s="142">
        <v>0</v>
      </c>
      <c r="P75" s="142">
        <v>43.88</v>
      </c>
      <c r="Q75" s="143">
        <v>0.84789999999999999</v>
      </c>
      <c r="R75" s="144"/>
      <c r="S75" s="145" t="s">
        <v>8044</v>
      </c>
      <c r="T75" s="146">
        <f>IFERROR(ABS(RATES[[#This Row],[FREIGHT (ORG):]]-RATES[[#This Row],[FREIGHT (RDA):]]),0)</f>
        <v>0</v>
      </c>
      <c r="U75" s="147">
        <v>790913019</v>
      </c>
      <c r="V75" s="148" t="s">
        <v>92</v>
      </c>
      <c r="W75" s="149">
        <v>51.75</v>
      </c>
    </row>
    <row r="76" spans="1:23" x14ac:dyDescent="0.35">
      <c r="A76" s="135" t="str">
        <f>"FGC"</f>
        <v>FGC</v>
      </c>
      <c r="B76" s="150">
        <v>46139</v>
      </c>
      <c r="C76" s="136" t="s">
        <v>8107</v>
      </c>
      <c r="D76" s="151">
        <v>871016495910</v>
      </c>
      <c r="E76" s="136"/>
      <c r="F76" s="136" t="s">
        <v>8185</v>
      </c>
      <c r="G76" s="136" t="s">
        <v>43</v>
      </c>
      <c r="H76" s="136" t="s">
        <v>52</v>
      </c>
      <c r="I76" s="137">
        <v>58.69</v>
      </c>
      <c r="J76" s="138">
        <v>14.7</v>
      </c>
      <c r="K7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14.7</v>
      </c>
      <c r="L76" s="140"/>
      <c r="M76" s="141" t="s">
        <v>41</v>
      </c>
      <c r="N76" s="142">
        <v>14.7</v>
      </c>
      <c r="O76" s="142">
        <v>0</v>
      </c>
      <c r="P76" s="142">
        <v>14.7</v>
      </c>
      <c r="Q76" s="143">
        <v>1</v>
      </c>
      <c r="R76" s="144"/>
      <c r="S76" s="145" t="s">
        <v>8044</v>
      </c>
      <c r="T76" s="146">
        <f>IFERROR(ABS(RATES[[#This Row],[FREIGHT (ORG):]]-RATES[[#This Row],[FREIGHT (RDA):]]),0)</f>
        <v>0</v>
      </c>
      <c r="U76" s="147">
        <v>202090266</v>
      </c>
      <c r="V76" s="148" t="s">
        <v>88</v>
      </c>
      <c r="W76" s="149">
        <v>14.7</v>
      </c>
    </row>
    <row r="77" spans="1:23" x14ac:dyDescent="0.35">
      <c r="A77" s="135" t="str">
        <f>"FGC"</f>
        <v>FGC</v>
      </c>
      <c r="B77" s="150">
        <v>46139</v>
      </c>
      <c r="C77" s="136" t="s">
        <v>8107</v>
      </c>
      <c r="D77" s="151">
        <v>870947100449</v>
      </c>
      <c r="E77" s="136" t="s">
        <v>8186</v>
      </c>
      <c r="F77" s="136" t="s">
        <v>8187</v>
      </c>
      <c r="G77" s="136" t="s">
        <v>43</v>
      </c>
      <c r="H77" s="136" t="s">
        <v>55</v>
      </c>
      <c r="I77" s="137">
        <v>60</v>
      </c>
      <c r="J77" s="138">
        <v>19.350000000000001</v>
      </c>
      <c r="K7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19.559999999999999</v>
      </c>
      <c r="L77" s="140"/>
      <c r="M77" s="141" t="s">
        <v>8333</v>
      </c>
      <c r="N77" s="142">
        <v>19.559999999999999</v>
      </c>
      <c r="O77" s="142">
        <v>112.2</v>
      </c>
      <c r="P77" s="142">
        <v>27386.799999999999</v>
      </c>
      <c r="Q77" s="143">
        <v>1400</v>
      </c>
      <c r="R77" s="144" t="s">
        <v>8334</v>
      </c>
      <c r="S77" s="145" t="s">
        <v>8044</v>
      </c>
      <c r="T77" s="146">
        <f>IFERROR(ABS(RATES[[#This Row],[FREIGHT (ORG):]]-RATES[[#This Row],[FREIGHT (RDA):]]),0)</f>
        <v>0.2099999999999973</v>
      </c>
      <c r="U77" s="147">
        <v>799071010</v>
      </c>
      <c r="V77" s="148" t="s">
        <v>103</v>
      </c>
      <c r="W77" s="149">
        <v>19.559999999999999</v>
      </c>
    </row>
    <row r="78" spans="1:23" x14ac:dyDescent="0.35">
      <c r="A78" s="135" t="str">
        <f>"FGC"</f>
        <v>FGC</v>
      </c>
      <c r="B78" s="150">
        <v>46139</v>
      </c>
      <c r="C78" s="136" t="s">
        <v>8107</v>
      </c>
      <c r="D78" s="151">
        <v>870931126163</v>
      </c>
      <c r="E78" s="136"/>
      <c r="F78" s="136" t="s">
        <v>8188</v>
      </c>
      <c r="G78" s="136" t="s">
        <v>43</v>
      </c>
      <c r="H78" s="136" t="s">
        <v>55</v>
      </c>
      <c r="I78" s="137">
        <v>65.760000000000005</v>
      </c>
      <c r="J78" s="138">
        <v>16.36</v>
      </c>
      <c r="K7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16.36</v>
      </c>
      <c r="L78" s="140"/>
      <c r="M78" s="141" t="s">
        <v>8074</v>
      </c>
      <c r="N78" s="142">
        <v>16.36</v>
      </c>
      <c r="O78" s="142">
        <v>0</v>
      </c>
      <c r="P78" s="142">
        <v>24180</v>
      </c>
      <c r="Q78" s="143">
        <v>1477.9899</v>
      </c>
      <c r="R78" s="144" t="s">
        <v>8075</v>
      </c>
      <c r="S78" s="145" t="s">
        <v>8044</v>
      </c>
      <c r="T78" s="146">
        <f>IFERROR(ABS(RATES[[#This Row],[FREIGHT (ORG):]]-RATES[[#This Row],[FREIGHT (RDA):]]),0)</f>
        <v>0</v>
      </c>
      <c r="U78" s="147">
        <v>527759420</v>
      </c>
      <c r="V78" s="148" t="s">
        <v>98</v>
      </c>
      <c r="W78" s="149">
        <v>16.36</v>
      </c>
    </row>
    <row r="79" spans="1:23" x14ac:dyDescent="0.35">
      <c r="A79" s="135" t="str">
        <f>"FGC"</f>
        <v>FGC</v>
      </c>
      <c r="B79" s="150">
        <v>46139</v>
      </c>
      <c r="C79" s="136" t="s">
        <v>8107</v>
      </c>
      <c r="D79" s="151">
        <v>870950405309</v>
      </c>
      <c r="E79" s="136" t="s">
        <v>8189</v>
      </c>
      <c r="F79" s="136" t="s">
        <v>8189</v>
      </c>
      <c r="G79" s="136" t="s">
        <v>43</v>
      </c>
      <c r="H79" s="136" t="s">
        <v>43</v>
      </c>
      <c r="I79" s="137">
        <v>72.17</v>
      </c>
      <c r="J79" s="138">
        <v>0</v>
      </c>
      <c r="K7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18</v>
      </c>
      <c r="L79" s="140"/>
      <c r="M79" s="141" t="s">
        <v>41</v>
      </c>
      <c r="N79" s="142">
        <v>18</v>
      </c>
      <c r="O79" s="142">
        <v>12.49</v>
      </c>
      <c r="P79" s="142">
        <v>18</v>
      </c>
      <c r="Q79" s="143">
        <v>1</v>
      </c>
      <c r="R79" s="144" t="s">
        <v>8067</v>
      </c>
      <c r="S79" s="145" t="s">
        <v>8044</v>
      </c>
      <c r="T79" s="146">
        <f>IFERROR(ABS(RATES[[#This Row],[FREIGHT (ORG):]]-RATES[[#This Row],[FREIGHT (RDA):]]),0)</f>
        <v>18</v>
      </c>
      <c r="U79" s="147">
        <v>620960314</v>
      </c>
      <c r="V79" s="148" t="s">
        <v>94</v>
      </c>
      <c r="W79" s="149">
        <v>18</v>
      </c>
    </row>
    <row r="80" spans="1:23" x14ac:dyDescent="0.35">
      <c r="A80" s="135" t="str">
        <f>"FGC"</f>
        <v>FGC</v>
      </c>
      <c r="B80" s="150">
        <v>46139</v>
      </c>
      <c r="C80" s="136" t="s">
        <v>8107</v>
      </c>
      <c r="D80" s="151">
        <v>871002322537</v>
      </c>
      <c r="E80" s="136" t="s">
        <v>8002</v>
      </c>
      <c r="F80" s="136" t="s">
        <v>8123</v>
      </c>
      <c r="G80" s="136" t="s">
        <v>52</v>
      </c>
      <c r="H80" s="136" t="s">
        <v>52</v>
      </c>
      <c r="I80" s="137">
        <v>77.11</v>
      </c>
      <c r="J80" s="138">
        <v>50.56</v>
      </c>
      <c r="K8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50.56</v>
      </c>
      <c r="L80" s="140"/>
      <c r="M80" s="141" t="s">
        <v>41</v>
      </c>
      <c r="N80" s="142">
        <v>50.56</v>
      </c>
      <c r="O80" s="142">
        <v>206.43</v>
      </c>
      <c r="P80" s="142">
        <v>50.56</v>
      </c>
      <c r="Q80" s="143">
        <v>1</v>
      </c>
      <c r="R80" s="144" t="s">
        <v>8335</v>
      </c>
      <c r="S80" s="145" t="s">
        <v>8044</v>
      </c>
      <c r="T80" s="146">
        <f>IFERROR(ABS(RATES[[#This Row],[FREIGHT (ORG):]]-RATES[[#This Row],[FREIGHT (RDA):]]),0)</f>
        <v>0</v>
      </c>
      <c r="U80" s="147">
        <v>846086269</v>
      </c>
      <c r="V80" s="148" t="s">
        <v>88</v>
      </c>
      <c r="W80" s="149">
        <v>50.56</v>
      </c>
    </row>
    <row r="81" spans="1:23" x14ac:dyDescent="0.35">
      <c r="A81" s="135" t="str">
        <f>"FGC"</f>
        <v>FGC</v>
      </c>
      <c r="B81" s="150">
        <v>46139</v>
      </c>
      <c r="C81" s="136" t="s">
        <v>8107</v>
      </c>
      <c r="D81" s="151">
        <v>870941518260</v>
      </c>
      <c r="E81" s="136" t="s">
        <v>8190</v>
      </c>
      <c r="F81" s="136" t="s">
        <v>8190</v>
      </c>
      <c r="G81" s="136" t="s">
        <v>43</v>
      </c>
      <c r="H81" s="136" t="s">
        <v>43</v>
      </c>
      <c r="I81" s="137">
        <v>77.84</v>
      </c>
      <c r="J81" s="138">
        <v>12.63</v>
      </c>
      <c r="K8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12.63</v>
      </c>
      <c r="L81" s="140"/>
      <c r="M81" s="141" t="s">
        <v>41</v>
      </c>
      <c r="N81" s="142">
        <v>12.63</v>
      </c>
      <c r="O81" s="142">
        <v>0</v>
      </c>
      <c r="P81" s="142">
        <v>12.63</v>
      </c>
      <c r="Q81" s="143">
        <v>1</v>
      </c>
      <c r="R81" s="144" t="s">
        <v>8083</v>
      </c>
      <c r="S81" s="145" t="s">
        <v>8044</v>
      </c>
      <c r="T81" s="146">
        <f>IFERROR(ABS(RATES[[#This Row],[FREIGHT (ORG):]]-RATES[[#This Row],[FREIGHT (RDA):]]),0)</f>
        <v>0</v>
      </c>
      <c r="U81" s="147">
        <v>975943470</v>
      </c>
      <c r="V81" s="148" t="s">
        <v>92</v>
      </c>
      <c r="W81" s="149">
        <v>12.63</v>
      </c>
    </row>
    <row r="82" spans="1:23" x14ac:dyDescent="0.35">
      <c r="A82" s="135" t="str">
        <f>"FGC"</f>
        <v>FGC</v>
      </c>
      <c r="B82" s="150">
        <v>46139</v>
      </c>
      <c r="C82" s="136" t="s">
        <v>8107</v>
      </c>
      <c r="D82" s="151">
        <v>870841283138</v>
      </c>
      <c r="E82" s="136"/>
      <c r="F82" s="136" t="s">
        <v>8191</v>
      </c>
      <c r="G82" s="136" t="s">
        <v>43</v>
      </c>
      <c r="H82" s="136" t="s">
        <v>55</v>
      </c>
      <c r="I82" s="137">
        <v>81.94</v>
      </c>
      <c r="J82" s="138">
        <v>23.36</v>
      </c>
      <c r="K8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23.47</v>
      </c>
      <c r="L82" s="140"/>
      <c r="M82" s="141" t="s">
        <v>8053</v>
      </c>
      <c r="N82" s="142">
        <v>23.47</v>
      </c>
      <c r="O82" s="142">
        <v>120.39</v>
      </c>
      <c r="P82" s="142">
        <v>3723</v>
      </c>
      <c r="Q82" s="143">
        <v>158.64599999999999</v>
      </c>
      <c r="R82" s="144" t="s">
        <v>8336</v>
      </c>
      <c r="S82" s="145" t="s">
        <v>8044</v>
      </c>
      <c r="T82" s="146">
        <f>IFERROR(ABS(RATES[[#This Row],[FREIGHT (ORG):]]-RATES[[#This Row],[FREIGHT (RDA):]]),0)</f>
        <v>0.10999999999999943</v>
      </c>
      <c r="U82" s="147">
        <v>207438965</v>
      </c>
      <c r="V82" s="148" t="s">
        <v>96</v>
      </c>
      <c r="W82" s="149">
        <v>23.47</v>
      </c>
    </row>
    <row r="83" spans="1:23" x14ac:dyDescent="0.35">
      <c r="A83" s="135" t="str">
        <f>"FGC"</f>
        <v>FGC</v>
      </c>
      <c r="B83" s="150">
        <v>46139</v>
      </c>
      <c r="C83" s="136" t="s">
        <v>8107</v>
      </c>
      <c r="D83" s="151">
        <v>870908392985</v>
      </c>
      <c r="E83" s="136" t="s">
        <v>7773</v>
      </c>
      <c r="F83" s="136" t="s">
        <v>8192</v>
      </c>
      <c r="G83" s="136" t="s">
        <v>43</v>
      </c>
      <c r="H83" s="136" t="s">
        <v>43</v>
      </c>
      <c r="I83" s="137">
        <v>82.42</v>
      </c>
      <c r="J83" s="138">
        <v>143.69999999999999</v>
      </c>
      <c r="K8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144.02000000000001</v>
      </c>
      <c r="L83" s="140"/>
      <c r="M83" s="141" t="s">
        <v>8045</v>
      </c>
      <c r="N83" s="142">
        <v>144.02000000000001</v>
      </c>
      <c r="O83" s="142">
        <v>105.9</v>
      </c>
      <c r="P83" s="142">
        <v>2496.1999999999998</v>
      </c>
      <c r="Q83" s="143">
        <v>17.3323</v>
      </c>
      <c r="R83" s="144" t="s">
        <v>8337</v>
      </c>
      <c r="S83" s="145" t="s">
        <v>8044</v>
      </c>
      <c r="T83" s="146">
        <f>IFERROR(ABS(RATES[[#This Row],[FREIGHT (ORG):]]-RATES[[#This Row],[FREIGHT (RDA):]]),0)</f>
        <v>0.3200000000000216</v>
      </c>
      <c r="U83" s="147">
        <v>202684356</v>
      </c>
      <c r="V83" s="148" t="s">
        <v>192</v>
      </c>
      <c r="W83" s="149">
        <v>144.02000000000001</v>
      </c>
    </row>
    <row r="84" spans="1:23" x14ac:dyDescent="0.35">
      <c r="A84" s="135" t="str">
        <f>"FGC"</f>
        <v>FGC</v>
      </c>
      <c r="B84" s="150">
        <v>46139</v>
      </c>
      <c r="C84" s="136" t="s">
        <v>8107</v>
      </c>
      <c r="D84" s="151">
        <v>871008371669</v>
      </c>
      <c r="E84" s="136"/>
      <c r="F84" s="136" t="s">
        <v>8193</v>
      </c>
      <c r="G84" s="136" t="s">
        <v>43</v>
      </c>
      <c r="H84" s="136" t="s">
        <v>55</v>
      </c>
      <c r="I84" s="137">
        <v>88.1</v>
      </c>
      <c r="J84" s="138">
        <v>29.35</v>
      </c>
      <c r="K8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41.1</v>
      </c>
      <c r="L84" s="140"/>
      <c r="M84" s="141" t="s">
        <v>41</v>
      </c>
      <c r="N84" s="142">
        <v>41.1</v>
      </c>
      <c r="O84" s="142">
        <v>126.2</v>
      </c>
      <c r="P84" s="142">
        <v>41.1</v>
      </c>
      <c r="Q84" s="143">
        <v>1</v>
      </c>
      <c r="R84" s="144" t="s">
        <v>8069</v>
      </c>
      <c r="S84" s="145" t="s">
        <v>8044</v>
      </c>
      <c r="T84" s="146">
        <f>IFERROR(ABS(RATES[[#This Row],[FREIGHT (ORG):]]-RATES[[#This Row],[FREIGHT (RDA):]]),0)</f>
        <v>11.75</v>
      </c>
      <c r="U84" s="147">
        <v>735433113</v>
      </c>
      <c r="V84" s="148" t="s">
        <v>88</v>
      </c>
      <c r="W84" s="149">
        <v>41.1</v>
      </c>
    </row>
    <row r="85" spans="1:23" x14ac:dyDescent="0.35">
      <c r="A85" s="135" t="str">
        <f>"FGC"</f>
        <v>FGC</v>
      </c>
      <c r="B85" s="150">
        <v>46139</v>
      </c>
      <c r="C85" s="136" t="s">
        <v>8107</v>
      </c>
      <c r="D85" s="151">
        <v>870982733736</v>
      </c>
      <c r="E85" s="136" t="s">
        <v>8194</v>
      </c>
      <c r="F85" s="136" t="s">
        <v>8195</v>
      </c>
      <c r="G85" s="136" t="s">
        <v>43</v>
      </c>
      <c r="H85" s="136" t="s">
        <v>55</v>
      </c>
      <c r="I85" s="137">
        <v>90.56</v>
      </c>
      <c r="J85" s="138">
        <v>28.51</v>
      </c>
      <c r="K8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28.58</v>
      </c>
      <c r="L85" s="140"/>
      <c r="M85" s="141" t="s">
        <v>8043</v>
      </c>
      <c r="N85" s="142">
        <v>28.58</v>
      </c>
      <c r="O85" s="142">
        <v>203.23</v>
      </c>
      <c r="P85" s="142">
        <v>24.3</v>
      </c>
      <c r="Q85" s="143">
        <v>0.85029999999999994</v>
      </c>
      <c r="R85" s="144" t="s">
        <v>8059</v>
      </c>
      <c r="S85" s="145" t="s">
        <v>8044</v>
      </c>
      <c r="T85" s="146">
        <f>IFERROR(ABS(RATES[[#This Row],[FREIGHT (ORG):]]-RATES[[#This Row],[FREIGHT (RDA):]]),0)</f>
        <v>6.9999999999996732E-2</v>
      </c>
      <c r="U85" s="147">
        <v>728744537</v>
      </c>
      <c r="V85" s="148" t="s">
        <v>359</v>
      </c>
      <c r="W85" s="149">
        <v>28.58</v>
      </c>
    </row>
    <row r="86" spans="1:23" x14ac:dyDescent="0.35">
      <c r="A86" s="135" t="str">
        <f>"FGC"</f>
        <v>FGC</v>
      </c>
      <c r="B86" s="150">
        <v>46139</v>
      </c>
      <c r="C86" s="136" t="s">
        <v>8107</v>
      </c>
      <c r="D86" s="151">
        <v>493885595140</v>
      </c>
      <c r="E86" s="136"/>
      <c r="F86" s="136" t="s">
        <v>8196</v>
      </c>
      <c r="G86" s="136" t="s">
        <v>43</v>
      </c>
      <c r="H86" s="136" t="s">
        <v>43</v>
      </c>
      <c r="I86" s="137">
        <v>93.5</v>
      </c>
      <c r="J86" s="138">
        <v>27.19</v>
      </c>
      <c r="K8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27.19</v>
      </c>
      <c r="L86" s="140"/>
      <c r="M86" s="141" t="s">
        <v>8066</v>
      </c>
      <c r="N86" s="142">
        <v>27.19</v>
      </c>
      <c r="O86" s="142">
        <v>161.57</v>
      </c>
      <c r="P86" s="142">
        <v>20.12</v>
      </c>
      <c r="Q86" s="143">
        <v>0.74009999999999998</v>
      </c>
      <c r="R86" s="144" t="s">
        <v>8073</v>
      </c>
      <c r="S86" s="145" t="s">
        <v>8044</v>
      </c>
      <c r="T86" s="146">
        <f>IFERROR(ABS(RATES[[#This Row],[FREIGHT (ORG):]]-RATES[[#This Row],[FREIGHT (RDA):]]),0)</f>
        <v>0</v>
      </c>
      <c r="U86" s="147">
        <v>622892413</v>
      </c>
      <c r="V86" s="148" t="s">
        <v>91</v>
      </c>
      <c r="W86" s="149">
        <v>27.19</v>
      </c>
    </row>
    <row r="87" spans="1:23" x14ac:dyDescent="0.35">
      <c r="A87" s="135" t="str">
        <f>"FGC"</f>
        <v>FGC</v>
      </c>
      <c r="B87" s="150">
        <v>46139</v>
      </c>
      <c r="C87" s="136" t="s">
        <v>8107</v>
      </c>
      <c r="D87" s="151">
        <v>871030009461</v>
      </c>
      <c r="E87" s="136" t="s">
        <v>8197</v>
      </c>
      <c r="F87" s="136" t="s">
        <v>8197</v>
      </c>
      <c r="G87" s="136" t="s">
        <v>43</v>
      </c>
      <c r="H87" s="136" t="s">
        <v>43</v>
      </c>
      <c r="I87" s="137">
        <v>94.8</v>
      </c>
      <c r="J87" s="138">
        <v>14.26</v>
      </c>
      <c r="K8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14.26</v>
      </c>
      <c r="L87" s="140"/>
      <c r="M87" s="141" t="s">
        <v>41</v>
      </c>
      <c r="N87" s="142">
        <v>14.26</v>
      </c>
      <c r="O87" s="142">
        <v>0</v>
      </c>
      <c r="P87" s="142">
        <v>14.26</v>
      </c>
      <c r="Q87" s="143">
        <v>1</v>
      </c>
      <c r="R87" s="144" t="s">
        <v>8083</v>
      </c>
      <c r="S87" s="145" t="s">
        <v>8044</v>
      </c>
      <c r="T87" s="146">
        <f>IFERROR(ABS(RATES[[#This Row],[FREIGHT (ORG):]]-RATES[[#This Row],[FREIGHT (RDA):]]),0)</f>
        <v>0</v>
      </c>
      <c r="U87" s="147">
        <v>620960314</v>
      </c>
      <c r="V87" s="148" t="s">
        <v>94</v>
      </c>
      <c r="W87" s="149">
        <v>14.26</v>
      </c>
    </row>
    <row r="88" spans="1:23" x14ac:dyDescent="0.35">
      <c r="A88" s="135" t="str">
        <f>"FGC"</f>
        <v>FGC</v>
      </c>
      <c r="B88" s="150">
        <v>46139</v>
      </c>
      <c r="C88" s="136" t="s">
        <v>8107</v>
      </c>
      <c r="D88" s="151">
        <v>870808503140</v>
      </c>
      <c r="E88" s="136" t="s">
        <v>8198</v>
      </c>
      <c r="F88" s="136" t="s">
        <v>8198</v>
      </c>
      <c r="G88" s="136" t="s">
        <v>43</v>
      </c>
      <c r="H88" s="136" t="s">
        <v>55</v>
      </c>
      <c r="I88" s="137">
        <v>100</v>
      </c>
      <c r="J88" s="138">
        <v>144.33000000000001</v>
      </c>
      <c r="K8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144.38999999999999</v>
      </c>
      <c r="L88" s="140"/>
      <c r="M88" s="141" t="s">
        <v>64</v>
      </c>
      <c r="N88" s="142">
        <v>144.38999999999999</v>
      </c>
      <c r="O88" s="142">
        <v>0</v>
      </c>
      <c r="P88" s="142">
        <v>1130.75</v>
      </c>
      <c r="Q88" s="143">
        <v>7.8312999999999997</v>
      </c>
      <c r="R88" s="144" t="s">
        <v>8338</v>
      </c>
      <c r="S88" s="145" t="s">
        <v>8044</v>
      </c>
      <c r="T88" s="146">
        <f>IFERROR(ABS(RATES[[#This Row],[FREIGHT (ORG):]]-RATES[[#This Row],[FREIGHT (RDA):]]),0)</f>
        <v>5.9999999999973852E-2</v>
      </c>
      <c r="U88" s="147">
        <v>235160960</v>
      </c>
      <c r="V88" s="148" t="s">
        <v>115</v>
      </c>
      <c r="W88" s="149">
        <v>144.38999999999999</v>
      </c>
    </row>
    <row r="89" spans="1:23" x14ac:dyDescent="0.35">
      <c r="A89" s="135" t="str">
        <f>"FGC"</f>
        <v>FGC</v>
      </c>
      <c r="B89" s="150">
        <v>46139</v>
      </c>
      <c r="C89" s="136" t="s">
        <v>8107</v>
      </c>
      <c r="D89" s="151">
        <v>870936830741</v>
      </c>
      <c r="E89" s="136"/>
      <c r="F89" s="136" t="s">
        <v>8012</v>
      </c>
      <c r="G89" s="136" t="s">
        <v>43</v>
      </c>
      <c r="H89" s="136" t="s">
        <v>43</v>
      </c>
      <c r="I89" s="137">
        <v>100</v>
      </c>
      <c r="J89" s="138">
        <v>114.4</v>
      </c>
      <c r="K8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114.45</v>
      </c>
      <c r="L89" s="140"/>
      <c r="M89" s="141" t="s">
        <v>64</v>
      </c>
      <c r="N89" s="142">
        <v>114.45</v>
      </c>
      <c r="O89" s="142">
        <v>102.5</v>
      </c>
      <c r="P89" s="142">
        <v>896.28</v>
      </c>
      <c r="Q89" s="143">
        <v>7.8311000000000002</v>
      </c>
      <c r="R89" s="144" t="s">
        <v>8339</v>
      </c>
      <c r="S89" s="145" t="s">
        <v>8044</v>
      </c>
      <c r="T89" s="146">
        <f>IFERROR(ABS(RATES[[#This Row],[FREIGHT (ORG):]]-RATES[[#This Row],[FREIGHT (RDA):]]),0)</f>
        <v>4.9999999999997158E-2</v>
      </c>
      <c r="U89" s="147">
        <v>672087651</v>
      </c>
      <c r="V89" s="148" t="s">
        <v>115</v>
      </c>
      <c r="W89" s="149">
        <v>114.45</v>
      </c>
    </row>
    <row r="90" spans="1:23" x14ac:dyDescent="0.35">
      <c r="A90" s="135" t="str">
        <f>"FGC"</f>
        <v>FGC</v>
      </c>
      <c r="B90" s="150">
        <v>46139</v>
      </c>
      <c r="C90" s="136" t="s">
        <v>8107</v>
      </c>
      <c r="D90" s="151">
        <v>871057009582</v>
      </c>
      <c r="E90" s="136" t="s">
        <v>8199</v>
      </c>
      <c r="F90" s="136" t="s">
        <v>8200</v>
      </c>
      <c r="G90" s="136" t="s">
        <v>43</v>
      </c>
      <c r="H90" s="136" t="s">
        <v>43</v>
      </c>
      <c r="I90" s="137">
        <v>100</v>
      </c>
      <c r="J90" s="138">
        <v>27.92</v>
      </c>
      <c r="K9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44.06</v>
      </c>
      <c r="L90" s="140"/>
      <c r="M90" s="141" t="s">
        <v>41</v>
      </c>
      <c r="N90" s="142">
        <v>44.06</v>
      </c>
      <c r="O90" s="142">
        <v>171.55</v>
      </c>
      <c r="P90" s="142">
        <v>44.06</v>
      </c>
      <c r="Q90" s="143">
        <v>1</v>
      </c>
      <c r="R90" s="144" t="s">
        <v>8049</v>
      </c>
      <c r="S90" s="145" t="s">
        <v>8044</v>
      </c>
      <c r="T90" s="146">
        <f>IFERROR(ABS(RATES[[#This Row],[FREIGHT (ORG):]]-RATES[[#This Row],[FREIGHT (RDA):]]),0)</f>
        <v>16.14</v>
      </c>
      <c r="U90" s="147">
        <v>148963452</v>
      </c>
      <c r="V90" s="148" t="s">
        <v>88</v>
      </c>
      <c r="W90" s="149">
        <v>44.06</v>
      </c>
    </row>
    <row r="91" spans="1:23" x14ac:dyDescent="0.35">
      <c r="A91" s="135" t="str">
        <f>"FGC"</f>
        <v>FGC</v>
      </c>
      <c r="B91" s="150">
        <v>46139</v>
      </c>
      <c r="C91" s="136" t="s">
        <v>8107</v>
      </c>
      <c r="D91" s="151">
        <v>871060804096</v>
      </c>
      <c r="E91" s="136"/>
      <c r="F91" s="136" t="s">
        <v>8201</v>
      </c>
      <c r="G91" s="136" t="s">
        <v>52</v>
      </c>
      <c r="H91" s="136" t="s">
        <v>52</v>
      </c>
      <c r="I91" s="137">
        <v>100</v>
      </c>
      <c r="J91" s="138">
        <v>256.70999999999998</v>
      </c>
      <c r="K9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289.92</v>
      </c>
      <c r="L91" s="140"/>
      <c r="M91" s="141" t="s">
        <v>41</v>
      </c>
      <c r="N91" s="142">
        <v>289.92</v>
      </c>
      <c r="O91" s="142">
        <v>188.76</v>
      </c>
      <c r="P91" s="142">
        <v>289.92</v>
      </c>
      <c r="Q91" s="143">
        <v>1</v>
      </c>
      <c r="R91" s="144" t="s">
        <v>8339</v>
      </c>
      <c r="S91" s="145" t="s">
        <v>8044</v>
      </c>
      <c r="T91" s="146">
        <f>IFERROR(ABS(RATES[[#This Row],[FREIGHT (ORG):]]-RATES[[#This Row],[FREIGHT (RDA):]]),0)</f>
        <v>33.210000000000036</v>
      </c>
      <c r="U91" s="147">
        <v>362424356</v>
      </c>
      <c r="V91" s="148" t="s">
        <v>88</v>
      </c>
      <c r="W91" s="149">
        <v>289.92</v>
      </c>
    </row>
    <row r="92" spans="1:23" x14ac:dyDescent="0.35">
      <c r="A92" s="135" t="str">
        <f>"FGC"</f>
        <v>FGC</v>
      </c>
      <c r="B92" s="150">
        <v>46139</v>
      </c>
      <c r="C92" s="136" t="s">
        <v>8107</v>
      </c>
      <c r="D92" s="151">
        <v>871072147050</v>
      </c>
      <c r="E92" s="136" t="s">
        <v>8202</v>
      </c>
      <c r="F92" s="136" t="s">
        <v>8203</v>
      </c>
      <c r="G92" s="136" t="s">
        <v>43</v>
      </c>
      <c r="H92" s="136" t="s">
        <v>55</v>
      </c>
      <c r="I92" s="137">
        <v>100</v>
      </c>
      <c r="J92" s="138">
        <v>119.34</v>
      </c>
      <c r="K9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119.34</v>
      </c>
      <c r="L92" s="140"/>
      <c r="M92" s="141" t="s">
        <v>41</v>
      </c>
      <c r="N92" s="142">
        <v>119.34</v>
      </c>
      <c r="O92" s="142">
        <v>119.34</v>
      </c>
      <c r="P92" s="142">
        <v>119.34</v>
      </c>
      <c r="Q92" s="143">
        <v>1</v>
      </c>
      <c r="R92" s="144"/>
      <c r="S92" s="145" t="s">
        <v>8044</v>
      </c>
      <c r="T92" s="146">
        <f>IFERROR(ABS(RATES[[#This Row],[FREIGHT (ORG):]]-RATES[[#This Row],[FREIGHT (RDA):]]),0)</f>
        <v>0</v>
      </c>
      <c r="U92" s="147">
        <v>80200005</v>
      </c>
      <c r="V92" s="148" t="s">
        <v>88</v>
      </c>
      <c r="W92" s="149">
        <v>119.34</v>
      </c>
    </row>
    <row r="93" spans="1:23" x14ac:dyDescent="0.35">
      <c r="A93" s="135" t="str">
        <f>"FGC"</f>
        <v>FGC</v>
      </c>
      <c r="B93" s="150">
        <v>46139</v>
      </c>
      <c r="C93" s="136" t="s">
        <v>8107</v>
      </c>
      <c r="D93" s="151">
        <v>870990773326</v>
      </c>
      <c r="E93" s="136"/>
      <c r="F93" s="136" t="s">
        <v>8204</v>
      </c>
      <c r="G93" s="136" t="s">
        <v>43</v>
      </c>
      <c r="H93" s="136" t="s">
        <v>43</v>
      </c>
      <c r="I93" s="137">
        <v>105.62</v>
      </c>
      <c r="J93" s="138">
        <v>25.78</v>
      </c>
      <c r="K9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25.78</v>
      </c>
      <c r="L93" s="140"/>
      <c r="M93" s="141" t="s">
        <v>8043</v>
      </c>
      <c r="N93" s="142">
        <v>25.78</v>
      </c>
      <c r="O93" s="142">
        <v>0</v>
      </c>
      <c r="P93" s="142">
        <v>21.92</v>
      </c>
      <c r="Q93" s="143">
        <v>0.85029999999999994</v>
      </c>
      <c r="R93" s="144" t="s">
        <v>8340</v>
      </c>
      <c r="S93" s="145" t="s">
        <v>8044</v>
      </c>
      <c r="T93" s="146">
        <f>IFERROR(ABS(RATES[[#This Row],[FREIGHT (ORG):]]-RATES[[#This Row],[FREIGHT (RDA):]]),0)</f>
        <v>0</v>
      </c>
      <c r="U93" s="147">
        <v>316707718</v>
      </c>
      <c r="V93" s="148" t="s">
        <v>90</v>
      </c>
      <c r="W93" s="149">
        <v>25.78</v>
      </c>
    </row>
    <row r="94" spans="1:23" x14ac:dyDescent="0.35">
      <c r="A94" s="135" t="str">
        <f>"FGC"</f>
        <v>FGC</v>
      </c>
      <c r="B94" s="150">
        <v>46139</v>
      </c>
      <c r="C94" s="136" t="s">
        <v>8107</v>
      </c>
      <c r="D94" s="151">
        <v>513716597671</v>
      </c>
      <c r="E94" s="136"/>
      <c r="F94" s="136" t="s">
        <v>8205</v>
      </c>
      <c r="G94" s="136" t="s">
        <v>43</v>
      </c>
      <c r="H94" s="136" t="s">
        <v>43</v>
      </c>
      <c r="I94" s="137">
        <v>106.67</v>
      </c>
      <c r="J94" s="138">
        <v>43.64</v>
      </c>
      <c r="K9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43.64</v>
      </c>
      <c r="L94" s="140"/>
      <c r="M94" s="141" t="s">
        <v>41</v>
      </c>
      <c r="N94" s="142">
        <v>43.64</v>
      </c>
      <c r="O94" s="142">
        <v>128.34</v>
      </c>
      <c r="P94" s="142">
        <v>43.64</v>
      </c>
      <c r="Q94" s="143">
        <v>1</v>
      </c>
      <c r="R94" s="144" t="s">
        <v>8080</v>
      </c>
      <c r="S94" s="145" t="s">
        <v>8044</v>
      </c>
      <c r="T94" s="146">
        <f>IFERROR(ABS(RATES[[#This Row],[FREIGHT (ORG):]]-RATES[[#This Row],[FREIGHT (RDA):]]),0)</f>
        <v>0</v>
      </c>
      <c r="U94" s="147">
        <v>391749361</v>
      </c>
      <c r="V94" s="148" t="s">
        <v>88</v>
      </c>
      <c r="W94" s="149">
        <v>43.64</v>
      </c>
    </row>
    <row r="95" spans="1:23" x14ac:dyDescent="0.35">
      <c r="A95" s="135" t="str">
        <f>"FGC"</f>
        <v>FGC</v>
      </c>
      <c r="B95" s="150">
        <v>46139</v>
      </c>
      <c r="C95" s="136" t="s">
        <v>8107</v>
      </c>
      <c r="D95" s="151">
        <v>870972941452</v>
      </c>
      <c r="E95" s="136" t="s">
        <v>8013</v>
      </c>
      <c r="F95" s="136" t="s">
        <v>8013</v>
      </c>
      <c r="G95" s="136" t="s">
        <v>43</v>
      </c>
      <c r="H95" s="136" t="s">
        <v>43</v>
      </c>
      <c r="I95" s="137">
        <v>109.22</v>
      </c>
      <c r="J95" s="138">
        <v>16.12</v>
      </c>
      <c r="K9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21.7</v>
      </c>
      <c r="L95" s="140"/>
      <c r="M95" s="141" t="s">
        <v>41</v>
      </c>
      <c r="N95" s="142">
        <v>21.7</v>
      </c>
      <c r="O95" s="142">
        <v>14.12</v>
      </c>
      <c r="P95" s="142">
        <v>21.7</v>
      </c>
      <c r="Q95" s="143">
        <v>1</v>
      </c>
      <c r="R95" s="144" t="s">
        <v>8054</v>
      </c>
      <c r="S95" s="145" t="s">
        <v>8044</v>
      </c>
      <c r="T95" s="146">
        <f>IFERROR(ABS(RATES[[#This Row],[FREIGHT (ORG):]]-RATES[[#This Row],[FREIGHT (RDA):]]),0)</f>
        <v>5.5799999999999983</v>
      </c>
      <c r="U95" s="147">
        <v>620960314</v>
      </c>
      <c r="V95" s="148" t="s">
        <v>94</v>
      </c>
      <c r="W95" s="149">
        <v>21.7</v>
      </c>
    </row>
    <row r="96" spans="1:23" x14ac:dyDescent="0.35">
      <c r="A96" s="135" t="str">
        <f>"FGC"</f>
        <v>FGC</v>
      </c>
      <c r="B96" s="150">
        <v>46139</v>
      </c>
      <c r="C96" s="136" t="s">
        <v>8107</v>
      </c>
      <c r="D96" s="151">
        <v>870985956797</v>
      </c>
      <c r="E96" s="136" t="s">
        <v>8013</v>
      </c>
      <c r="F96" s="136" t="s">
        <v>8013</v>
      </c>
      <c r="G96" s="136" t="s">
        <v>43</v>
      </c>
      <c r="H96" s="136" t="s">
        <v>43</v>
      </c>
      <c r="I96" s="137">
        <v>113.88</v>
      </c>
      <c r="J96" s="138">
        <v>14.26</v>
      </c>
      <c r="K9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14.26</v>
      </c>
      <c r="L96" s="140"/>
      <c r="M96" s="141" t="s">
        <v>41</v>
      </c>
      <c r="N96" s="142">
        <v>14.26</v>
      </c>
      <c r="O96" s="142">
        <v>0</v>
      </c>
      <c r="P96" s="142">
        <v>14.26</v>
      </c>
      <c r="Q96" s="143">
        <v>1</v>
      </c>
      <c r="R96" s="144" t="s">
        <v>8083</v>
      </c>
      <c r="S96" s="145" t="s">
        <v>8044</v>
      </c>
      <c r="T96" s="146">
        <f>IFERROR(ABS(RATES[[#This Row],[FREIGHT (ORG):]]-RATES[[#This Row],[FREIGHT (RDA):]]),0)</f>
        <v>0</v>
      </c>
      <c r="U96" s="147">
        <v>620960314</v>
      </c>
      <c r="V96" s="148" t="s">
        <v>94</v>
      </c>
      <c r="W96" s="149">
        <v>14.26</v>
      </c>
    </row>
    <row r="97" spans="1:23" x14ac:dyDescent="0.35">
      <c r="A97" s="135" t="str">
        <f>"FGC"</f>
        <v>FGC</v>
      </c>
      <c r="B97" s="150">
        <v>46139</v>
      </c>
      <c r="C97" s="136" t="s">
        <v>8107</v>
      </c>
      <c r="D97" s="151">
        <v>870838422157</v>
      </c>
      <c r="E97" s="136"/>
      <c r="F97" s="136" t="s">
        <v>8206</v>
      </c>
      <c r="G97" s="136" t="s">
        <v>43</v>
      </c>
      <c r="H97" s="136" t="s">
        <v>55</v>
      </c>
      <c r="I97" s="137">
        <v>113.96</v>
      </c>
      <c r="J97" s="138">
        <v>33.07</v>
      </c>
      <c r="K9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33.22</v>
      </c>
      <c r="L97" s="140"/>
      <c r="M97" s="141" t="s">
        <v>8053</v>
      </c>
      <c r="N97" s="142">
        <v>33.22</v>
      </c>
      <c r="O97" s="142">
        <v>173.34</v>
      </c>
      <c r="P97" s="142">
        <v>5270</v>
      </c>
      <c r="Q97" s="143">
        <v>158.64599999999999</v>
      </c>
      <c r="R97" s="144" t="s">
        <v>8341</v>
      </c>
      <c r="S97" s="145" t="s">
        <v>8044</v>
      </c>
      <c r="T97" s="146">
        <f>IFERROR(ABS(RATES[[#This Row],[FREIGHT (ORG):]]-RATES[[#This Row],[FREIGHT (RDA):]]),0)</f>
        <v>0.14999999999999858</v>
      </c>
      <c r="U97" s="147">
        <v>207438965</v>
      </c>
      <c r="V97" s="148" t="s">
        <v>96</v>
      </c>
      <c r="W97" s="149">
        <v>33.22</v>
      </c>
    </row>
    <row r="98" spans="1:23" x14ac:dyDescent="0.35">
      <c r="A98" s="135" t="str">
        <f>"FGC"</f>
        <v>FGC</v>
      </c>
      <c r="B98" s="150">
        <v>46139</v>
      </c>
      <c r="C98" s="136" t="s">
        <v>8107</v>
      </c>
      <c r="D98" s="151">
        <v>870976260638</v>
      </c>
      <c r="E98" s="136"/>
      <c r="F98" s="136" t="s">
        <v>8207</v>
      </c>
      <c r="G98" s="136" t="s">
        <v>43</v>
      </c>
      <c r="H98" s="136" t="s">
        <v>55</v>
      </c>
      <c r="I98" s="137">
        <v>114.59</v>
      </c>
      <c r="J98" s="138">
        <v>48.83</v>
      </c>
      <c r="K9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48.93</v>
      </c>
      <c r="L98" s="140"/>
      <c r="M98" s="141" t="s">
        <v>8074</v>
      </c>
      <c r="N98" s="142">
        <v>48.93</v>
      </c>
      <c r="O98" s="142">
        <v>106.45</v>
      </c>
      <c r="P98" s="142">
        <v>72170</v>
      </c>
      <c r="Q98" s="143">
        <v>1474.8598999999999</v>
      </c>
      <c r="R98" s="144" t="s">
        <v>8342</v>
      </c>
      <c r="S98" s="145" t="s">
        <v>8044</v>
      </c>
      <c r="T98" s="146">
        <f>IFERROR(ABS(RATES[[#This Row],[FREIGHT (ORG):]]-RATES[[#This Row],[FREIGHT (RDA):]]),0)</f>
        <v>0.10000000000000142</v>
      </c>
      <c r="U98" s="147">
        <v>606080026</v>
      </c>
      <c r="V98" s="148" t="s">
        <v>98</v>
      </c>
      <c r="W98" s="149">
        <v>48.93</v>
      </c>
    </row>
    <row r="99" spans="1:23" x14ac:dyDescent="0.35">
      <c r="A99" s="135" t="str">
        <f>"FGC"</f>
        <v>FGC</v>
      </c>
      <c r="B99" s="150">
        <v>46139</v>
      </c>
      <c r="C99" s="136" t="s">
        <v>8107</v>
      </c>
      <c r="D99" s="151">
        <v>889766591052</v>
      </c>
      <c r="E99" s="136"/>
      <c r="F99" s="136" t="s">
        <v>8208</v>
      </c>
      <c r="G99" s="136" t="s">
        <v>43</v>
      </c>
      <c r="H99" s="136" t="s">
        <v>55</v>
      </c>
      <c r="I99" s="137">
        <v>115.16</v>
      </c>
      <c r="J99" s="138">
        <v>0</v>
      </c>
      <c r="K9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61.85</v>
      </c>
      <c r="L99" s="140"/>
      <c r="M99" s="141" t="s">
        <v>8055</v>
      </c>
      <c r="N99" s="142">
        <v>61.85</v>
      </c>
      <c r="O99" s="142">
        <v>0</v>
      </c>
      <c r="P99" s="142">
        <v>2780.94</v>
      </c>
      <c r="Q99" s="143">
        <v>44.961199999999998</v>
      </c>
      <c r="R99" s="144" t="s">
        <v>8343</v>
      </c>
      <c r="S99" s="145" t="s">
        <v>8044</v>
      </c>
      <c r="T99" s="146">
        <f>IFERROR(ABS(RATES[[#This Row],[FREIGHT (ORG):]]-RATES[[#This Row],[FREIGHT (RDA):]]),0)</f>
        <v>61.85</v>
      </c>
      <c r="U99" s="147">
        <v>247589636</v>
      </c>
      <c r="V99" s="148" t="s">
        <v>118</v>
      </c>
      <c r="W99" s="149">
        <v>61.85</v>
      </c>
    </row>
    <row r="100" spans="1:23" x14ac:dyDescent="0.35">
      <c r="A100" s="135" t="str">
        <f>"FGC"</f>
        <v>FGC</v>
      </c>
      <c r="B100" s="150">
        <v>46139</v>
      </c>
      <c r="C100" s="136" t="s">
        <v>8107</v>
      </c>
      <c r="D100" s="151">
        <v>871028420938</v>
      </c>
      <c r="E100" s="136" t="s">
        <v>8209</v>
      </c>
      <c r="F100" s="136" t="s">
        <v>8209</v>
      </c>
      <c r="G100" s="136" t="s">
        <v>43</v>
      </c>
      <c r="H100" s="136" t="s">
        <v>43</v>
      </c>
      <c r="I100" s="137">
        <v>117.98</v>
      </c>
      <c r="J100" s="138">
        <v>27.31</v>
      </c>
      <c r="K10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25.42</v>
      </c>
      <c r="L100" s="140"/>
      <c r="M100" s="141" t="s">
        <v>41</v>
      </c>
      <c r="N100" s="142">
        <v>25.42</v>
      </c>
      <c r="O100" s="142">
        <v>15.77</v>
      </c>
      <c r="P100" s="142">
        <v>25.42</v>
      </c>
      <c r="Q100" s="143">
        <v>1</v>
      </c>
      <c r="R100" s="144" t="s">
        <v>8085</v>
      </c>
      <c r="S100" s="145" t="s">
        <v>8044</v>
      </c>
      <c r="T100" s="146">
        <f>IFERROR(ABS(RATES[[#This Row],[FREIGHT (ORG):]]-RATES[[#This Row],[FREIGHT (RDA):]]),0)</f>
        <v>1.889999999999997</v>
      </c>
      <c r="U100" s="147">
        <v>620960314</v>
      </c>
      <c r="V100" s="148" t="s">
        <v>94</v>
      </c>
      <c r="W100" s="149">
        <v>25.42</v>
      </c>
    </row>
    <row r="101" spans="1:23" x14ac:dyDescent="0.35">
      <c r="A101" s="135" t="str">
        <f>"FGC"</f>
        <v>FGC</v>
      </c>
      <c r="B101" s="150">
        <v>46139</v>
      </c>
      <c r="C101" s="136" t="s">
        <v>8107</v>
      </c>
      <c r="D101" s="151">
        <v>871028964070</v>
      </c>
      <c r="E101" s="136"/>
      <c r="F101" s="136" t="s">
        <v>8210</v>
      </c>
      <c r="G101" s="136" t="s">
        <v>43</v>
      </c>
      <c r="H101" s="136" t="s">
        <v>43</v>
      </c>
      <c r="I101" s="137">
        <v>122.55</v>
      </c>
      <c r="J101" s="138">
        <v>25.72</v>
      </c>
      <c r="K10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25.72</v>
      </c>
      <c r="L101" s="140"/>
      <c r="M101" s="141" t="s">
        <v>8043</v>
      </c>
      <c r="N101" s="142">
        <v>25.72</v>
      </c>
      <c r="O101" s="142">
        <v>0</v>
      </c>
      <c r="P101" s="142">
        <v>21.92</v>
      </c>
      <c r="Q101" s="143">
        <v>0.85240000000000005</v>
      </c>
      <c r="R101" s="144" t="s">
        <v>8344</v>
      </c>
      <c r="S101" s="145" t="s">
        <v>8044</v>
      </c>
      <c r="T101" s="146">
        <f>IFERROR(ABS(RATES[[#This Row],[FREIGHT (ORG):]]-RATES[[#This Row],[FREIGHT (RDA):]]),0)</f>
        <v>0</v>
      </c>
      <c r="U101" s="147">
        <v>316707718</v>
      </c>
      <c r="V101" s="148" t="s">
        <v>90</v>
      </c>
      <c r="W101" s="149">
        <v>25.72</v>
      </c>
    </row>
    <row r="102" spans="1:23" x14ac:dyDescent="0.35">
      <c r="A102" s="135" t="str">
        <f>"FGC"</f>
        <v>FGC</v>
      </c>
      <c r="B102" s="150">
        <v>46139</v>
      </c>
      <c r="C102" s="136" t="s">
        <v>8107</v>
      </c>
      <c r="D102" s="151">
        <v>871003079409</v>
      </c>
      <c r="E102" s="136" t="s">
        <v>8211</v>
      </c>
      <c r="F102" s="136" t="s">
        <v>8212</v>
      </c>
      <c r="G102" s="136" t="s">
        <v>43</v>
      </c>
      <c r="H102" s="136" t="s">
        <v>55</v>
      </c>
      <c r="I102" s="137">
        <v>122.65</v>
      </c>
      <c r="J102" s="138">
        <v>0</v>
      </c>
      <c r="K10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85.84</v>
      </c>
      <c r="L102" s="140"/>
      <c r="M102" s="141" t="s">
        <v>8043</v>
      </c>
      <c r="N102" s="142">
        <v>85.84</v>
      </c>
      <c r="O102" s="142">
        <v>150.68</v>
      </c>
      <c r="P102" s="142">
        <v>73.17</v>
      </c>
      <c r="Q102" s="143">
        <v>0.85240000000000005</v>
      </c>
      <c r="R102" s="144" t="s">
        <v>8345</v>
      </c>
      <c r="S102" s="145" t="s">
        <v>8044</v>
      </c>
      <c r="T102" s="146">
        <f>IFERROR(ABS(RATES[[#This Row],[FREIGHT (ORG):]]-RATES[[#This Row],[FREIGHT (RDA):]]),0)</f>
        <v>85.84</v>
      </c>
      <c r="U102" s="147">
        <v>943712514</v>
      </c>
      <c r="V102" s="148" t="s">
        <v>116</v>
      </c>
      <c r="W102" s="149">
        <v>85.84</v>
      </c>
    </row>
    <row r="103" spans="1:23" x14ac:dyDescent="0.35">
      <c r="A103" s="135" t="str">
        <f>"FGC"</f>
        <v>FGC</v>
      </c>
      <c r="B103" s="150">
        <v>46139</v>
      </c>
      <c r="C103" s="136" t="s">
        <v>8107</v>
      </c>
      <c r="D103" s="151">
        <v>870984723819</v>
      </c>
      <c r="E103" s="136" t="s">
        <v>8213</v>
      </c>
      <c r="F103" s="136" t="s">
        <v>8214</v>
      </c>
      <c r="G103" s="136" t="s">
        <v>43</v>
      </c>
      <c r="H103" s="136" t="s">
        <v>55</v>
      </c>
      <c r="I103" s="137">
        <v>123.54</v>
      </c>
      <c r="J103" s="138">
        <v>40.53</v>
      </c>
      <c r="K10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40.78</v>
      </c>
      <c r="L103" s="140"/>
      <c r="M103" s="141" t="s">
        <v>8051</v>
      </c>
      <c r="N103" s="142">
        <v>40.78</v>
      </c>
      <c r="O103" s="142">
        <v>0</v>
      </c>
      <c r="P103" s="142">
        <v>1309.47</v>
      </c>
      <c r="Q103" s="143">
        <v>32.107900000000001</v>
      </c>
      <c r="R103" s="144" t="s">
        <v>8346</v>
      </c>
      <c r="S103" s="145" t="s">
        <v>8044</v>
      </c>
      <c r="T103" s="146">
        <f>IFERROR(ABS(RATES[[#This Row],[FREIGHT (ORG):]]-RATES[[#This Row],[FREIGHT (RDA):]]),0)</f>
        <v>0.25</v>
      </c>
      <c r="U103" s="147">
        <v>811726133</v>
      </c>
      <c r="V103" s="148" t="s">
        <v>120</v>
      </c>
      <c r="W103" s="149">
        <v>40.78</v>
      </c>
    </row>
    <row r="104" spans="1:23" x14ac:dyDescent="0.35">
      <c r="A104" s="135" t="str">
        <f>"FGC"</f>
        <v>FGC</v>
      </c>
      <c r="B104" s="150">
        <v>46139</v>
      </c>
      <c r="C104" s="136" t="s">
        <v>8107</v>
      </c>
      <c r="D104" s="151">
        <v>871027153637</v>
      </c>
      <c r="E104" s="136"/>
      <c r="F104" s="136" t="s">
        <v>8215</v>
      </c>
      <c r="G104" s="136" t="s">
        <v>43</v>
      </c>
      <c r="H104" s="136" t="s">
        <v>43</v>
      </c>
      <c r="I104" s="137">
        <v>125.5</v>
      </c>
      <c r="J104" s="138">
        <v>18.989999999999998</v>
      </c>
      <c r="K10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18.989999999999998</v>
      </c>
      <c r="L104" s="140"/>
      <c r="M104" s="141" t="s">
        <v>8043</v>
      </c>
      <c r="N104" s="142">
        <v>18.989999999999998</v>
      </c>
      <c r="O104" s="142">
        <v>0</v>
      </c>
      <c r="P104" s="142">
        <v>16.190000000000001</v>
      </c>
      <c r="Q104" s="143">
        <v>0.85240000000000005</v>
      </c>
      <c r="R104" s="144" t="s">
        <v>8065</v>
      </c>
      <c r="S104" s="145" t="s">
        <v>8044</v>
      </c>
      <c r="T104" s="146">
        <f>IFERROR(ABS(RATES[[#This Row],[FREIGHT (ORG):]]-RATES[[#This Row],[FREIGHT (RDA):]]),0)</f>
        <v>0</v>
      </c>
      <c r="U104" s="147">
        <v>288946233</v>
      </c>
      <c r="V104" s="148" t="s">
        <v>94</v>
      </c>
      <c r="W104" s="149">
        <v>18.989999999999998</v>
      </c>
    </row>
    <row r="105" spans="1:23" x14ac:dyDescent="0.35">
      <c r="A105" s="135" t="str">
        <f>"FGC"</f>
        <v>FGC</v>
      </c>
      <c r="B105" s="150">
        <v>46139</v>
      </c>
      <c r="C105" s="136" t="s">
        <v>8107</v>
      </c>
      <c r="D105" s="151">
        <v>870985639580</v>
      </c>
      <c r="E105" s="136" t="s">
        <v>8216</v>
      </c>
      <c r="F105" s="136" t="s">
        <v>8216</v>
      </c>
      <c r="G105" s="136" t="s">
        <v>43</v>
      </c>
      <c r="H105" s="136" t="s">
        <v>43</v>
      </c>
      <c r="I105" s="137">
        <v>129.12</v>
      </c>
      <c r="J105" s="138">
        <v>21.7</v>
      </c>
      <c r="K10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23.56</v>
      </c>
      <c r="L105" s="140"/>
      <c r="M105" s="141" t="s">
        <v>41</v>
      </c>
      <c r="N105" s="142">
        <v>23.56</v>
      </c>
      <c r="O105" s="142">
        <v>14.12</v>
      </c>
      <c r="P105" s="142">
        <v>23.56</v>
      </c>
      <c r="Q105" s="143">
        <v>1</v>
      </c>
      <c r="R105" s="144" t="s">
        <v>8057</v>
      </c>
      <c r="S105" s="145" t="s">
        <v>8044</v>
      </c>
      <c r="T105" s="146">
        <f>IFERROR(ABS(RATES[[#This Row],[FREIGHT (ORG):]]-RATES[[#This Row],[FREIGHT (RDA):]]),0)</f>
        <v>1.8599999999999994</v>
      </c>
      <c r="U105" s="147">
        <v>620960314</v>
      </c>
      <c r="V105" s="148" t="s">
        <v>94</v>
      </c>
      <c r="W105" s="149">
        <v>23.56</v>
      </c>
    </row>
    <row r="106" spans="1:23" x14ac:dyDescent="0.35">
      <c r="A106" s="135" t="str">
        <f>"FGC"</f>
        <v>FGC</v>
      </c>
      <c r="B106" s="150">
        <v>46139</v>
      </c>
      <c r="C106" s="136" t="s">
        <v>8107</v>
      </c>
      <c r="D106" s="151">
        <v>870938591472</v>
      </c>
      <c r="E106" s="136"/>
      <c r="F106" s="136" t="s">
        <v>8217</v>
      </c>
      <c r="G106" s="136" t="s">
        <v>43</v>
      </c>
      <c r="H106" s="136" t="s">
        <v>55</v>
      </c>
      <c r="I106" s="137">
        <v>131.52000000000001</v>
      </c>
      <c r="J106" s="138">
        <v>20.18</v>
      </c>
      <c r="K10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20.22</v>
      </c>
      <c r="L106" s="140"/>
      <c r="M106" s="141" t="s">
        <v>8074</v>
      </c>
      <c r="N106" s="142">
        <v>20.22</v>
      </c>
      <c r="O106" s="142">
        <v>0</v>
      </c>
      <c r="P106" s="142">
        <v>29820</v>
      </c>
      <c r="Q106" s="143">
        <v>1474.8598999999999</v>
      </c>
      <c r="R106" s="144" t="s">
        <v>8075</v>
      </c>
      <c r="S106" s="145" t="s">
        <v>8044</v>
      </c>
      <c r="T106" s="146">
        <f>IFERROR(ABS(RATES[[#This Row],[FREIGHT (ORG):]]-RATES[[#This Row],[FREIGHT (RDA):]]),0)</f>
        <v>3.9999999999999147E-2</v>
      </c>
      <c r="U106" s="147">
        <v>527759420</v>
      </c>
      <c r="V106" s="148" t="s">
        <v>98</v>
      </c>
      <c r="W106" s="149">
        <v>20.22</v>
      </c>
    </row>
    <row r="107" spans="1:23" x14ac:dyDescent="0.35">
      <c r="A107" s="135" t="str">
        <f>"FGC"</f>
        <v>FGC</v>
      </c>
      <c r="B107" s="150">
        <v>46139</v>
      </c>
      <c r="C107" s="136" t="s">
        <v>8107</v>
      </c>
      <c r="D107" s="151">
        <v>517964504780</v>
      </c>
      <c r="E107" s="136"/>
      <c r="F107" s="136" t="s">
        <v>8014</v>
      </c>
      <c r="G107" s="136" t="s">
        <v>43</v>
      </c>
      <c r="H107" s="136" t="s">
        <v>43</v>
      </c>
      <c r="I107" s="137">
        <v>138.26</v>
      </c>
      <c r="J107" s="138">
        <v>29.52</v>
      </c>
      <c r="K10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29.52</v>
      </c>
      <c r="L107" s="140"/>
      <c r="M107" s="141" t="s">
        <v>41</v>
      </c>
      <c r="N107" s="142">
        <v>29.52</v>
      </c>
      <c r="O107" s="142">
        <v>14.76</v>
      </c>
      <c r="P107" s="142">
        <v>29.52</v>
      </c>
      <c r="Q107" s="143">
        <v>1</v>
      </c>
      <c r="R107" s="144" t="s">
        <v>8084</v>
      </c>
      <c r="S107" s="145" t="s">
        <v>8044</v>
      </c>
      <c r="T107" s="146">
        <f>IFERROR(ABS(RATES[[#This Row],[FREIGHT (ORG):]]-RATES[[#This Row],[FREIGHT (RDA):]]),0)</f>
        <v>0</v>
      </c>
      <c r="U107" s="147">
        <v>203252896</v>
      </c>
      <c r="V107" s="148" t="s">
        <v>88</v>
      </c>
      <c r="W107" s="149">
        <v>29.52</v>
      </c>
    </row>
    <row r="108" spans="1:23" x14ac:dyDescent="0.35">
      <c r="A108" s="135" t="str">
        <f>"FGC"</f>
        <v>FGC</v>
      </c>
      <c r="B108" s="150">
        <v>46139</v>
      </c>
      <c r="C108" s="136" t="s">
        <v>8107</v>
      </c>
      <c r="D108" s="151">
        <v>870841159704</v>
      </c>
      <c r="E108" s="136"/>
      <c r="F108" s="136" t="s">
        <v>8218</v>
      </c>
      <c r="G108" s="136" t="s">
        <v>43</v>
      </c>
      <c r="H108" s="136" t="s">
        <v>43</v>
      </c>
      <c r="I108" s="137">
        <v>143.29</v>
      </c>
      <c r="J108" s="138">
        <v>27.53</v>
      </c>
      <c r="K10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27.46</v>
      </c>
      <c r="L108" s="140"/>
      <c r="M108" s="141" t="s">
        <v>8043</v>
      </c>
      <c r="N108" s="142">
        <v>27.46</v>
      </c>
      <c r="O108" s="142">
        <v>240.42</v>
      </c>
      <c r="P108" s="142">
        <v>23.34</v>
      </c>
      <c r="Q108" s="143">
        <v>0.85</v>
      </c>
      <c r="R108" s="144" t="s">
        <v>8061</v>
      </c>
      <c r="S108" s="145" t="s">
        <v>8044</v>
      </c>
      <c r="T108" s="146">
        <f>IFERROR(ABS(RATES[[#This Row],[FREIGHT (ORG):]]-RATES[[#This Row],[FREIGHT (RDA):]]),0)</f>
        <v>7.0000000000000284E-2</v>
      </c>
      <c r="U108" s="147">
        <v>202011908</v>
      </c>
      <c r="V108" s="148" t="s">
        <v>92</v>
      </c>
      <c r="W108" s="149">
        <v>27.46</v>
      </c>
    </row>
    <row r="109" spans="1:23" x14ac:dyDescent="0.35">
      <c r="A109" s="135" t="str">
        <f>"FGC"</f>
        <v>FGC</v>
      </c>
      <c r="B109" s="150">
        <v>46139</v>
      </c>
      <c r="C109" s="136" t="s">
        <v>8107</v>
      </c>
      <c r="D109" s="151">
        <v>870936155003</v>
      </c>
      <c r="E109" s="136"/>
      <c r="F109" s="136" t="s">
        <v>8219</v>
      </c>
      <c r="G109" s="136" t="s">
        <v>43</v>
      </c>
      <c r="H109" s="136" t="s">
        <v>55</v>
      </c>
      <c r="I109" s="137">
        <v>144</v>
      </c>
      <c r="J109" s="138">
        <v>29.68</v>
      </c>
      <c r="K10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24.24</v>
      </c>
      <c r="L109" s="140"/>
      <c r="M109" s="141" t="s">
        <v>8074</v>
      </c>
      <c r="N109" s="142">
        <v>24.24</v>
      </c>
      <c r="O109" s="142">
        <v>0</v>
      </c>
      <c r="P109" s="142">
        <v>35750</v>
      </c>
      <c r="Q109" s="143">
        <v>1474.8598999999999</v>
      </c>
      <c r="R109" s="144" t="s">
        <v>8347</v>
      </c>
      <c r="S109" s="145" t="s">
        <v>8044</v>
      </c>
      <c r="T109" s="146">
        <f>IFERROR(ABS(RATES[[#This Row],[FREIGHT (ORG):]]-RATES[[#This Row],[FREIGHT (RDA):]]),0)</f>
        <v>5.4400000000000013</v>
      </c>
      <c r="U109" s="147">
        <v>968998773</v>
      </c>
      <c r="V109" s="148" t="s">
        <v>98</v>
      </c>
      <c r="W109" s="149">
        <v>24.24</v>
      </c>
    </row>
    <row r="110" spans="1:23" x14ac:dyDescent="0.35">
      <c r="A110" s="135" t="str">
        <f>"FGC"</f>
        <v>FGC</v>
      </c>
      <c r="B110" s="150">
        <v>46139</v>
      </c>
      <c r="C110" s="136" t="s">
        <v>8107</v>
      </c>
      <c r="D110" s="151">
        <v>870810121057</v>
      </c>
      <c r="E110" s="136" t="s">
        <v>8220</v>
      </c>
      <c r="F110" s="136" t="s">
        <v>8220</v>
      </c>
      <c r="G110" s="136" t="s">
        <v>43</v>
      </c>
      <c r="H110" s="136" t="s">
        <v>55</v>
      </c>
      <c r="I110" s="137">
        <v>150</v>
      </c>
      <c r="J110" s="138">
        <v>118.02</v>
      </c>
      <c r="K11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118.3</v>
      </c>
      <c r="L110" s="140"/>
      <c r="M110" s="141" t="s">
        <v>8047</v>
      </c>
      <c r="N110" s="142">
        <v>118.3</v>
      </c>
      <c r="O110" s="142">
        <v>0</v>
      </c>
      <c r="P110" s="142">
        <v>806.52</v>
      </c>
      <c r="Q110" s="143">
        <v>6.8175999999999997</v>
      </c>
      <c r="R110" s="144" t="s">
        <v>8348</v>
      </c>
      <c r="S110" s="145" t="s">
        <v>8044</v>
      </c>
      <c r="T110" s="146">
        <f>IFERROR(ABS(RATES[[#This Row],[FREIGHT (ORG):]]-RATES[[#This Row],[FREIGHT (RDA):]]),0)</f>
        <v>0.28000000000000114</v>
      </c>
      <c r="U110" s="147">
        <v>201794946</v>
      </c>
      <c r="V110" s="148" t="s">
        <v>95</v>
      </c>
      <c r="W110" s="149">
        <v>118.3</v>
      </c>
    </row>
    <row r="111" spans="1:23" x14ac:dyDescent="0.35">
      <c r="A111" s="135" t="str">
        <f>"FGC"</f>
        <v>FGC</v>
      </c>
      <c r="B111" s="150">
        <v>46139</v>
      </c>
      <c r="C111" s="136" t="s">
        <v>8107</v>
      </c>
      <c r="D111" s="151">
        <v>870935092811</v>
      </c>
      <c r="E111" s="136" t="s">
        <v>8221</v>
      </c>
      <c r="F111" s="136" t="s">
        <v>8221</v>
      </c>
      <c r="G111" s="136" t="s">
        <v>43</v>
      </c>
      <c r="H111" s="136" t="s">
        <v>55</v>
      </c>
      <c r="I111" s="137">
        <v>152.13</v>
      </c>
      <c r="J111" s="138">
        <v>58.03</v>
      </c>
      <c r="K11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58.2</v>
      </c>
      <c r="L111" s="140"/>
      <c r="M111" s="141" t="s">
        <v>8053</v>
      </c>
      <c r="N111" s="142">
        <v>58.2</v>
      </c>
      <c r="O111" s="142">
        <v>137.87</v>
      </c>
      <c r="P111" s="142">
        <v>9245</v>
      </c>
      <c r="Q111" s="143">
        <v>158.84100000000001</v>
      </c>
      <c r="R111" s="144" t="s">
        <v>8349</v>
      </c>
      <c r="S111" s="145" t="s">
        <v>8044</v>
      </c>
      <c r="T111" s="146">
        <f>IFERROR(ABS(RATES[[#This Row],[FREIGHT (ORG):]]-RATES[[#This Row],[FREIGHT (RDA):]]),0)</f>
        <v>0.17000000000000171</v>
      </c>
      <c r="U111" s="147">
        <v>143013731</v>
      </c>
      <c r="V111" s="148" t="s">
        <v>96</v>
      </c>
      <c r="W111" s="149">
        <v>58.2</v>
      </c>
    </row>
    <row r="112" spans="1:23" x14ac:dyDescent="0.35">
      <c r="A112" s="135" t="str">
        <f>"FGC"</f>
        <v>FGC</v>
      </c>
      <c r="B112" s="150">
        <v>46139</v>
      </c>
      <c r="C112" s="136" t="s">
        <v>8107</v>
      </c>
      <c r="D112" s="151">
        <v>870984393067</v>
      </c>
      <c r="E112" s="136" t="s">
        <v>8222</v>
      </c>
      <c r="F112" s="136" t="s">
        <v>8222</v>
      </c>
      <c r="G112" s="136" t="s">
        <v>43</v>
      </c>
      <c r="H112" s="136" t="s">
        <v>43</v>
      </c>
      <c r="I112" s="137">
        <v>152.37</v>
      </c>
      <c r="J112" s="138">
        <v>25.42</v>
      </c>
      <c r="K11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25.42</v>
      </c>
      <c r="L112" s="140"/>
      <c r="M112" s="141" t="s">
        <v>41</v>
      </c>
      <c r="N112" s="142">
        <v>25.42</v>
      </c>
      <c r="O112" s="142">
        <v>14.12</v>
      </c>
      <c r="P112" s="142">
        <v>25.42</v>
      </c>
      <c r="Q112" s="143">
        <v>1</v>
      </c>
      <c r="R112" s="144" t="s">
        <v>8085</v>
      </c>
      <c r="S112" s="145" t="s">
        <v>8044</v>
      </c>
      <c r="T112" s="146">
        <f>IFERROR(ABS(RATES[[#This Row],[FREIGHT (ORG):]]-RATES[[#This Row],[FREIGHT (RDA):]]),0)</f>
        <v>0</v>
      </c>
      <c r="U112" s="147">
        <v>620960314</v>
      </c>
      <c r="V112" s="148" t="s">
        <v>94</v>
      </c>
      <c r="W112" s="149">
        <v>25.42</v>
      </c>
    </row>
    <row r="113" spans="1:23" x14ac:dyDescent="0.35">
      <c r="A113" s="135" t="str">
        <f>"FGC"</f>
        <v>FGC</v>
      </c>
      <c r="B113" s="150">
        <v>46139</v>
      </c>
      <c r="C113" s="136" t="s">
        <v>8107</v>
      </c>
      <c r="D113" s="151">
        <v>870935729793</v>
      </c>
      <c r="E113" s="136" t="s">
        <v>8223</v>
      </c>
      <c r="F113" s="136" t="s">
        <v>8223</v>
      </c>
      <c r="G113" s="136" t="s">
        <v>43</v>
      </c>
      <c r="H113" s="136" t="s">
        <v>55</v>
      </c>
      <c r="I113" s="137">
        <v>157.5</v>
      </c>
      <c r="J113" s="138">
        <v>89.75</v>
      </c>
      <c r="K11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89.75</v>
      </c>
      <c r="L113" s="140"/>
      <c r="M113" s="141" t="s">
        <v>8047</v>
      </c>
      <c r="N113" s="142">
        <v>89.75</v>
      </c>
      <c r="O113" s="142">
        <v>0</v>
      </c>
      <c r="P113" s="142">
        <v>612.37</v>
      </c>
      <c r="Q113" s="143">
        <v>6.8228999999999997</v>
      </c>
      <c r="R113" s="144" t="s">
        <v>8350</v>
      </c>
      <c r="S113" s="145" t="s">
        <v>8044</v>
      </c>
      <c r="T113" s="146">
        <f>IFERROR(ABS(RATES[[#This Row],[FREIGHT (ORG):]]-RATES[[#This Row],[FREIGHT (RDA):]]),0)</f>
        <v>0</v>
      </c>
      <c r="U113" s="147">
        <v>201794946</v>
      </c>
      <c r="V113" s="148" t="s">
        <v>95</v>
      </c>
      <c r="W113" s="149">
        <v>89.75</v>
      </c>
    </row>
    <row r="114" spans="1:23" x14ac:dyDescent="0.35">
      <c r="A114" s="135" t="str">
        <f>"FGC"</f>
        <v>FGC</v>
      </c>
      <c r="B114" s="150">
        <v>46139</v>
      </c>
      <c r="C114" s="136" t="s">
        <v>8107</v>
      </c>
      <c r="D114" s="151">
        <v>871028141813</v>
      </c>
      <c r="E114" s="136" t="s">
        <v>8224</v>
      </c>
      <c r="F114" s="136" t="s">
        <v>8224</v>
      </c>
      <c r="G114" s="136" t="s">
        <v>43</v>
      </c>
      <c r="H114" s="136" t="s">
        <v>43</v>
      </c>
      <c r="I114" s="137">
        <v>158.88999999999999</v>
      </c>
      <c r="J114" s="138">
        <v>38.479999999999997</v>
      </c>
      <c r="K11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44.08</v>
      </c>
      <c r="L114" s="140"/>
      <c r="M114" s="141" t="s">
        <v>41</v>
      </c>
      <c r="N114" s="142">
        <v>44.08</v>
      </c>
      <c r="O114" s="142">
        <v>15.77</v>
      </c>
      <c r="P114" s="142">
        <v>44.08</v>
      </c>
      <c r="Q114" s="143">
        <v>1</v>
      </c>
      <c r="R114" s="144" t="s">
        <v>8351</v>
      </c>
      <c r="S114" s="145" t="s">
        <v>8044</v>
      </c>
      <c r="T114" s="146">
        <f>IFERROR(ABS(RATES[[#This Row],[FREIGHT (ORG):]]-RATES[[#This Row],[FREIGHT (RDA):]]),0)</f>
        <v>5.6000000000000014</v>
      </c>
      <c r="U114" s="147">
        <v>620960314</v>
      </c>
      <c r="V114" s="148" t="s">
        <v>94</v>
      </c>
      <c r="W114" s="149">
        <v>44.08</v>
      </c>
    </row>
    <row r="115" spans="1:23" x14ac:dyDescent="0.35">
      <c r="A115" s="135" t="str">
        <f>"FGC"</f>
        <v>FGC</v>
      </c>
      <c r="B115" s="150">
        <v>46139</v>
      </c>
      <c r="C115" s="136" t="s">
        <v>8107</v>
      </c>
      <c r="D115" s="151">
        <v>870985930856</v>
      </c>
      <c r="E115" s="136" t="s">
        <v>8225</v>
      </c>
      <c r="F115" s="136" t="s">
        <v>8225</v>
      </c>
      <c r="G115" s="136" t="s">
        <v>43</v>
      </c>
      <c r="H115" s="136" t="s">
        <v>43</v>
      </c>
      <c r="I115" s="137">
        <v>159.07</v>
      </c>
      <c r="J115" s="138">
        <v>21.7</v>
      </c>
      <c r="K11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23.56</v>
      </c>
      <c r="L115" s="140"/>
      <c r="M115" s="141" t="s">
        <v>41</v>
      </c>
      <c r="N115" s="142">
        <v>23.56</v>
      </c>
      <c r="O115" s="142">
        <v>15.77</v>
      </c>
      <c r="P115" s="142">
        <v>23.56</v>
      </c>
      <c r="Q115" s="143">
        <v>1</v>
      </c>
      <c r="R115" s="144" t="s">
        <v>8057</v>
      </c>
      <c r="S115" s="145" t="s">
        <v>8044</v>
      </c>
      <c r="T115" s="146">
        <f>IFERROR(ABS(RATES[[#This Row],[FREIGHT (ORG):]]-RATES[[#This Row],[FREIGHT (RDA):]]),0)</f>
        <v>1.8599999999999994</v>
      </c>
      <c r="U115" s="147">
        <v>620960314</v>
      </c>
      <c r="V115" s="148" t="s">
        <v>94</v>
      </c>
      <c r="W115" s="149">
        <v>23.56</v>
      </c>
    </row>
    <row r="116" spans="1:23" x14ac:dyDescent="0.35">
      <c r="A116" s="135" t="str">
        <f>"FGC"</f>
        <v>FGC</v>
      </c>
      <c r="B116" s="150">
        <v>46139</v>
      </c>
      <c r="C116" s="136" t="s">
        <v>8107</v>
      </c>
      <c r="D116" s="151">
        <v>870935074433</v>
      </c>
      <c r="E116" s="136"/>
      <c r="F116" s="136" t="s">
        <v>8226</v>
      </c>
      <c r="G116" s="136" t="s">
        <v>52</v>
      </c>
      <c r="H116" s="136" t="s">
        <v>55</v>
      </c>
      <c r="I116" s="137">
        <v>159.80000000000001</v>
      </c>
      <c r="J116" s="138">
        <v>25.92</v>
      </c>
      <c r="K11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26.13</v>
      </c>
      <c r="L116" s="140"/>
      <c r="M116" s="141" t="s">
        <v>63</v>
      </c>
      <c r="N116" s="142">
        <v>26.13</v>
      </c>
      <c r="O116" s="142">
        <v>87.5</v>
      </c>
      <c r="P116" s="142">
        <v>2429.6999999999998</v>
      </c>
      <c r="Q116" s="143">
        <v>92.993700000000004</v>
      </c>
      <c r="R116" s="144" t="s">
        <v>8063</v>
      </c>
      <c r="S116" s="145" t="s">
        <v>8044</v>
      </c>
      <c r="T116" s="146">
        <f>IFERROR(ABS(RATES[[#This Row],[FREIGHT (ORG):]]-RATES[[#This Row],[FREIGHT (RDA):]]),0)</f>
        <v>0.2099999999999973</v>
      </c>
      <c r="U116" s="147">
        <v>910115758</v>
      </c>
      <c r="V116" s="148" t="s">
        <v>89</v>
      </c>
      <c r="W116" s="149">
        <v>26.13</v>
      </c>
    </row>
    <row r="117" spans="1:23" x14ac:dyDescent="0.35">
      <c r="A117" s="135" t="str">
        <f>"FGC"</f>
        <v>FGC</v>
      </c>
      <c r="B117" s="150">
        <v>46139</v>
      </c>
      <c r="C117" s="136" t="s">
        <v>8107</v>
      </c>
      <c r="D117" s="151">
        <v>380758832534</v>
      </c>
      <c r="E117" s="136" t="s">
        <v>8227</v>
      </c>
      <c r="F117" s="136" t="s">
        <v>8227</v>
      </c>
      <c r="G117" s="136" t="s">
        <v>43</v>
      </c>
      <c r="H117" s="136" t="s">
        <v>55</v>
      </c>
      <c r="I117" s="137">
        <v>162.35</v>
      </c>
      <c r="J117" s="138">
        <v>100.38</v>
      </c>
      <c r="K11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100.38</v>
      </c>
      <c r="L117" s="140"/>
      <c r="M117" s="141" t="s">
        <v>41</v>
      </c>
      <c r="N117" s="142">
        <v>100.38</v>
      </c>
      <c r="O117" s="142">
        <v>0</v>
      </c>
      <c r="P117" s="142">
        <v>100.38</v>
      </c>
      <c r="Q117" s="143">
        <v>1</v>
      </c>
      <c r="R117" s="144" t="s">
        <v>8352</v>
      </c>
      <c r="S117" s="145" t="s">
        <v>8044</v>
      </c>
      <c r="T117" s="146">
        <f>IFERROR(ABS(RATES[[#This Row],[FREIGHT (ORG):]]-RATES[[#This Row],[FREIGHT (RDA):]]),0)</f>
        <v>0</v>
      </c>
      <c r="U117" s="147">
        <v>758780244</v>
      </c>
      <c r="V117" s="148" t="s">
        <v>88</v>
      </c>
      <c r="W117" s="149">
        <v>100.38</v>
      </c>
    </row>
    <row r="118" spans="1:23" x14ac:dyDescent="0.35">
      <c r="A118" s="135" t="str">
        <f>"FGC"</f>
        <v>FGC</v>
      </c>
      <c r="B118" s="150">
        <v>46139</v>
      </c>
      <c r="C118" s="136" t="s">
        <v>8107</v>
      </c>
      <c r="D118" s="151">
        <v>870938210687</v>
      </c>
      <c r="E118" s="136" t="s">
        <v>8228</v>
      </c>
      <c r="F118" s="136" t="s">
        <v>8228</v>
      </c>
      <c r="G118" s="136" t="s">
        <v>43</v>
      </c>
      <c r="H118" s="136" t="s">
        <v>43</v>
      </c>
      <c r="I118" s="137">
        <v>166.39</v>
      </c>
      <c r="J118" s="138">
        <v>0</v>
      </c>
      <c r="K11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27.31</v>
      </c>
      <c r="L118" s="140"/>
      <c r="M118" s="141" t="s">
        <v>41</v>
      </c>
      <c r="N118" s="142">
        <v>27.31</v>
      </c>
      <c r="O118" s="142">
        <v>15.77</v>
      </c>
      <c r="P118" s="142">
        <v>27.31</v>
      </c>
      <c r="Q118" s="143">
        <v>1</v>
      </c>
      <c r="R118" s="144" t="s">
        <v>8353</v>
      </c>
      <c r="S118" s="145" t="s">
        <v>8044</v>
      </c>
      <c r="T118" s="146">
        <f>IFERROR(ABS(RATES[[#This Row],[FREIGHT (ORG):]]-RATES[[#This Row],[FREIGHT (RDA):]]),0)</f>
        <v>27.31</v>
      </c>
      <c r="U118" s="147">
        <v>620960314</v>
      </c>
      <c r="V118" s="148" t="s">
        <v>94</v>
      </c>
      <c r="W118" s="149">
        <v>27.31</v>
      </c>
    </row>
    <row r="119" spans="1:23" x14ac:dyDescent="0.35">
      <c r="A119" s="135" t="str">
        <f>"FGC"</f>
        <v>FGC</v>
      </c>
      <c r="B119" s="150">
        <v>46139</v>
      </c>
      <c r="C119" s="136" t="s">
        <v>8107</v>
      </c>
      <c r="D119" s="151">
        <v>520322032070</v>
      </c>
      <c r="E119" s="136" t="s">
        <v>8004</v>
      </c>
      <c r="F119" s="136" t="s">
        <v>8004</v>
      </c>
      <c r="G119" s="136" t="s">
        <v>43</v>
      </c>
      <c r="H119" s="136" t="s">
        <v>43</v>
      </c>
      <c r="I119" s="137">
        <v>169.99</v>
      </c>
      <c r="J119" s="138">
        <v>40.119999999999997</v>
      </c>
      <c r="K11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40.119999999999997</v>
      </c>
      <c r="L119" s="140"/>
      <c r="M119" s="141" t="s">
        <v>41</v>
      </c>
      <c r="N119" s="142">
        <v>40.119999999999997</v>
      </c>
      <c r="O119" s="142">
        <v>138.82</v>
      </c>
      <c r="P119" s="142">
        <v>40.119999999999997</v>
      </c>
      <c r="Q119" s="143">
        <v>1</v>
      </c>
      <c r="R119" s="144" t="s">
        <v>8354</v>
      </c>
      <c r="S119" s="145" t="s">
        <v>8044</v>
      </c>
      <c r="T119" s="146">
        <f>IFERROR(ABS(RATES[[#This Row],[FREIGHT (ORG):]]-RATES[[#This Row],[FREIGHT (RDA):]]),0)</f>
        <v>0</v>
      </c>
      <c r="U119" s="147">
        <v>231806423</v>
      </c>
      <c r="V119" s="148" t="s">
        <v>88</v>
      </c>
      <c r="W119" s="149">
        <v>40.119999999999997</v>
      </c>
    </row>
    <row r="120" spans="1:23" x14ac:dyDescent="0.35">
      <c r="A120" s="135" t="str">
        <f>"FGC"</f>
        <v>FGC</v>
      </c>
      <c r="B120" s="150">
        <v>46139</v>
      </c>
      <c r="C120" s="136" t="s">
        <v>8107</v>
      </c>
      <c r="D120" s="151">
        <v>380770810015</v>
      </c>
      <c r="E120" s="136"/>
      <c r="F120" s="136" t="s">
        <v>8229</v>
      </c>
      <c r="G120" s="136" t="s">
        <v>43</v>
      </c>
      <c r="H120" s="136" t="s">
        <v>43</v>
      </c>
      <c r="I120" s="137">
        <v>171</v>
      </c>
      <c r="J120" s="138">
        <v>16.82</v>
      </c>
      <c r="K12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22.3</v>
      </c>
      <c r="L120" s="140"/>
      <c r="M120" s="141" t="s">
        <v>41</v>
      </c>
      <c r="N120" s="142">
        <v>22.3</v>
      </c>
      <c r="O120" s="142">
        <v>104.88</v>
      </c>
      <c r="P120" s="142">
        <v>22.3</v>
      </c>
      <c r="Q120" s="143">
        <v>1</v>
      </c>
      <c r="R120" s="144" t="s">
        <v>8355</v>
      </c>
      <c r="S120" s="145" t="s">
        <v>8044</v>
      </c>
      <c r="T120" s="146">
        <f>IFERROR(ABS(RATES[[#This Row],[FREIGHT (ORG):]]-RATES[[#This Row],[FREIGHT (RDA):]]),0)</f>
        <v>5.48</v>
      </c>
      <c r="U120" s="147">
        <v>202192814</v>
      </c>
      <c r="V120" s="148" t="s">
        <v>88</v>
      </c>
      <c r="W120" s="149">
        <v>22.3</v>
      </c>
    </row>
    <row r="121" spans="1:23" x14ac:dyDescent="0.35">
      <c r="A121" s="135" t="str">
        <f>"FGC"</f>
        <v>FGC</v>
      </c>
      <c r="B121" s="150">
        <v>46139</v>
      </c>
      <c r="C121" s="136" t="s">
        <v>8107</v>
      </c>
      <c r="D121" s="151">
        <v>870976967973</v>
      </c>
      <c r="E121" s="136"/>
      <c r="F121" s="136" t="s">
        <v>8230</v>
      </c>
      <c r="G121" s="136" t="s">
        <v>52</v>
      </c>
      <c r="H121" s="136" t="s">
        <v>55</v>
      </c>
      <c r="I121" s="137">
        <v>179.95</v>
      </c>
      <c r="J121" s="138">
        <v>20.21</v>
      </c>
      <c r="K12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20.28</v>
      </c>
      <c r="L121" s="140"/>
      <c r="M121" s="141" t="s">
        <v>63</v>
      </c>
      <c r="N121" s="142">
        <v>20.28</v>
      </c>
      <c r="O121" s="142">
        <v>0</v>
      </c>
      <c r="P121" s="142">
        <v>1895.2</v>
      </c>
      <c r="Q121" s="143">
        <v>93.439700000000002</v>
      </c>
      <c r="R121" s="144" t="s">
        <v>8356</v>
      </c>
      <c r="S121" s="145" t="s">
        <v>8044</v>
      </c>
      <c r="T121" s="146">
        <f>IFERROR(ABS(RATES[[#This Row],[FREIGHT (ORG):]]-RATES[[#This Row],[FREIGHT (RDA):]]),0)</f>
        <v>7.0000000000000284E-2</v>
      </c>
      <c r="U121" s="147">
        <v>910115758</v>
      </c>
      <c r="V121" s="148" t="s">
        <v>89</v>
      </c>
      <c r="W121" s="149">
        <v>20.28</v>
      </c>
    </row>
    <row r="122" spans="1:23" x14ac:dyDescent="0.35">
      <c r="A122" s="135" t="str">
        <f>"FGC"</f>
        <v>FGC</v>
      </c>
      <c r="B122" s="150">
        <v>46139</v>
      </c>
      <c r="C122" s="136" t="s">
        <v>8107</v>
      </c>
      <c r="D122" s="151">
        <v>473070892635</v>
      </c>
      <c r="E122" s="136" t="s">
        <v>8231</v>
      </c>
      <c r="F122" s="136" t="s">
        <v>8232</v>
      </c>
      <c r="G122" s="136" t="s">
        <v>52</v>
      </c>
      <c r="H122" s="136" t="s">
        <v>52</v>
      </c>
      <c r="I122" s="137">
        <v>180</v>
      </c>
      <c r="J122" s="138">
        <v>73.849999999999994</v>
      </c>
      <c r="K12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73.849999999999994</v>
      </c>
      <c r="L122" s="140"/>
      <c r="M122" s="141" t="s">
        <v>41</v>
      </c>
      <c r="N122" s="142">
        <v>73.849999999999994</v>
      </c>
      <c r="O122" s="142">
        <v>106.48</v>
      </c>
      <c r="P122" s="142">
        <v>73.849999999999994</v>
      </c>
      <c r="Q122" s="143">
        <v>1</v>
      </c>
      <c r="R122" s="144" t="s">
        <v>8081</v>
      </c>
      <c r="S122" s="145" t="s">
        <v>8044</v>
      </c>
      <c r="T122" s="146">
        <f>IFERROR(ABS(RATES[[#This Row],[FREIGHT (ORG):]]-RATES[[#This Row],[FREIGHT (RDA):]]),0)</f>
        <v>0</v>
      </c>
      <c r="U122" s="147">
        <v>284456424</v>
      </c>
      <c r="V122" s="148" t="s">
        <v>88</v>
      </c>
      <c r="W122" s="149">
        <v>73.849999999999994</v>
      </c>
    </row>
    <row r="123" spans="1:23" x14ac:dyDescent="0.35">
      <c r="A123" s="135" t="str">
        <f>"FGC"</f>
        <v>FGC</v>
      </c>
      <c r="B123" s="150">
        <v>46139</v>
      </c>
      <c r="C123" s="136" t="s">
        <v>8107</v>
      </c>
      <c r="D123" s="151">
        <v>870807633275</v>
      </c>
      <c r="E123" s="136"/>
      <c r="F123" s="136" t="s">
        <v>8233</v>
      </c>
      <c r="G123" s="136" t="s">
        <v>43</v>
      </c>
      <c r="H123" s="136" t="s">
        <v>43</v>
      </c>
      <c r="I123" s="137">
        <v>182.32</v>
      </c>
      <c r="J123" s="138">
        <v>610.87</v>
      </c>
      <c r="K12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611.36</v>
      </c>
      <c r="L123" s="140"/>
      <c r="M123" s="141" t="s">
        <v>8047</v>
      </c>
      <c r="N123" s="142">
        <v>611.36</v>
      </c>
      <c r="O123" s="142">
        <v>0</v>
      </c>
      <c r="P123" s="142">
        <v>4167.9399999999996</v>
      </c>
      <c r="Q123" s="143">
        <v>6.8174999999999999</v>
      </c>
      <c r="R123" s="144" t="s">
        <v>8357</v>
      </c>
      <c r="S123" s="145" t="s">
        <v>8044</v>
      </c>
      <c r="T123" s="146">
        <f>IFERROR(ABS(RATES[[#This Row],[FREIGHT (ORG):]]-RATES[[#This Row],[FREIGHT (RDA):]]),0)</f>
        <v>0.49000000000000909</v>
      </c>
      <c r="U123" s="147">
        <v>286246133</v>
      </c>
      <c r="V123" s="148" t="s">
        <v>95</v>
      </c>
      <c r="W123" s="149">
        <v>611.36</v>
      </c>
    </row>
    <row r="124" spans="1:23" x14ac:dyDescent="0.35">
      <c r="A124" s="135" t="str">
        <f>"FGC"</f>
        <v>FGC</v>
      </c>
      <c r="B124" s="150">
        <v>46139</v>
      </c>
      <c r="C124" s="136" t="s">
        <v>8107</v>
      </c>
      <c r="D124" s="151">
        <v>870948752942</v>
      </c>
      <c r="E124" s="136"/>
      <c r="F124" s="136" t="s">
        <v>8234</v>
      </c>
      <c r="G124" s="136" t="s">
        <v>43</v>
      </c>
      <c r="H124" s="136" t="s">
        <v>43</v>
      </c>
      <c r="I124" s="137">
        <v>184.4</v>
      </c>
      <c r="J124" s="138">
        <v>122.06</v>
      </c>
      <c r="K12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122.36</v>
      </c>
      <c r="L124" s="140"/>
      <c r="M124" s="141" t="s">
        <v>8043</v>
      </c>
      <c r="N124" s="142">
        <v>122.36</v>
      </c>
      <c r="O124" s="142">
        <v>515.96</v>
      </c>
      <c r="P124" s="142">
        <v>104.04</v>
      </c>
      <c r="Q124" s="143">
        <v>0.85029999999999994</v>
      </c>
      <c r="R124" s="144" t="s">
        <v>8358</v>
      </c>
      <c r="S124" s="145" t="s">
        <v>8044</v>
      </c>
      <c r="T124" s="146">
        <f>IFERROR(ABS(RATES[[#This Row],[FREIGHT (ORG):]]-RATES[[#This Row],[FREIGHT (RDA):]]),0)</f>
        <v>0.29999999999999716</v>
      </c>
      <c r="U124" s="147">
        <v>316707718</v>
      </c>
      <c r="V124" s="148" t="s">
        <v>90</v>
      </c>
      <c r="W124" s="149">
        <v>122.36</v>
      </c>
    </row>
    <row r="125" spans="1:23" x14ac:dyDescent="0.35">
      <c r="A125" s="135" t="str">
        <f>"FGC"</f>
        <v>FGC</v>
      </c>
      <c r="B125" s="150">
        <v>46139</v>
      </c>
      <c r="C125" s="136" t="s">
        <v>8107</v>
      </c>
      <c r="D125" s="151">
        <v>871026397110</v>
      </c>
      <c r="E125" s="136" t="s">
        <v>8235</v>
      </c>
      <c r="F125" s="136" t="s">
        <v>8235</v>
      </c>
      <c r="G125" s="136" t="s">
        <v>43</v>
      </c>
      <c r="H125" s="136" t="s">
        <v>43</v>
      </c>
      <c r="I125" s="137">
        <v>187.54</v>
      </c>
      <c r="J125" s="138">
        <v>16.12</v>
      </c>
      <c r="K12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18</v>
      </c>
      <c r="L125" s="140"/>
      <c r="M125" s="141" t="s">
        <v>41</v>
      </c>
      <c r="N125" s="142">
        <v>18</v>
      </c>
      <c r="O125" s="142">
        <v>12.49</v>
      </c>
      <c r="P125" s="142">
        <v>18</v>
      </c>
      <c r="Q125" s="143">
        <v>1</v>
      </c>
      <c r="R125" s="144" t="s">
        <v>8067</v>
      </c>
      <c r="S125" s="145" t="s">
        <v>8044</v>
      </c>
      <c r="T125" s="146">
        <f>IFERROR(ABS(RATES[[#This Row],[FREIGHT (ORG):]]-RATES[[#This Row],[FREIGHT (RDA):]]),0)</f>
        <v>1.879999999999999</v>
      </c>
      <c r="U125" s="147">
        <v>620960314</v>
      </c>
      <c r="V125" s="148" t="s">
        <v>94</v>
      </c>
      <c r="W125" s="149">
        <v>18</v>
      </c>
    </row>
    <row r="126" spans="1:23" x14ac:dyDescent="0.35">
      <c r="A126" s="135" t="str">
        <f>"FGC"</f>
        <v>FGC</v>
      </c>
      <c r="B126" s="150">
        <v>46139</v>
      </c>
      <c r="C126" s="136" t="s">
        <v>8107</v>
      </c>
      <c r="D126" s="151">
        <v>870938479940</v>
      </c>
      <c r="E126" s="136" t="s">
        <v>8236</v>
      </c>
      <c r="F126" s="136" t="s">
        <v>8236</v>
      </c>
      <c r="G126" s="136" t="s">
        <v>43</v>
      </c>
      <c r="H126" s="136" t="s">
        <v>43</v>
      </c>
      <c r="I126" s="137">
        <v>195.44</v>
      </c>
      <c r="J126" s="138">
        <v>14.28</v>
      </c>
      <c r="K12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14.28</v>
      </c>
      <c r="L126" s="140"/>
      <c r="M126" s="141" t="s">
        <v>41</v>
      </c>
      <c r="N126" s="142">
        <v>14.28</v>
      </c>
      <c r="O126" s="142">
        <v>0</v>
      </c>
      <c r="P126" s="142">
        <v>14.28</v>
      </c>
      <c r="Q126" s="143">
        <v>1</v>
      </c>
      <c r="R126" s="144" t="s">
        <v>8083</v>
      </c>
      <c r="S126" s="145" t="s">
        <v>8044</v>
      </c>
      <c r="T126" s="146">
        <f>IFERROR(ABS(RATES[[#This Row],[FREIGHT (ORG):]]-RATES[[#This Row],[FREIGHT (RDA):]]),0)</f>
        <v>0</v>
      </c>
      <c r="U126" s="147">
        <v>204155931</v>
      </c>
      <c r="V126" s="148" t="s">
        <v>92</v>
      </c>
      <c r="W126" s="149">
        <v>14.28</v>
      </c>
    </row>
    <row r="127" spans="1:23" x14ac:dyDescent="0.35">
      <c r="A127" s="135" t="str">
        <f>"FGC"</f>
        <v>FGC</v>
      </c>
      <c r="B127" s="150">
        <v>46139</v>
      </c>
      <c r="C127" s="136" t="s">
        <v>8107</v>
      </c>
      <c r="D127" s="151">
        <v>871023565522</v>
      </c>
      <c r="E127" s="136"/>
      <c r="F127" s="136" t="s">
        <v>8237</v>
      </c>
      <c r="G127" s="136" t="s">
        <v>43</v>
      </c>
      <c r="H127" s="136" t="s">
        <v>55</v>
      </c>
      <c r="I127" s="137">
        <v>203.52</v>
      </c>
      <c r="J127" s="138">
        <v>35.630000000000003</v>
      </c>
      <c r="K12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35.630000000000003</v>
      </c>
      <c r="L127" s="140"/>
      <c r="M127" s="141" t="s">
        <v>8074</v>
      </c>
      <c r="N127" s="142">
        <v>35.630000000000003</v>
      </c>
      <c r="O127" s="142">
        <v>0</v>
      </c>
      <c r="P127" s="142">
        <v>52660</v>
      </c>
      <c r="Q127" s="143">
        <v>1477.9899</v>
      </c>
      <c r="R127" s="144" t="s">
        <v>8332</v>
      </c>
      <c r="S127" s="145" t="s">
        <v>8044</v>
      </c>
      <c r="T127" s="146">
        <f>IFERROR(ABS(RATES[[#This Row],[FREIGHT (ORG):]]-RATES[[#This Row],[FREIGHT (RDA):]]),0)</f>
        <v>0</v>
      </c>
      <c r="U127" s="147">
        <v>961761310</v>
      </c>
      <c r="V127" s="148" t="s">
        <v>98</v>
      </c>
      <c r="W127" s="149">
        <v>35.630000000000003</v>
      </c>
    </row>
    <row r="128" spans="1:23" x14ac:dyDescent="0.35">
      <c r="A128" s="135" t="str">
        <f>"FGC"</f>
        <v>FGC</v>
      </c>
      <c r="B128" s="150">
        <v>46139</v>
      </c>
      <c r="C128" s="136" t="s">
        <v>8107</v>
      </c>
      <c r="D128" s="151">
        <v>476566558274</v>
      </c>
      <c r="E128" s="136" t="s">
        <v>8238</v>
      </c>
      <c r="F128" s="136" t="s">
        <v>8239</v>
      </c>
      <c r="G128" s="136" t="s">
        <v>43</v>
      </c>
      <c r="H128" s="136" t="s">
        <v>55</v>
      </c>
      <c r="I128" s="137">
        <v>206.39</v>
      </c>
      <c r="J128" s="138">
        <v>26.08</v>
      </c>
      <c r="K12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26.08</v>
      </c>
      <c r="L128" s="140"/>
      <c r="M128" s="141" t="s">
        <v>41</v>
      </c>
      <c r="N128" s="142">
        <v>26.08</v>
      </c>
      <c r="O128" s="142">
        <v>150.1</v>
      </c>
      <c r="P128" s="142">
        <v>26.08</v>
      </c>
      <c r="Q128" s="143">
        <v>1</v>
      </c>
      <c r="R128" s="144" t="s">
        <v>8056</v>
      </c>
      <c r="S128" s="145" t="s">
        <v>8044</v>
      </c>
      <c r="T128" s="146">
        <f>IFERROR(ABS(RATES[[#This Row],[FREIGHT (ORG):]]-RATES[[#This Row],[FREIGHT (RDA):]]),0)</f>
        <v>0</v>
      </c>
      <c r="U128" s="147">
        <v>969854031</v>
      </c>
      <c r="V128" s="148" t="s">
        <v>88</v>
      </c>
      <c r="W128" s="149">
        <v>26.08</v>
      </c>
    </row>
    <row r="129" spans="1:23" x14ac:dyDescent="0.35">
      <c r="A129" s="135" t="str">
        <f>"FGC"</f>
        <v>FGC</v>
      </c>
      <c r="B129" s="150">
        <v>46139</v>
      </c>
      <c r="C129" s="136" t="s">
        <v>8107</v>
      </c>
      <c r="D129" s="151">
        <v>380704125408</v>
      </c>
      <c r="E129" s="136"/>
      <c r="F129" s="136" t="s">
        <v>8240</v>
      </c>
      <c r="G129" s="136" t="s">
        <v>43</v>
      </c>
      <c r="H129" s="136" t="s">
        <v>55</v>
      </c>
      <c r="I129" s="137">
        <v>221.56</v>
      </c>
      <c r="J129" s="138">
        <v>28.59</v>
      </c>
      <c r="K12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31.68</v>
      </c>
      <c r="L129" s="140"/>
      <c r="M129" s="141" t="s">
        <v>8359</v>
      </c>
      <c r="N129" s="142">
        <v>31.68</v>
      </c>
      <c r="O129" s="142">
        <v>205.37</v>
      </c>
      <c r="P129" s="142">
        <v>201.09</v>
      </c>
      <c r="Q129" s="143">
        <v>6.3483999999999998</v>
      </c>
      <c r="R129" s="144" t="s">
        <v>8297</v>
      </c>
      <c r="S129" s="145" t="s">
        <v>8044</v>
      </c>
      <c r="T129" s="146">
        <f>IFERROR(ABS(RATES[[#This Row],[FREIGHT (ORG):]]-RATES[[#This Row],[FREIGHT (RDA):]]),0)</f>
        <v>3.09</v>
      </c>
      <c r="U129" s="147">
        <v>681536620</v>
      </c>
      <c r="V129" s="148" t="s">
        <v>194</v>
      </c>
      <c r="W129" s="149">
        <v>31.68</v>
      </c>
    </row>
    <row r="130" spans="1:23" x14ac:dyDescent="0.35">
      <c r="A130" s="135" t="str">
        <f>"FGC"</f>
        <v>FGC</v>
      </c>
      <c r="B130" s="150">
        <v>46139</v>
      </c>
      <c r="C130" s="136" t="s">
        <v>8107</v>
      </c>
      <c r="D130" s="151">
        <v>708863676604</v>
      </c>
      <c r="E130" s="136" t="s">
        <v>8017</v>
      </c>
      <c r="F130" s="136" t="s">
        <v>8011</v>
      </c>
      <c r="G130" s="136" t="s">
        <v>43</v>
      </c>
      <c r="H130" s="136" t="s">
        <v>52</v>
      </c>
      <c r="I130" s="137">
        <v>230.12</v>
      </c>
      <c r="J130" s="138">
        <v>560.78</v>
      </c>
      <c r="K13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560.78</v>
      </c>
      <c r="L130" s="140"/>
      <c r="M130" s="141" t="s">
        <v>41</v>
      </c>
      <c r="N130" s="142">
        <v>560.78</v>
      </c>
      <c r="O130" s="142">
        <v>0</v>
      </c>
      <c r="P130" s="142">
        <v>560.78</v>
      </c>
      <c r="Q130" s="143">
        <v>1</v>
      </c>
      <c r="R130" s="144" t="s">
        <v>8086</v>
      </c>
      <c r="S130" s="145" t="s">
        <v>8044</v>
      </c>
      <c r="T130" s="146">
        <f>IFERROR(ABS(RATES[[#This Row],[FREIGHT (ORG):]]-RATES[[#This Row],[FREIGHT (RDA):]]),0)</f>
        <v>0</v>
      </c>
      <c r="U130" s="147">
        <v>212264725</v>
      </c>
      <c r="V130" s="148" t="s">
        <v>88</v>
      </c>
      <c r="W130" s="149">
        <v>560.78</v>
      </c>
    </row>
    <row r="131" spans="1:23" x14ac:dyDescent="0.35">
      <c r="A131" s="135" t="str">
        <f>"FGC"</f>
        <v>FGC</v>
      </c>
      <c r="B131" s="150">
        <v>46139</v>
      </c>
      <c r="C131" s="136" t="s">
        <v>8107</v>
      </c>
      <c r="D131" s="151">
        <v>870895443725</v>
      </c>
      <c r="E131" s="136" t="s">
        <v>8241</v>
      </c>
      <c r="F131" s="136" t="s">
        <v>8242</v>
      </c>
      <c r="G131" s="136" t="s">
        <v>43</v>
      </c>
      <c r="H131" s="136" t="s">
        <v>55</v>
      </c>
      <c r="I131" s="137">
        <v>263.94</v>
      </c>
      <c r="J131" s="138">
        <v>0</v>
      </c>
      <c r="K13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56.31</v>
      </c>
      <c r="L131" s="140"/>
      <c r="M131" s="141" t="s">
        <v>8043</v>
      </c>
      <c r="N131" s="142">
        <v>56.31</v>
      </c>
      <c r="O131" s="142">
        <v>321.76</v>
      </c>
      <c r="P131" s="142">
        <v>47.84</v>
      </c>
      <c r="Q131" s="143">
        <v>0.84950000000000003</v>
      </c>
      <c r="R131" s="144" t="s">
        <v>8360</v>
      </c>
      <c r="S131" s="145" t="s">
        <v>8044</v>
      </c>
      <c r="T131" s="146">
        <f>IFERROR(ABS(RATES[[#This Row],[FREIGHT (ORG):]]-RATES[[#This Row],[FREIGHT (RDA):]]),0)</f>
        <v>56.31</v>
      </c>
      <c r="U131" s="147">
        <v>899353897</v>
      </c>
      <c r="V131" s="148" t="s">
        <v>114</v>
      </c>
      <c r="W131" s="149">
        <v>56.31</v>
      </c>
    </row>
    <row r="132" spans="1:23" x14ac:dyDescent="0.35">
      <c r="A132" s="135" t="str">
        <f>"FGC"</f>
        <v>FGC</v>
      </c>
      <c r="B132" s="150">
        <v>46139</v>
      </c>
      <c r="C132" s="136" t="s">
        <v>8107</v>
      </c>
      <c r="D132" s="151">
        <v>708863676361</v>
      </c>
      <c r="E132" s="136" t="s">
        <v>8018</v>
      </c>
      <c r="F132" s="136" t="s">
        <v>8011</v>
      </c>
      <c r="G132" s="136" t="s">
        <v>43</v>
      </c>
      <c r="H132" s="136" t="s">
        <v>52</v>
      </c>
      <c r="I132" s="137">
        <v>274.70999999999998</v>
      </c>
      <c r="J132" s="138">
        <v>2301.77</v>
      </c>
      <c r="K13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2301.77</v>
      </c>
      <c r="L132" s="140"/>
      <c r="M132" s="141" t="s">
        <v>41</v>
      </c>
      <c r="N132" s="142">
        <v>1978.77</v>
      </c>
      <c r="O132" s="142">
        <v>0</v>
      </c>
      <c r="P132" s="142">
        <v>2301.77</v>
      </c>
      <c r="Q132" s="143">
        <v>1</v>
      </c>
      <c r="R132" s="144" t="s">
        <v>8078</v>
      </c>
      <c r="S132" s="145" t="s">
        <v>8044</v>
      </c>
      <c r="T132" s="146">
        <f>IFERROR(ABS(RATES[[#This Row],[FREIGHT (ORG):]]-RATES[[#This Row],[FREIGHT (RDA):]]),0)</f>
        <v>0</v>
      </c>
      <c r="U132" s="147">
        <v>212264725</v>
      </c>
      <c r="V132" s="148" t="s">
        <v>88</v>
      </c>
      <c r="W132" s="149">
        <v>2301.77</v>
      </c>
    </row>
    <row r="133" spans="1:23" x14ac:dyDescent="0.35">
      <c r="A133" s="135" t="str">
        <f>"FGC"</f>
        <v>FGC</v>
      </c>
      <c r="B133" s="150">
        <v>46139</v>
      </c>
      <c r="C133" s="136" t="s">
        <v>8107</v>
      </c>
      <c r="D133" s="151">
        <v>870802395310</v>
      </c>
      <c r="E133" s="136" t="s">
        <v>8243</v>
      </c>
      <c r="F133" s="136" t="s">
        <v>8244</v>
      </c>
      <c r="G133" s="136" t="s">
        <v>43</v>
      </c>
      <c r="H133" s="136" t="s">
        <v>55</v>
      </c>
      <c r="I133" s="137">
        <v>279.7</v>
      </c>
      <c r="J133" s="138">
        <v>218.02</v>
      </c>
      <c r="K13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218.38</v>
      </c>
      <c r="L133" s="140"/>
      <c r="M133" s="141" t="s">
        <v>8045</v>
      </c>
      <c r="N133" s="142">
        <v>218.38</v>
      </c>
      <c r="O133" s="142">
        <v>0</v>
      </c>
      <c r="P133" s="142">
        <v>3765.83</v>
      </c>
      <c r="Q133" s="143">
        <v>17.244700000000002</v>
      </c>
      <c r="R133" s="144" t="s">
        <v>8361</v>
      </c>
      <c r="S133" s="145" t="s">
        <v>8044</v>
      </c>
      <c r="T133" s="146">
        <f>IFERROR(ABS(RATES[[#This Row],[FREIGHT (ORG):]]-RATES[[#This Row],[FREIGHT (RDA):]]),0)</f>
        <v>0.35999999999998522</v>
      </c>
      <c r="U133" s="147">
        <v>197061740</v>
      </c>
      <c r="V133" s="148" t="s">
        <v>90</v>
      </c>
      <c r="W133" s="149">
        <v>218.38</v>
      </c>
    </row>
    <row r="134" spans="1:23" x14ac:dyDescent="0.35">
      <c r="A134" s="135" t="str">
        <f>"FGC"</f>
        <v>FGC</v>
      </c>
      <c r="B134" s="150">
        <v>46139</v>
      </c>
      <c r="C134" s="136" t="s">
        <v>8107</v>
      </c>
      <c r="D134" s="151">
        <v>871073879602</v>
      </c>
      <c r="E134" s="136"/>
      <c r="F134" s="136" t="s">
        <v>8245</v>
      </c>
      <c r="G134" s="136" t="s">
        <v>43</v>
      </c>
      <c r="H134" s="136" t="s">
        <v>55</v>
      </c>
      <c r="I134" s="137">
        <v>300</v>
      </c>
      <c r="J134" s="138">
        <v>145.94</v>
      </c>
      <c r="K13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145.94</v>
      </c>
      <c r="L134" s="140"/>
      <c r="M134" s="141" t="s">
        <v>41</v>
      </c>
      <c r="N134" s="142">
        <v>145.94</v>
      </c>
      <c r="O134" s="142">
        <v>145.94</v>
      </c>
      <c r="P134" s="142">
        <v>145.94</v>
      </c>
      <c r="Q134" s="143">
        <v>1</v>
      </c>
      <c r="R134" s="144" t="s">
        <v>8081</v>
      </c>
      <c r="S134" s="145" t="s">
        <v>8044</v>
      </c>
      <c r="T134" s="146">
        <f>IFERROR(ABS(RATES[[#This Row],[FREIGHT (ORG):]]-RATES[[#This Row],[FREIGHT (RDA):]]),0)</f>
        <v>0</v>
      </c>
      <c r="U134" s="147">
        <v>482000002</v>
      </c>
      <c r="V134" s="148" t="s">
        <v>88</v>
      </c>
      <c r="W134" s="149">
        <v>145.94</v>
      </c>
    </row>
    <row r="135" spans="1:23" x14ac:dyDescent="0.35">
      <c r="A135" s="135" t="str">
        <f>"FGC"</f>
        <v>FGC</v>
      </c>
      <c r="B135" s="150">
        <v>46139</v>
      </c>
      <c r="C135" s="136" t="s">
        <v>8107</v>
      </c>
      <c r="D135" s="151">
        <v>871027796246</v>
      </c>
      <c r="E135" s="136" t="s">
        <v>8246</v>
      </c>
      <c r="F135" s="136" t="s">
        <v>8247</v>
      </c>
      <c r="G135" s="136" t="s">
        <v>43</v>
      </c>
      <c r="H135" s="136" t="s">
        <v>43</v>
      </c>
      <c r="I135" s="137">
        <v>301.12</v>
      </c>
      <c r="J135" s="138">
        <v>25.42</v>
      </c>
      <c r="K13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27.31</v>
      </c>
      <c r="L135" s="140"/>
      <c r="M135" s="141" t="s">
        <v>41</v>
      </c>
      <c r="N135" s="142">
        <v>27.31</v>
      </c>
      <c r="O135" s="142">
        <v>17.39</v>
      </c>
      <c r="P135" s="142">
        <v>27.31</v>
      </c>
      <c r="Q135" s="143">
        <v>1</v>
      </c>
      <c r="R135" s="144" t="s">
        <v>8353</v>
      </c>
      <c r="S135" s="145" t="s">
        <v>8044</v>
      </c>
      <c r="T135" s="146">
        <f>IFERROR(ABS(RATES[[#This Row],[FREIGHT (ORG):]]-RATES[[#This Row],[FREIGHT (RDA):]]),0)</f>
        <v>1.889999999999997</v>
      </c>
      <c r="U135" s="147">
        <v>620960314</v>
      </c>
      <c r="V135" s="148" t="s">
        <v>94</v>
      </c>
      <c r="W135" s="149">
        <v>27.31</v>
      </c>
    </row>
    <row r="136" spans="1:23" x14ac:dyDescent="0.35">
      <c r="A136" s="135" t="str">
        <f>"FGC"</f>
        <v>FGC</v>
      </c>
      <c r="B136" s="150">
        <v>46139</v>
      </c>
      <c r="C136" s="136" t="s">
        <v>8107</v>
      </c>
      <c r="D136" s="151">
        <v>870976667070</v>
      </c>
      <c r="E136" s="136"/>
      <c r="F136" s="136" t="s">
        <v>8248</v>
      </c>
      <c r="G136" s="136" t="s">
        <v>43</v>
      </c>
      <c r="H136" s="136" t="s">
        <v>55</v>
      </c>
      <c r="I136" s="137">
        <v>329.95</v>
      </c>
      <c r="J136" s="138">
        <v>75.63</v>
      </c>
      <c r="K13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75.63</v>
      </c>
      <c r="L136" s="140"/>
      <c r="M136" s="141" t="s">
        <v>41</v>
      </c>
      <c r="N136" s="142">
        <v>75.63</v>
      </c>
      <c r="O136" s="142">
        <v>243.08</v>
      </c>
      <c r="P136" s="142">
        <v>75.63</v>
      </c>
      <c r="Q136" s="143">
        <v>1</v>
      </c>
      <c r="R136" s="144" t="s">
        <v>8362</v>
      </c>
      <c r="S136" s="145" t="s">
        <v>8044</v>
      </c>
      <c r="T136" s="146">
        <f>IFERROR(ABS(RATES[[#This Row],[FREIGHT (ORG):]]-RATES[[#This Row],[FREIGHT (RDA):]]),0)</f>
        <v>0</v>
      </c>
      <c r="U136" s="147">
        <v>793424035</v>
      </c>
      <c r="V136" s="148" t="s">
        <v>88</v>
      </c>
      <c r="W136" s="149">
        <v>75.63</v>
      </c>
    </row>
    <row r="137" spans="1:23" x14ac:dyDescent="0.35">
      <c r="A137" s="135" t="str">
        <f>"FGC"</f>
        <v>FGC</v>
      </c>
      <c r="B137" s="150">
        <v>46139</v>
      </c>
      <c r="C137" s="136" t="s">
        <v>8107</v>
      </c>
      <c r="D137" s="151">
        <v>871021020016</v>
      </c>
      <c r="E137" s="136"/>
      <c r="F137" s="136" t="s">
        <v>8249</v>
      </c>
      <c r="G137" s="136" t="s">
        <v>43</v>
      </c>
      <c r="H137" s="136" t="s">
        <v>55</v>
      </c>
      <c r="I137" s="137">
        <v>345</v>
      </c>
      <c r="J137" s="138">
        <v>38.6</v>
      </c>
      <c r="K13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38.590000000000003</v>
      </c>
      <c r="L137" s="140"/>
      <c r="M137" s="141" t="s">
        <v>8053</v>
      </c>
      <c r="N137" s="142">
        <v>38.590000000000003</v>
      </c>
      <c r="O137" s="142">
        <v>0</v>
      </c>
      <c r="P137" s="142">
        <v>6149</v>
      </c>
      <c r="Q137" s="143">
        <v>159.34100000000001</v>
      </c>
      <c r="R137" s="144" t="s">
        <v>8363</v>
      </c>
      <c r="S137" s="145" t="s">
        <v>8044</v>
      </c>
      <c r="T137" s="146">
        <f>IFERROR(ABS(RATES[[#This Row],[FREIGHT (ORG):]]-RATES[[#This Row],[FREIGHT (RDA):]]),0)</f>
        <v>9.9999999999980105E-3</v>
      </c>
      <c r="U137" s="147">
        <v>296370550</v>
      </c>
      <c r="V137" s="148" t="s">
        <v>96</v>
      </c>
      <c r="W137" s="149">
        <v>38.590000000000003</v>
      </c>
    </row>
    <row r="138" spans="1:23" x14ac:dyDescent="0.35">
      <c r="A138" s="135" t="str">
        <f>"FGC"</f>
        <v>FGC</v>
      </c>
      <c r="B138" s="150">
        <v>46139</v>
      </c>
      <c r="C138" s="136" t="s">
        <v>8107</v>
      </c>
      <c r="D138" s="151">
        <v>870937229830</v>
      </c>
      <c r="E138" s="136"/>
      <c r="F138" s="136" t="s">
        <v>8250</v>
      </c>
      <c r="G138" s="136" t="s">
        <v>43</v>
      </c>
      <c r="H138" s="136" t="s">
        <v>55</v>
      </c>
      <c r="I138" s="137">
        <v>349.99</v>
      </c>
      <c r="J138" s="138">
        <v>49.12</v>
      </c>
      <c r="K13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49.52</v>
      </c>
      <c r="L138" s="140"/>
      <c r="M138" s="141" t="s">
        <v>63</v>
      </c>
      <c r="N138" s="142">
        <v>49.52</v>
      </c>
      <c r="O138" s="142">
        <v>0</v>
      </c>
      <c r="P138" s="142">
        <v>4605.1000000000004</v>
      </c>
      <c r="Q138" s="143">
        <v>92.993700000000004</v>
      </c>
      <c r="R138" s="144" t="s">
        <v>8364</v>
      </c>
      <c r="S138" s="145" t="s">
        <v>8044</v>
      </c>
      <c r="T138" s="146">
        <f>IFERROR(ABS(RATES[[#This Row],[FREIGHT (ORG):]]-RATES[[#This Row],[FREIGHT (RDA):]]),0)</f>
        <v>0.40000000000000568</v>
      </c>
      <c r="U138" s="147">
        <v>772258194</v>
      </c>
      <c r="V138" s="148" t="s">
        <v>89</v>
      </c>
      <c r="W138" s="149">
        <v>49.52</v>
      </c>
    </row>
    <row r="139" spans="1:23" x14ac:dyDescent="0.35">
      <c r="A139" s="135" t="str">
        <f>"FGC"</f>
        <v>FGC</v>
      </c>
      <c r="B139" s="150">
        <v>46139</v>
      </c>
      <c r="C139" s="136" t="s">
        <v>8107</v>
      </c>
      <c r="D139" s="151">
        <v>522812183003</v>
      </c>
      <c r="E139" s="136"/>
      <c r="F139" s="136" t="s">
        <v>8251</v>
      </c>
      <c r="G139" s="136" t="s">
        <v>43</v>
      </c>
      <c r="H139" s="136" t="s">
        <v>43</v>
      </c>
      <c r="I139" s="137">
        <v>364.94</v>
      </c>
      <c r="J139" s="138">
        <v>46.71</v>
      </c>
      <c r="K13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53.46</v>
      </c>
      <c r="L139" s="140"/>
      <c r="M139" s="141" t="s">
        <v>8047</v>
      </c>
      <c r="N139" s="142">
        <v>53.46</v>
      </c>
      <c r="O139" s="142">
        <v>120.86</v>
      </c>
      <c r="P139" s="142">
        <v>364.46</v>
      </c>
      <c r="Q139" s="143">
        <v>6.8175999999999997</v>
      </c>
      <c r="R139" s="144" t="s">
        <v>8322</v>
      </c>
      <c r="S139" s="145" t="s">
        <v>8044</v>
      </c>
      <c r="T139" s="146">
        <f>IFERROR(ABS(RATES[[#This Row],[FREIGHT (ORG):]]-RATES[[#This Row],[FREIGHT (RDA):]]),0)</f>
        <v>6.75</v>
      </c>
      <c r="U139" s="147">
        <v>710912653</v>
      </c>
      <c r="V139" s="148" t="s">
        <v>95</v>
      </c>
      <c r="W139" s="149">
        <v>53.46</v>
      </c>
    </row>
    <row r="140" spans="1:23" x14ac:dyDescent="0.35">
      <c r="A140" s="135" t="str">
        <f>"FGC"</f>
        <v>FGC</v>
      </c>
      <c r="B140" s="150">
        <v>46139</v>
      </c>
      <c r="C140" s="136" t="s">
        <v>8107</v>
      </c>
      <c r="D140" s="151">
        <v>870723403248</v>
      </c>
      <c r="E140" s="136" t="s">
        <v>8252</v>
      </c>
      <c r="F140" s="136" t="s">
        <v>8252</v>
      </c>
      <c r="G140" s="136" t="s">
        <v>43</v>
      </c>
      <c r="H140" s="136" t="s">
        <v>55</v>
      </c>
      <c r="I140" s="137">
        <v>382</v>
      </c>
      <c r="J140" s="138">
        <v>152.86000000000001</v>
      </c>
      <c r="K14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152.86000000000001</v>
      </c>
      <c r="L140" s="140"/>
      <c r="M140" s="141" t="s">
        <v>64</v>
      </c>
      <c r="N140" s="142">
        <v>152.86000000000001</v>
      </c>
      <c r="O140" s="142">
        <v>0</v>
      </c>
      <c r="P140" s="142">
        <v>1197.6400000000001</v>
      </c>
      <c r="Q140" s="143">
        <v>7.8348000000000004</v>
      </c>
      <c r="R140" s="144" t="s">
        <v>8365</v>
      </c>
      <c r="S140" s="145" t="s">
        <v>8044</v>
      </c>
      <c r="T140" s="146">
        <f>IFERROR(ABS(RATES[[#This Row],[FREIGHT (ORG):]]-RATES[[#This Row],[FREIGHT (RDA):]]),0)</f>
        <v>0</v>
      </c>
      <c r="U140" s="147">
        <v>336288274</v>
      </c>
      <c r="V140" s="148" t="s">
        <v>115</v>
      </c>
      <c r="W140" s="149">
        <v>152.86000000000001</v>
      </c>
    </row>
    <row r="141" spans="1:23" x14ac:dyDescent="0.35">
      <c r="A141" s="135" t="str">
        <f>"FGC"</f>
        <v>FGC</v>
      </c>
      <c r="B141" s="150">
        <v>46139</v>
      </c>
      <c r="C141" s="136" t="s">
        <v>8107</v>
      </c>
      <c r="D141" s="151">
        <v>870854157263</v>
      </c>
      <c r="E141" s="136" t="s">
        <v>8253</v>
      </c>
      <c r="F141" s="136" t="s">
        <v>8253</v>
      </c>
      <c r="G141" s="136" t="s">
        <v>43</v>
      </c>
      <c r="H141" s="136" t="s">
        <v>43</v>
      </c>
      <c r="I141" s="137">
        <v>390.35</v>
      </c>
      <c r="J141" s="138">
        <v>16.920000000000002</v>
      </c>
      <c r="K14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16.920000000000002</v>
      </c>
      <c r="L141" s="140"/>
      <c r="M141" s="141" t="s">
        <v>41</v>
      </c>
      <c r="N141" s="142">
        <v>16.920000000000002</v>
      </c>
      <c r="O141" s="142">
        <v>0</v>
      </c>
      <c r="P141" s="142">
        <v>16.920000000000002</v>
      </c>
      <c r="Q141" s="143">
        <v>1</v>
      </c>
      <c r="R141" s="144" t="s">
        <v>8083</v>
      </c>
      <c r="S141" s="145" t="s">
        <v>8044</v>
      </c>
      <c r="T141" s="146">
        <f>IFERROR(ABS(RATES[[#This Row],[FREIGHT (ORG):]]-RATES[[#This Row],[FREIGHT (RDA):]]),0)</f>
        <v>0</v>
      </c>
      <c r="U141" s="147">
        <v>781532975</v>
      </c>
      <c r="V141" s="148" t="s">
        <v>97</v>
      </c>
      <c r="W141" s="149">
        <v>16.920000000000002</v>
      </c>
    </row>
    <row r="142" spans="1:23" x14ac:dyDescent="0.35">
      <c r="A142" s="135" t="str">
        <f>"FGC"</f>
        <v>FGC</v>
      </c>
      <c r="B142" s="150">
        <v>46139</v>
      </c>
      <c r="C142" s="136" t="s">
        <v>8107</v>
      </c>
      <c r="D142" s="151">
        <v>871028996476</v>
      </c>
      <c r="E142" s="136" t="s">
        <v>8254</v>
      </c>
      <c r="F142" s="136" t="s">
        <v>8254</v>
      </c>
      <c r="G142" s="136" t="s">
        <v>43</v>
      </c>
      <c r="H142" s="136" t="s">
        <v>43</v>
      </c>
      <c r="I142" s="137">
        <v>415.99</v>
      </c>
      <c r="J142" s="138">
        <v>0</v>
      </c>
      <c r="K14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19.23</v>
      </c>
      <c r="L142" s="140"/>
      <c r="M142" s="141" t="s">
        <v>41</v>
      </c>
      <c r="N142" s="142">
        <v>19.23</v>
      </c>
      <c r="O142" s="142">
        <v>13.97</v>
      </c>
      <c r="P142" s="142">
        <v>19.23</v>
      </c>
      <c r="Q142" s="143">
        <v>1</v>
      </c>
      <c r="R142" s="144" t="s">
        <v>8366</v>
      </c>
      <c r="S142" s="145" t="s">
        <v>8044</v>
      </c>
      <c r="T142" s="146">
        <f>IFERROR(ABS(RATES[[#This Row],[FREIGHT (ORG):]]-RATES[[#This Row],[FREIGHT (RDA):]]),0)</f>
        <v>19.23</v>
      </c>
      <c r="U142" s="147">
        <v>975943470</v>
      </c>
      <c r="V142" s="148" t="s">
        <v>92</v>
      </c>
      <c r="W142" s="149">
        <v>19.23</v>
      </c>
    </row>
    <row r="143" spans="1:23" x14ac:dyDescent="0.35">
      <c r="A143" s="135" t="str">
        <f>"FGC"</f>
        <v>FGC</v>
      </c>
      <c r="B143" s="150">
        <v>46139</v>
      </c>
      <c r="C143" s="136" t="s">
        <v>8107</v>
      </c>
      <c r="D143" s="151">
        <v>871029015452</v>
      </c>
      <c r="E143" s="136" t="s">
        <v>8255</v>
      </c>
      <c r="F143" s="136" t="s">
        <v>8255</v>
      </c>
      <c r="G143" s="136" t="s">
        <v>43</v>
      </c>
      <c r="H143" s="136" t="s">
        <v>43</v>
      </c>
      <c r="I143" s="137">
        <v>415.99</v>
      </c>
      <c r="J143" s="138">
        <v>15.95</v>
      </c>
      <c r="K14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15.95</v>
      </c>
      <c r="L143" s="140"/>
      <c r="M143" s="141" t="s">
        <v>41</v>
      </c>
      <c r="N143" s="142">
        <v>15.95</v>
      </c>
      <c r="O143" s="142">
        <v>0</v>
      </c>
      <c r="P143" s="142">
        <v>15.95</v>
      </c>
      <c r="Q143" s="143">
        <v>1</v>
      </c>
      <c r="R143" s="144" t="s">
        <v>8083</v>
      </c>
      <c r="S143" s="145" t="s">
        <v>8044</v>
      </c>
      <c r="T143" s="146">
        <f>IFERROR(ABS(RATES[[#This Row],[FREIGHT (ORG):]]-RATES[[#This Row],[FREIGHT (RDA):]]),0)</f>
        <v>0</v>
      </c>
      <c r="U143" s="147">
        <v>975943470</v>
      </c>
      <c r="V143" s="148" t="s">
        <v>92</v>
      </c>
      <c r="W143" s="149">
        <v>15.95</v>
      </c>
    </row>
    <row r="144" spans="1:23" x14ac:dyDescent="0.35">
      <c r="A144" s="135" t="str">
        <f>"FGC"</f>
        <v>FGC</v>
      </c>
      <c r="B144" s="150">
        <v>46139</v>
      </c>
      <c r="C144" s="136" t="s">
        <v>8107</v>
      </c>
      <c r="D144" s="151">
        <v>870776526565</v>
      </c>
      <c r="E144" s="136" t="s">
        <v>8256</v>
      </c>
      <c r="F144" s="136" t="s">
        <v>8256</v>
      </c>
      <c r="G144" s="136" t="s">
        <v>43</v>
      </c>
      <c r="H144" s="136" t="s">
        <v>43</v>
      </c>
      <c r="I144" s="137">
        <v>426.51</v>
      </c>
      <c r="J144" s="138">
        <v>12.67</v>
      </c>
      <c r="K14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12.63</v>
      </c>
      <c r="L144" s="140"/>
      <c r="M144" s="141" t="s">
        <v>41</v>
      </c>
      <c r="N144" s="142">
        <v>12.63</v>
      </c>
      <c r="O144" s="142">
        <v>11.06</v>
      </c>
      <c r="P144" s="142">
        <v>12.63</v>
      </c>
      <c r="Q144" s="143">
        <v>1</v>
      </c>
      <c r="R144" s="144" t="s">
        <v>8367</v>
      </c>
      <c r="S144" s="145" t="s">
        <v>8044</v>
      </c>
      <c r="T144" s="146">
        <f>IFERROR(ABS(RATES[[#This Row],[FREIGHT (ORG):]]-RATES[[#This Row],[FREIGHT (RDA):]]),0)</f>
        <v>3.9999999999999147E-2</v>
      </c>
      <c r="U144" s="147">
        <v>975943470</v>
      </c>
      <c r="V144" s="148" t="s">
        <v>92</v>
      </c>
      <c r="W144" s="149">
        <v>12.63</v>
      </c>
    </row>
    <row r="145" spans="1:23" x14ac:dyDescent="0.35">
      <c r="A145" s="135" t="str">
        <f>"FGC"</f>
        <v>FGC</v>
      </c>
      <c r="B145" s="150">
        <v>46139</v>
      </c>
      <c r="C145" s="136" t="s">
        <v>8107</v>
      </c>
      <c r="D145" s="151">
        <v>522478460301</v>
      </c>
      <c r="E145" s="136" t="s">
        <v>8257</v>
      </c>
      <c r="F145" s="136" t="s">
        <v>8258</v>
      </c>
      <c r="G145" s="136" t="s">
        <v>43</v>
      </c>
      <c r="H145" s="136" t="s">
        <v>43</v>
      </c>
      <c r="I145" s="137">
        <v>439.15</v>
      </c>
      <c r="J145" s="138">
        <v>44.48</v>
      </c>
      <c r="K14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44.48</v>
      </c>
      <c r="L145" s="140"/>
      <c r="M145" s="141" t="s">
        <v>8315</v>
      </c>
      <c r="N145" s="142">
        <v>44.48</v>
      </c>
      <c r="O145" s="142">
        <v>103.1</v>
      </c>
      <c r="P145" s="142">
        <v>1400</v>
      </c>
      <c r="Q145" s="143">
        <v>31.4756</v>
      </c>
      <c r="R145" s="144" t="s">
        <v>8318</v>
      </c>
      <c r="S145" s="145" t="s">
        <v>8044</v>
      </c>
      <c r="T145" s="146">
        <f>IFERROR(ABS(RATES[[#This Row],[FREIGHT (ORG):]]-RATES[[#This Row],[FREIGHT (RDA):]]),0)</f>
        <v>0</v>
      </c>
      <c r="U145" s="147">
        <v>387579966</v>
      </c>
      <c r="V145" s="148" t="s">
        <v>99</v>
      </c>
      <c r="W145" s="149">
        <v>44.48</v>
      </c>
    </row>
    <row r="146" spans="1:23" x14ac:dyDescent="0.35">
      <c r="A146" s="135" t="str">
        <f>"FGC"</f>
        <v>FGC</v>
      </c>
      <c r="B146" s="150">
        <v>46139</v>
      </c>
      <c r="C146" s="136" t="s">
        <v>8107</v>
      </c>
      <c r="D146" s="151">
        <v>871023340692</v>
      </c>
      <c r="E146" s="136"/>
      <c r="F146" s="136" t="s">
        <v>8259</v>
      </c>
      <c r="G146" s="136" t="s">
        <v>52</v>
      </c>
      <c r="H146" s="136" t="s">
        <v>55</v>
      </c>
      <c r="I146" s="137">
        <v>443.32</v>
      </c>
      <c r="J146" s="138">
        <v>26.48</v>
      </c>
      <c r="K14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26.47</v>
      </c>
      <c r="L146" s="140"/>
      <c r="M146" s="141" t="s">
        <v>8053</v>
      </c>
      <c r="N146" s="142">
        <v>26.47</v>
      </c>
      <c r="O146" s="142">
        <v>0</v>
      </c>
      <c r="P146" s="142">
        <v>4218</v>
      </c>
      <c r="Q146" s="143">
        <v>159.34100000000001</v>
      </c>
      <c r="R146" s="144" t="s">
        <v>8368</v>
      </c>
      <c r="S146" s="145" t="s">
        <v>8044</v>
      </c>
      <c r="T146" s="146">
        <f>IFERROR(ABS(RATES[[#This Row],[FREIGHT (ORG):]]-RATES[[#This Row],[FREIGHT (RDA):]]),0)</f>
        <v>1.0000000000001563E-2</v>
      </c>
      <c r="U146" s="147">
        <v>201304684</v>
      </c>
      <c r="V146" s="148" t="s">
        <v>96</v>
      </c>
      <c r="W146" s="149">
        <v>26.47</v>
      </c>
    </row>
    <row r="147" spans="1:23" x14ac:dyDescent="0.35">
      <c r="A147" s="135" t="str">
        <f>"FGC"</f>
        <v>FGC</v>
      </c>
      <c r="B147" s="150">
        <v>46139</v>
      </c>
      <c r="C147" s="136" t="s">
        <v>8107</v>
      </c>
      <c r="D147" s="151">
        <v>870834773334</v>
      </c>
      <c r="E147" s="136" t="s">
        <v>8021</v>
      </c>
      <c r="F147" s="136" t="s">
        <v>8021</v>
      </c>
      <c r="G147" s="136" t="s">
        <v>43</v>
      </c>
      <c r="H147" s="136" t="s">
        <v>55</v>
      </c>
      <c r="I147" s="137">
        <v>471.82</v>
      </c>
      <c r="J147" s="138">
        <v>1475.88</v>
      </c>
      <c r="K14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1475.88</v>
      </c>
      <c r="L147" s="140"/>
      <c r="M147" s="141" t="s">
        <v>64</v>
      </c>
      <c r="N147" s="142">
        <v>1475.88</v>
      </c>
      <c r="O147" s="142">
        <v>0</v>
      </c>
      <c r="P147" s="142">
        <v>11897.94</v>
      </c>
      <c r="Q147" s="143">
        <v>7.8311999999999999</v>
      </c>
      <c r="R147" s="144" t="s">
        <v>8089</v>
      </c>
      <c r="S147" s="145" t="s">
        <v>8044</v>
      </c>
      <c r="T147" s="146">
        <f>IFERROR(ABS(RATES[[#This Row],[FREIGHT (ORG):]]-RATES[[#This Row],[FREIGHT (RDA):]]),0)</f>
        <v>0</v>
      </c>
      <c r="U147" s="147">
        <v>201733684</v>
      </c>
      <c r="V147" s="148" t="s">
        <v>115</v>
      </c>
      <c r="W147" s="149">
        <v>1475.88</v>
      </c>
    </row>
    <row r="148" spans="1:23" x14ac:dyDescent="0.35">
      <c r="A148" s="135" t="str">
        <f>"FGC"</f>
        <v>FGC</v>
      </c>
      <c r="B148" s="150">
        <v>46139</v>
      </c>
      <c r="C148" s="136" t="s">
        <v>8107</v>
      </c>
      <c r="D148" s="151">
        <v>871051176687</v>
      </c>
      <c r="E148" s="136" t="s">
        <v>8260</v>
      </c>
      <c r="F148" s="136" t="s">
        <v>8260</v>
      </c>
      <c r="G148" s="136" t="s">
        <v>52</v>
      </c>
      <c r="H148" s="136" t="s">
        <v>55</v>
      </c>
      <c r="I148" s="137">
        <v>484</v>
      </c>
      <c r="J148" s="138">
        <v>56.64</v>
      </c>
      <c r="K14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47.07</v>
      </c>
      <c r="L148" s="140"/>
      <c r="M148" s="141" t="s">
        <v>41</v>
      </c>
      <c r="N148" s="142">
        <v>47.07</v>
      </c>
      <c r="O148" s="142">
        <v>115.37</v>
      </c>
      <c r="P148" s="142">
        <v>47.07</v>
      </c>
      <c r="Q148" s="143">
        <v>1</v>
      </c>
      <c r="R148" s="144" t="s">
        <v>8369</v>
      </c>
      <c r="S148" s="145" t="s">
        <v>8044</v>
      </c>
      <c r="T148" s="146">
        <f>IFERROR(ABS(RATES[[#This Row],[FREIGHT (ORG):]]-RATES[[#This Row],[FREIGHT (RDA):]]),0)</f>
        <v>9.57</v>
      </c>
      <c r="U148" s="147">
        <v>338310129</v>
      </c>
      <c r="V148" s="148" t="s">
        <v>88</v>
      </c>
      <c r="W148" s="149">
        <v>47.07</v>
      </c>
    </row>
    <row r="149" spans="1:23" x14ac:dyDescent="0.35">
      <c r="A149" s="135" t="str">
        <f>"FGC"</f>
        <v>FGC</v>
      </c>
      <c r="B149" s="150">
        <v>46139</v>
      </c>
      <c r="C149" s="136" t="s">
        <v>8107</v>
      </c>
      <c r="D149" s="151">
        <v>870791707392</v>
      </c>
      <c r="E149" s="136" t="s">
        <v>8261</v>
      </c>
      <c r="F149" s="136" t="s">
        <v>8262</v>
      </c>
      <c r="G149" s="136" t="s">
        <v>43</v>
      </c>
      <c r="H149" s="136" t="s">
        <v>55</v>
      </c>
      <c r="I149" s="137">
        <v>490</v>
      </c>
      <c r="J149" s="138">
        <v>230.43</v>
      </c>
      <c r="K14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229.54</v>
      </c>
      <c r="L149" s="140"/>
      <c r="M149" s="141" t="s">
        <v>8046</v>
      </c>
      <c r="N149" s="142">
        <v>229.54</v>
      </c>
      <c r="O149" s="142">
        <v>452.36</v>
      </c>
      <c r="P149" s="142">
        <v>1137.1199999999999</v>
      </c>
      <c r="Q149" s="143">
        <v>4.9539</v>
      </c>
      <c r="R149" s="144" t="s">
        <v>8370</v>
      </c>
      <c r="S149" s="145" t="s">
        <v>8044</v>
      </c>
      <c r="T149" s="146">
        <f>IFERROR(ABS(RATES[[#This Row],[FREIGHT (ORG):]]-RATES[[#This Row],[FREIGHT (RDA):]]),0)</f>
        <v>0.89000000000001478</v>
      </c>
      <c r="U149" s="147">
        <v>849998595</v>
      </c>
      <c r="V149" s="148" t="s">
        <v>112</v>
      </c>
      <c r="W149" s="149">
        <v>229.54</v>
      </c>
    </row>
    <row r="150" spans="1:23" x14ac:dyDescent="0.35">
      <c r="A150" s="135" t="str">
        <f>"FGC"</f>
        <v>FGC</v>
      </c>
      <c r="B150" s="150">
        <v>46139</v>
      </c>
      <c r="C150" s="136" t="s">
        <v>8107</v>
      </c>
      <c r="D150" s="151">
        <v>870986001461</v>
      </c>
      <c r="E150" s="136" t="s">
        <v>8263</v>
      </c>
      <c r="F150" s="136" t="s">
        <v>8263</v>
      </c>
      <c r="G150" s="136" t="s">
        <v>43</v>
      </c>
      <c r="H150" s="136" t="s">
        <v>43</v>
      </c>
      <c r="I150" s="137">
        <v>526.89</v>
      </c>
      <c r="J150" s="138">
        <v>25.42</v>
      </c>
      <c r="K15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27.31</v>
      </c>
      <c r="L150" s="140"/>
      <c r="M150" s="141" t="s">
        <v>41</v>
      </c>
      <c r="N150" s="142">
        <v>27.31</v>
      </c>
      <c r="O150" s="142">
        <v>17.39</v>
      </c>
      <c r="P150" s="142">
        <v>27.31</v>
      </c>
      <c r="Q150" s="143">
        <v>1</v>
      </c>
      <c r="R150" s="144" t="s">
        <v>8353</v>
      </c>
      <c r="S150" s="145" t="s">
        <v>8044</v>
      </c>
      <c r="T150" s="146">
        <f>IFERROR(ABS(RATES[[#This Row],[FREIGHT (ORG):]]-RATES[[#This Row],[FREIGHT (RDA):]]),0)</f>
        <v>1.889999999999997</v>
      </c>
      <c r="U150" s="147">
        <v>620960314</v>
      </c>
      <c r="V150" s="148" t="s">
        <v>94</v>
      </c>
      <c r="W150" s="149">
        <v>27.31</v>
      </c>
    </row>
    <row r="151" spans="1:23" x14ac:dyDescent="0.35">
      <c r="A151" s="135" t="str">
        <f>"FGC"</f>
        <v>FGC</v>
      </c>
      <c r="B151" s="150">
        <v>46139</v>
      </c>
      <c r="C151" s="136" t="s">
        <v>8107</v>
      </c>
      <c r="D151" s="151">
        <v>870989372910</v>
      </c>
      <c r="E151" s="136"/>
      <c r="F151" s="136" t="s">
        <v>8264</v>
      </c>
      <c r="G151" s="136" t="s">
        <v>52</v>
      </c>
      <c r="H151" s="136" t="s">
        <v>55</v>
      </c>
      <c r="I151" s="137">
        <v>575</v>
      </c>
      <c r="J151" s="138">
        <v>28.54</v>
      </c>
      <c r="K15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28.54</v>
      </c>
      <c r="L151" s="140"/>
      <c r="M151" s="141" t="s">
        <v>8053</v>
      </c>
      <c r="N151" s="142">
        <v>28.54</v>
      </c>
      <c r="O151" s="142">
        <v>107.69</v>
      </c>
      <c r="P151" s="142">
        <v>4548</v>
      </c>
      <c r="Q151" s="143">
        <v>159.34100000000001</v>
      </c>
      <c r="R151" s="144" t="s">
        <v>8371</v>
      </c>
      <c r="S151" s="145" t="s">
        <v>8044</v>
      </c>
      <c r="T151" s="146">
        <f>IFERROR(ABS(RATES[[#This Row],[FREIGHT (ORG):]]-RATES[[#This Row],[FREIGHT (RDA):]]),0)</f>
        <v>0</v>
      </c>
      <c r="U151" s="147">
        <v>201304684</v>
      </c>
      <c r="V151" s="148" t="s">
        <v>96</v>
      </c>
      <c r="W151" s="149">
        <v>28.54</v>
      </c>
    </row>
    <row r="152" spans="1:23" x14ac:dyDescent="0.35">
      <c r="A152" s="135" t="str">
        <f>"FGC"</f>
        <v>FGC</v>
      </c>
      <c r="B152" s="150">
        <v>46139</v>
      </c>
      <c r="C152" s="136" t="s">
        <v>8107</v>
      </c>
      <c r="D152" s="151">
        <v>870834390575</v>
      </c>
      <c r="E152" s="136"/>
      <c r="F152" s="136" t="s">
        <v>8265</v>
      </c>
      <c r="G152" s="136" t="s">
        <v>52</v>
      </c>
      <c r="H152" s="136" t="s">
        <v>55</v>
      </c>
      <c r="I152" s="137">
        <v>585</v>
      </c>
      <c r="J152" s="138">
        <v>17.36</v>
      </c>
      <c r="K15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20.47</v>
      </c>
      <c r="L152" s="140"/>
      <c r="M152" s="141" t="s">
        <v>63</v>
      </c>
      <c r="N152" s="142">
        <v>20.47</v>
      </c>
      <c r="O152" s="142">
        <v>77.150000000000006</v>
      </c>
      <c r="P152" s="142">
        <v>1895.2</v>
      </c>
      <c r="Q152" s="143">
        <v>92.599000000000004</v>
      </c>
      <c r="R152" s="144" t="s">
        <v>8372</v>
      </c>
      <c r="S152" s="145" t="s">
        <v>8044</v>
      </c>
      <c r="T152" s="146">
        <f>IFERROR(ABS(RATES[[#This Row],[FREIGHT (ORG):]]-RATES[[#This Row],[FREIGHT (RDA):]]),0)</f>
        <v>3.1099999999999994</v>
      </c>
      <c r="U152" s="147">
        <v>910115758</v>
      </c>
      <c r="V152" s="148" t="s">
        <v>89</v>
      </c>
      <c r="W152" s="149">
        <v>20.47</v>
      </c>
    </row>
    <row r="153" spans="1:23" x14ac:dyDescent="0.35">
      <c r="A153" s="135" t="str">
        <f>"FGC"</f>
        <v>FGC</v>
      </c>
      <c r="B153" s="150">
        <v>46139</v>
      </c>
      <c r="C153" s="136" t="s">
        <v>8107</v>
      </c>
      <c r="D153" s="151">
        <v>870690712083</v>
      </c>
      <c r="E153" s="136"/>
      <c r="F153" s="136" t="s">
        <v>8266</v>
      </c>
      <c r="G153" s="136" t="s">
        <v>43</v>
      </c>
      <c r="H153" s="136" t="s">
        <v>55</v>
      </c>
      <c r="I153" s="137">
        <v>600</v>
      </c>
      <c r="J153" s="138">
        <v>582.24</v>
      </c>
      <c r="K15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583.62</v>
      </c>
      <c r="L153" s="140"/>
      <c r="M153" s="141" t="s">
        <v>8047</v>
      </c>
      <c r="N153" s="142">
        <v>583.62</v>
      </c>
      <c r="O153" s="142">
        <v>0</v>
      </c>
      <c r="P153" s="142">
        <v>3978.85</v>
      </c>
      <c r="Q153" s="143">
        <v>6.8174999999999999</v>
      </c>
      <c r="R153" s="144" t="s">
        <v>8373</v>
      </c>
      <c r="S153" s="145" t="s">
        <v>8044</v>
      </c>
      <c r="T153" s="146">
        <f>IFERROR(ABS(RATES[[#This Row],[FREIGHT (ORG):]]-RATES[[#This Row],[FREIGHT (RDA):]]),0)</f>
        <v>1.3799999999999955</v>
      </c>
      <c r="U153" s="147">
        <v>807010018</v>
      </c>
      <c r="V153" s="148" t="s">
        <v>95</v>
      </c>
      <c r="W153" s="149">
        <v>583.62</v>
      </c>
    </row>
    <row r="154" spans="1:23" x14ac:dyDescent="0.35">
      <c r="A154" s="135" t="str">
        <f>"FGC"</f>
        <v>FGC</v>
      </c>
      <c r="B154" s="150">
        <v>46139</v>
      </c>
      <c r="C154" s="136" t="s">
        <v>8107</v>
      </c>
      <c r="D154" s="151">
        <v>870838546282</v>
      </c>
      <c r="E154" s="136" t="s">
        <v>8267</v>
      </c>
      <c r="F154" s="136" t="s">
        <v>8267</v>
      </c>
      <c r="G154" s="136" t="s">
        <v>43</v>
      </c>
      <c r="H154" s="136" t="s">
        <v>43</v>
      </c>
      <c r="I154" s="137">
        <v>601.75</v>
      </c>
      <c r="J154" s="138">
        <v>36.369999999999997</v>
      </c>
      <c r="K15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36.369999999999997</v>
      </c>
      <c r="L154" s="140"/>
      <c r="M154" s="141" t="s">
        <v>41</v>
      </c>
      <c r="N154" s="142">
        <v>36.369999999999997</v>
      </c>
      <c r="O154" s="142">
        <v>16.04</v>
      </c>
      <c r="P154" s="142">
        <v>36.369999999999997</v>
      </c>
      <c r="Q154" s="143">
        <v>1</v>
      </c>
      <c r="R154" s="144" t="s">
        <v>8374</v>
      </c>
      <c r="S154" s="145" t="s">
        <v>8044</v>
      </c>
      <c r="T154" s="146">
        <f>IFERROR(ABS(RATES[[#This Row],[FREIGHT (ORG):]]-RATES[[#This Row],[FREIGHT (RDA):]]),0)</f>
        <v>0</v>
      </c>
      <c r="U154" s="147">
        <v>204274333</v>
      </c>
      <c r="V154" s="148" t="s">
        <v>110</v>
      </c>
      <c r="W154" s="149">
        <v>36.369999999999997</v>
      </c>
    </row>
    <row r="155" spans="1:23" x14ac:dyDescent="0.35">
      <c r="A155" s="135" t="str">
        <f>"FGC"</f>
        <v>FGC</v>
      </c>
      <c r="B155" s="150">
        <v>46139</v>
      </c>
      <c r="C155" s="136" t="s">
        <v>8107</v>
      </c>
      <c r="D155" s="151">
        <v>870989420239</v>
      </c>
      <c r="E155" s="136" t="s">
        <v>8268</v>
      </c>
      <c r="F155" s="136" t="s">
        <v>8268</v>
      </c>
      <c r="G155" s="136" t="s">
        <v>43</v>
      </c>
      <c r="H155" s="136" t="s">
        <v>43</v>
      </c>
      <c r="I155" s="137">
        <v>662.72</v>
      </c>
      <c r="J155" s="138">
        <v>14.26</v>
      </c>
      <c r="K15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16.12</v>
      </c>
      <c r="L155" s="140"/>
      <c r="M155" s="141" t="s">
        <v>41</v>
      </c>
      <c r="N155" s="142">
        <v>16.12</v>
      </c>
      <c r="O155" s="142">
        <v>12.49</v>
      </c>
      <c r="P155" s="142">
        <v>16.12</v>
      </c>
      <c r="Q155" s="143">
        <v>1</v>
      </c>
      <c r="R155" s="144" t="s">
        <v>8369</v>
      </c>
      <c r="S155" s="145" t="s">
        <v>8044</v>
      </c>
      <c r="T155" s="146">
        <f>IFERROR(ABS(RATES[[#This Row],[FREIGHT (ORG):]]-RATES[[#This Row],[FREIGHT (RDA):]]),0)</f>
        <v>1.8600000000000012</v>
      </c>
      <c r="U155" s="147">
        <v>620960314</v>
      </c>
      <c r="V155" s="148" t="s">
        <v>94</v>
      </c>
      <c r="W155" s="149">
        <v>16.12</v>
      </c>
    </row>
    <row r="156" spans="1:23" x14ac:dyDescent="0.35">
      <c r="A156" s="135" t="str">
        <f>"FGC"</f>
        <v>FGC</v>
      </c>
      <c r="B156" s="150">
        <v>46139</v>
      </c>
      <c r="C156" s="136" t="s">
        <v>8107</v>
      </c>
      <c r="D156" s="151">
        <v>870942312961</v>
      </c>
      <c r="E156" s="136" t="s">
        <v>8269</v>
      </c>
      <c r="F156" s="136" t="s">
        <v>8269</v>
      </c>
      <c r="G156" s="136" t="s">
        <v>43</v>
      </c>
      <c r="H156" s="136" t="s">
        <v>43</v>
      </c>
      <c r="I156" s="137">
        <v>671.17</v>
      </c>
      <c r="J156" s="138">
        <v>0</v>
      </c>
      <c r="K15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29.76</v>
      </c>
      <c r="L156" s="140"/>
      <c r="M156" s="141" t="s">
        <v>8043</v>
      </c>
      <c r="N156" s="142">
        <v>29.76</v>
      </c>
      <c r="O156" s="142">
        <v>22.19</v>
      </c>
      <c r="P156" s="142">
        <v>25.28</v>
      </c>
      <c r="Q156" s="143">
        <v>0.84950000000000003</v>
      </c>
      <c r="R156" s="144" t="s">
        <v>8375</v>
      </c>
      <c r="S156" s="145" t="s">
        <v>8044</v>
      </c>
      <c r="T156" s="146">
        <f>IFERROR(ABS(RATES[[#This Row],[FREIGHT (ORG):]]-RATES[[#This Row],[FREIGHT (RDA):]]),0)</f>
        <v>29.76</v>
      </c>
      <c r="U156" s="147">
        <v>887894477</v>
      </c>
      <c r="V156" s="148" t="s">
        <v>94</v>
      </c>
      <c r="W156" s="149">
        <v>29.76</v>
      </c>
    </row>
    <row r="157" spans="1:23" x14ac:dyDescent="0.35">
      <c r="A157" s="135" t="str">
        <f>"FGC"</f>
        <v>FGC</v>
      </c>
      <c r="B157" s="150">
        <v>46139</v>
      </c>
      <c r="C157" s="136" t="s">
        <v>8107</v>
      </c>
      <c r="D157" s="151">
        <v>870989449960</v>
      </c>
      <c r="E157" s="136" t="s">
        <v>8270</v>
      </c>
      <c r="F157" s="136" t="s">
        <v>8271</v>
      </c>
      <c r="G157" s="136" t="s">
        <v>43</v>
      </c>
      <c r="H157" s="136" t="s">
        <v>55</v>
      </c>
      <c r="I157" s="137">
        <v>713</v>
      </c>
      <c r="J157" s="138">
        <v>43.79</v>
      </c>
      <c r="K15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43.97</v>
      </c>
      <c r="L157" s="140"/>
      <c r="M157" s="141" t="s">
        <v>8376</v>
      </c>
      <c r="N157" s="142">
        <v>43.97</v>
      </c>
      <c r="O157" s="142">
        <v>0</v>
      </c>
      <c r="P157" s="142">
        <v>908.49</v>
      </c>
      <c r="Q157" s="143">
        <v>20.663399999999999</v>
      </c>
      <c r="R157" s="144" t="s">
        <v>8377</v>
      </c>
      <c r="S157" s="145" t="s">
        <v>8044</v>
      </c>
      <c r="T157" s="146">
        <f>IFERROR(ABS(RATES[[#This Row],[FREIGHT (ORG):]]-RATES[[#This Row],[FREIGHT (RDA):]]),0)</f>
        <v>0.17999999999999972</v>
      </c>
      <c r="U157" s="147">
        <v>348616196</v>
      </c>
      <c r="V157" s="148" t="s">
        <v>192</v>
      </c>
      <c r="W157" s="149">
        <v>43.97</v>
      </c>
    </row>
    <row r="158" spans="1:23" x14ac:dyDescent="0.35">
      <c r="A158" s="135" t="str">
        <f>"FGC"</f>
        <v>FGC</v>
      </c>
      <c r="B158" s="150">
        <v>46139</v>
      </c>
      <c r="C158" s="136" t="s">
        <v>8107</v>
      </c>
      <c r="D158" s="151">
        <v>459804455660</v>
      </c>
      <c r="E158" s="136" t="s">
        <v>8010</v>
      </c>
      <c r="F158" s="136" t="s">
        <v>8033</v>
      </c>
      <c r="G158" s="136" t="s">
        <v>55</v>
      </c>
      <c r="H158" s="136" t="s">
        <v>55</v>
      </c>
      <c r="I158" s="137">
        <v>873</v>
      </c>
      <c r="J158" s="138">
        <v>67.03</v>
      </c>
      <c r="K15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67.03</v>
      </c>
      <c r="L158" s="140"/>
      <c r="M158" s="141" t="s">
        <v>41</v>
      </c>
      <c r="N158" s="142">
        <v>67.03</v>
      </c>
      <c r="O158" s="142">
        <v>0</v>
      </c>
      <c r="P158" s="142">
        <v>67.03</v>
      </c>
      <c r="Q158" s="143">
        <v>1</v>
      </c>
      <c r="R158" s="144" t="s">
        <v>8378</v>
      </c>
      <c r="S158" s="145" t="s">
        <v>8044</v>
      </c>
      <c r="T158" s="146">
        <f>IFERROR(ABS(RATES[[#This Row],[FREIGHT (ORG):]]-RATES[[#This Row],[FREIGHT (RDA):]]),0)</f>
        <v>0</v>
      </c>
      <c r="U158" s="147">
        <v>113412615</v>
      </c>
      <c r="V158" s="148" t="s">
        <v>88</v>
      </c>
      <c r="W158" s="149">
        <v>67.03</v>
      </c>
    </row>
    <row r="159" spans="1:23" x14ac:dyDescent="0.35">
      <c r="A159" s="135" t="str">
        <f>"FGC"</f>
        <v>FGC</v>
      </c>
      <c r="B159" s="150">
        <v>46139</v>
      </c>
      <c r="C159" s="136" t="s">
        <v>8107</v>
      </c>
      <c r="D159" s="151">
        <v>870987634444</v>
      </c>
      <c r="E159" s="136"/>
      <c r="F159" s="136" t="s">
        <v>8272</v>
      </c>
      <c r="G159" s="136" t="s">
        <v>43</v>
      </c>
      <c r="H159" s="136" t="s">
        <v>43</v>
      </c>
      <c r="I159" s="137">
        <v>880.36</v>
      </c>
      <c r="J159" s="138">
        <v>25.42</v>
      </c>
      <c r="K15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25.42</v>
      </c>
      <c r="L159" s="140"/>
      <c r="M159" s="141" t="s">
        <v>41</v>
      </c>
      <c r="N159" s="142">
        <v>25.42</v>
      </c>
      <c r="O159" s="142">
        <v>17.39</v>
      </c>
      <c r="P159" s="142">
        <v>25.42</v>
      </c>
      <c r="Q159" s="143">
        <v>1</v>
      </c>
      <c r="R159" s="144" t="s">
        <v>8085</v>
      </c>
      <c r="S159" s="145" t="s">
        <v>8044</v>
      </c>
      <c r="T159" s="146">
        <f>IFERROR(ABS(RATES[[#This Row],[FREIGHT (ORG):]]-RATES[[#This Row],[FREIGHT (RDA):]]),0)</f>
        <v>0</v>
      </c>
      <c r="U159" s="147">
        <v>620960314</v>
      </c>
      <c r="V159" s="148" t="s">
        <v>94</v>
      </c>
      <c r="W159" s="149">
        <v>25.42</v>
      </c>
    </row>
    <row r="160" spans="1:23" x14ac:dyDescent="0.35">
      <c r="A160" s="135" t="str">
        <f>"FGC"</f>
        <v>FGC</v>
      </c>
      <c r="B160" s="150">
        <v>46139</v>
      </c>
      <c r="C160" s="136" t="s">
        <v>8107</v>
      </c>
      <c r="D160" s="151">
        <v>513190616880</v>
      </c>
      <c r="E160" s="136"/>
      <c r="F160" s="136" t="s">
        <v>883</v>
      </c>
      <c r="G160" s="136" t="s">
        <v>43</v>
      </c>
      <c r="H160" s="136" t="s">
        <v>55</v>
      </c>
      <c r="I160" s="137">
        <v>959.56</v>
      </c>
      <c r="J160" s="138">
        <v>97.45</v>
      </c>
      <c r="K16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97.45</v>
      </c>
      <c r="L160" s="140"/>
      <c r="M160" s="141" t="s">
        <v>8062</v>
      </c>
      <c r="N160" s="142">
        <v>97.45</v>
      </c>
      <c r="O160" s="142">
        <v>0</v>
      </c>
      <c r="P160" s="142">
        <v>30238</v>
      </c>
      <c r="Q160" s="143">
        <v>310.30399999999997</v>
      </c>
      <c r="R160" s="144" t="s">
        <v>8379</v>
      </c>
      <c r="S160" s="145" t="s">
        <v>8044</v>
      </c>
      <c r="T160" s="146">
        <f>IFERROR(ABS(RATES[[#This Row],[FREIGHT (ORG):]]-RATES[[#This Row],[FREIGHT (RDA):]]),0)</f>
        <v>0</v>
      </c>
      <c r="U160" s="147">
        <v>190882640</v>
      </c>
      <c r="V160" s="148" t="s">
        <v>242</v>
      </c>
      <c r="W160" s="149">
        <v>97.45</v>
      </c>
    </row>
    <row r="161" spans="1:23" x14ac:dyDescent="0.35">
      <c r="A161" s="135" t="str">
        <f>"FGC"</f>
        <v>FGC</v>
      </c>
      <c r="B161" s="150">
        <v>46139</v>
      </c>
      <c r="C161" s="136" t="s">
        <v>8107</v>
      </c>
      <c r="D161" s="151">
        <v>871030292508</v>
      </c>
      <c r="E161" s="136" t="s">
        <v>8273</v>
      </c>
      <c r="F161" s="136" t="s">
        <v>8273</v>
      </c>
      <c r="G161" s="136" t="s">
        <v>43</v>
      </c>
      <c r="H161" s="136" t="s">
        <v>43</v>
      </c>
      <c r="I161" s="137">
        <v>963.33</v>
      </c>
      <c r="J161" s="138">
        <v>44.08</v>
      </c>
      <c r="K16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51.52</v>
      </c>
      <c r="L161" s="140"/>
      <c r="M161" s="141" t="s">
        <v>41</v>
      </c>
      <c r="N161" s="142">
        <v>51.52</v>
      </c>
      <c r="O161" s="142">
        <v>20.64</v>
      </c>
      <c r="P161" s="142">
        <v>51.52</v>
      </c>
      <c r="Q161" s="143">
        <v>1</v>
      </c>
      <c r="R161" s="144" t="s">
        <v>8380</v>
      </c>
      <c r="S161" s="145" t="s">
        <v>8044</v>
      </c>
      <c r="T161" s="146">
        <f>IFERROR(ABS(RATES[[#This Row],[FREIGHT (ORG):]]-RATES[[#This Row],[FREIGHT (RDA):]]),0)</f>
        <v>7.4400000000000048</v>
      </c>
      <c r="U161" s="147">
        <v>620960314</v>
      </c>
      <c r="V161" s="148" t="s">
        <v>94</v>
      </c>
      <c r="W161" s="149">
        <v>51.52</v>
      </c>
    </row>
    <row r="162" spans="1:23" x14ac:dyDescent="0.35">
      <c r="A162" s="135" t="str">
        <f>"FGC"</f>
        <v>FGC</v>
      </c>
      <c r="B162" s="150">
        <v>46139</v>
      </c>
      <c r="C162" s="136" t="s">
        <v>8107</v>
      </c>
      <c r="D162" s="151">
        <v>515915615253</v>
      </c>
      <c r="E162" s="136" t="s">
        <v>8274</v>
      </c>
      <c r="F162" s="136"/>
      <c r="G162" s="136" t="s">
        <v>43</v>
      </c>
      <c r="H162" s="136" t="s">
        <v>55</v>
      </c>
      <c r="I162" s="137">
        <v>1115.5</v>
      </c>
      <c r="J162" s="138">
        <v>82.37</v>
      </c>
      <c r="K16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82.37</v>
      </c>
      <c r="L162" s="140"/>
      <c r="M162" s="141" t="s">
        <v>41</v>
      </c>
      <c r="N162" s="142">
        <v>82.37</v>
      </c>
      <c r="O162" s="142">
        <v>270.7</v>
      </c>
      <c r="P162" s="142">
        <v>82.37</v>
      </c>
      <c r="Q162" s="143">
        <v>1</v>
      </c>
      <c r="R162" s="144" t="s">
        <v>8381</v>
      </c>
      <c r="S162" s="145" t="s">
        <v>8044</v>
      </c>
      <c r="T162" s="146">
        <f>IFERROR(ABS(RATES[[#This Row],[FREIGHT (ORG):]]-RATES[[#This Row],[FREIGHT (RDA):]]),0)</f>
        <v>0</v>
      </c>
      <c r="U162" s="147">
        <v>112939180</v>
      </c>
      <c r="V162" s="148" t="s">
        <v>88</v>
      </c>
      <c r="W162" s="149">
        <v>82.37</v>
      </c>
    </row>
    <row r="163" spans="1:23" x14ac:dyDescent="0.35">
      <c r="A163" s="135" t="str">
        <f>"FGC"</f>
        <v>FGC</v>
      </c>
      <c r="B163" s="150">
        <v>46139</v>
      </c>
      <c r="C163" s="136" t="s">
        <v>8107</v>
      </c>
      <c r="D163" s="151">
        <v>870947465960</v>
      </c>
      <c r="E163" s="136" t="s">
        <v>8275</v>
      </c>
      <c r="F163" s="136" t="s">
        <v>8275</v>
      </c>
      <c r="G163" s="136" t="s">
        <v>43</v>
      </c>
      <c r="H163" s="136" t="s">
        <v>43</v>
      </c>
      <c r="I163" s="137">
        <v>1117.22</v>
      </c>
      <c r="J163" s="138">
        <v>14.26</v>
      </c>
      <c r="K16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16.12</v>
      </c>
      <c r="L163" s="140"/>
      <c r="M163" s="141" t="s">
        <v>41</v>
      </c>
      <c r="N163" s="142">
        <v>16.12</v>
      </c>
      <c r="O163" s="142">
        <v>0</v>
      </c>
      <c r="P163" s="142">
        <v>16.12</v>
      </c>
      <c r="Q163" s="143">
        <v>1</v>
      </c>
      <c r="R163" s="144" t="s">
        <v>8083</v>
      </c>
      <c r="S163" s="145" t="s">
        <v>8044</v>
      </c>
      <c r="T163" s="146">
        <f>IFERROR(ABS(RATES[[#This Row],[FREIGHT (ORG):]]-RATES[[#This Row],[FREIGHT (RDA):]]),0)</f>
        <v>1.8600000000000012</v>
      </c>
      <c r="U163" s="147">
        <v>620960314</v>
      </c>
      <c r="V163" s="148" t="s">
        <v>94</v>
      </c>
      <c r="W163" s="149">
        <v>16.12</v>
      </c>
    </row>
    <row r="164" spans="1:23" x14ac:dyDescent="0.35">
      <c r="A164" s="135" t="str">
        <f>"FGC"</f>
        <v>FGC</v>
      </c>
      <c r="B164" s="150">
        <v>46139</v>
      </c>
      <c r="C164" s="136" t="s">
        <v>8107</v>
      </c>
      <c r="D164" s="151">
        <v>380751928996</v>
      </c>
      <c r="E164" s="136" t="s">
        <v>8024</v>
      </c>
      <c r="F164" s="136" t="s">
        <v>8024</v>
      </c>
      <c r="G164" s="136" t="s">
        <v>43</v>
      </c>
      <c r="H164" s="136" t="s">
        <v>43</v>
      </c>
      <c r="I164" s="137">
        <v>1335</v>
      </c>
      <c r="J164" s="138">
        <v>345.97</v>
      </c>
      <c r="K16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345.97</v>
      </c>
      <c r="L164" s="140"/>
      <c r="M164" s="141" t="s">
        <v>41</v>
      </c>
      <c r="N164" s="142">
        <v>345.97</v>
      </c>
      <c r="O164" s="142">
        <v>0</v>
      </c>
      <c r="P164" s="142">
        <v>345.97</v>
      </c>
      <c r="Q164" s="143">
        <v>1</v>
      </c>
      <c r="R164" s="144" t="s">
        <v>8095</v>
      </c>
      <c r="S164" s="145" t="s">
        <v>8044</v>
      </c>
      <c r="T164" s="146">
        <f>IFERROR(ABS(RATES[[#This Row],[FREIGHT (ORG):]]-RATES[[#This Row],[FREIGHT (RDA):]]),0)</f>
        <v>0</v>
      </c>
      <c r="U164" s="147">
        <v>629199373</v>
      </c>
      <c r="V164" s="148" t="s">
        <v>88</v>
      </c>
      <c r="W164" s="149">
        <v>345.97</v>
      </c>
    </row>
    <row r="165" spans="1:23" x14ac:dyDescent="0.35">
      <c r="A165" s="135" t="str">
        <f>"FGC"</f>
        <v>FGC</v>
      </c>
      <c r="B165" s="150">
        <v>46139</v>
      </c>
      <c r="C165" s="136" t="s">
        <v>8107</v>
      </c>
      <c r="D165" s="151">
        <v>870936068364</v>
      </c>
      <c r="E165" s="136" t="s">
        <v>8276</v>
      </c>
      <c r="F165" s="136" t="s">
        <v>8277</v>
      </c>
      <c r="G165" s="136" t="s">
        <v>43</v>
      </c>
      <c r="H165" s="136" t="s">
        <v>55</v>
      </c>
      <c r="I165" s="137">
        <v>1350.78</v>
      </c>
      <c r="J165" s="138">
        <v>616.89</v>
      </c>
      <c r="K16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618.35</v>
      </c>
      <c r="L165" s="140"/>
      <c r="M165" s="141" t="s">
        <v>8047</v>
      </c>
      <c r="N165" s="142">
        <v>618.35</v>
      </c>
      <c r="O165" s="142">
        <v>0</v>
      </c>
      <c r="P165" s="142">
        <v>4215.6400000000003</v>
      </c>
      <c r="Q165" s="143">
        <v>6.8175999999999997</v>
      </c>
      <c r="R165" s="144" t="s">
        <v>8382</v>
      </c>
      <c r="S165" s="145" t="s">
        <v>8044</v>
      </c>
      <c r="T165" s="146">
        <f>IFERROR(ABS(RATES[[#This Row],[FREIGHT (ORG):]]-RATES[[#This Row],[FREIGHT (RDA):]]),0)</f>
        <v>1.4600000000000364</v>
      </c>
      <c r="U165" s="147">
        <v>200476896</v>
      </c>
      <c r="V165" s="148" t="s">
        <v>95</v>
      </c>
      <c r="W165" s="149">
        <v>618.35</v>
      </c>
    </row>
    <row r="166" spans="1:23" x14ac:dyDescent="0.35">
      <c r="A166" s="135" t="str">
        <f>"FGC"</f>
        <v>FGC</v>
      </c>
      <c r="B166" s="150">
        <v>46139</v>
      </c>
      <c r="C166" s="136" t="s">
        <v>8107</v>
      </c>
      <c r="D166" s="151">
        <v>511942545917</v>
      </c>
      <c r="E166" s="136" t="s">
        <v>8022</v>
      </c>
      <c r="F166" s="136" t="s">
        <v>8023</v>
      </c>
      <c r="G166" s="136" t="s">
        <v>43</v>
      </c>
      <c r="H166" s="136" t="s">
        <v>43</v>
      </c>
      <c r="I166" s="137">
        <v>1472.41</v>
      </c>
      <c r="J166" s="138">
        <v>0</v>
      </c>
      <c r="K16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696.3</v>
      </c>
      <c r="L166" s="140"/>
      <c r="M166" s="141" t="s">
        <v>8043</v>
      </c>
      <c r="N166" s="142">
        <v>696.3</v>
      </c>
      <c r="O166" s="142">
        <v>0</v>
      </c>
      <c r="P166" s="142">
        <v>593.5</v>
      </c>
      <c r="Q166" s="143">
        <v>0.85240000000000005</v>
      </c>
      <c r="R166" s="144" t="s">
        <v>8383</v>
      </c>
      <c r="S166" s="145" t="s">
        <v>8044</v>
      </c>
      <c r="T166" s="146">
        <f>IFERROR(ABS(RATES[[#This Row],[FREIGHT (ORG):]]-RATES[[#This Row],[FREIGHT (RDA):]]),0)</f>
        <v>696.3</v>
      </c>
      <c r="U166" s="147">
        <v>470603160</v>
      </c>
      <c r="V166" s="148" t="s">
        <v>117</v>
      </c>
      <c r="W166" s="149">
        <v>696.3</v>
      </c>
    </row>
    <row r="167" spans="1:23" x14ac:dyDescent="0.35">
      <c r="A167" s="135" t="str">
        <f>"FGC"</f>
        <v>FGC</v>
      </c>
      <c r="B167" s="150">
        <v>46139</v>
      </c>
      <c r="C167" s="136" t="s">
        <v>8107</v>
      </c>
      <c r="D167" s="151">
        <v>871028447934</v>
      </c>
      <c r="E167" s="136" t="s">
        <v>8278</v>
      </c>
      <c r="F167" s="136" t="s">
        <v>8278</v>
      </c>
      <c r="G167" s="136" t="s">
        <v>43</v>
      </c>
      <c r="H167" s="136" t="s">
        <v>43</v>
      </c>
      <c r="I167" s="137">
        <v>1584.76</v>
      </c>
      <c r="J167" s="138">
        <v>25.42</v>
      </c>
      <c r="K16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25.42</v>
      </c>
      <c r="L167" s="140"/>
      <c r="M167" s="141" t="s">
        <v>41</v>
      </c>
      <c r="N167" s="142">
        <v>25.42</v>
      </c>
      <c r="O167" s="142">
        <v>15.77</v>
      </c>
      <c r="P167" s="142">
        <v>25.42</v>
      </c>
      <c r="Q167" s="143">
        <v>1</v>
      </c>
      <c r="R167" s="144" t="s">
        <v>8085</v>
      </c>
      <c r="S167" s="145" t="s">
        <v>8044</v>
      </c>
      <c r="T167" s="146">
        <f>IFERROR(ABS(RATES[[#This Row],[FREIGHT (ORG):]]-RATES[[#This Row],[FREIGHT (RDA):]]),0)</f>
        <v>0</v>
      </c>
      <c r="U167" s="147">
        <v>620960314</v>
      </c>
      <c r="V167" s="148" t="s">
        <v>94</v>
      </c>
      <c r="W167" s="149">
        <v>25.42</v>
      </c>
    </row>
    <row r="168" spans="1:23" x14ac:dyDescent="0.35">
      <c r="A168" s="135" t="str">
        <f>"FGC"</f>
        <v>FGC</v>
      </c>
      <c r="B168" s="150">
        <v>46139</v>
      </c>
      <c r="C168" s="136" t="s">
        <v>8107</v>
      </c>
      <c r="D168" s="151">
        <v>870984737333</v>
      </c>
      <c r="E168" s="136" t="s">
        <v>8008</v>
      </c>
      <c r="F168" s="136" t="s">
        <v>8020</v>
      </c>
      <c r="G168" s="136" t="s">
        <v>52</v>
      </c>
      <c r="H168" s="136" t="s">
        <v>52</v>
      </c>
      <c r="I168" s="137">
        <v>1698.83</v>
      </c>
      <c r="J168" s="138">
        <v>2728.29</v>
      </c>
      <c r="K16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2728.29</v>
      </c>
      <c r="L168" s="140"/>
      <c r="M168" s="141" t="s">
        <v>41</v>
      </c>
      <c r="N168" s="142">
        <v>2728.29</v>
      </c>
      <c r="O168" s="142">
        <v>0</v>
      </c>
      <c r="P168" s="142">
        <v>2728.29</v>
      </c>
      <c r="Q168" s="143">
        <v>1</v>
      </c>
      <c r="R168" s="144" t="s">
        <v>8384</v>
      </c>
      <c r="S168" s="145" t="s">
        <v>8044</v>
      </c>
      <c r="T168" s="146">
        <f>IFERROR(ABS(RATES[[#This Row],[FREIGHT (ORG):]]-RATES[[#This Row],[FREIGHT (RDA):]]),0)</f>
        <v>0</v>
      </c>
      <c r="U168" s="147">
        <v>723695813</v>
      </c>
      <c r="V168" s="148" t="s">
        <v>95</v>
      </c>
      <c r="W168" s="149">
        <v>2728.29</v>
      </c>
    </row>
    <row r="169" spans="1:23" x14ac:dyDescent="0.35">
      <c r="A169" s="135" t="str">
        <f>"FGC"</f>
        <v>FGC</v>
      </c>
      <c r="B169" s="150">
        <v>46139</v>
      </c>
      <c r="C169" s="136" t="s">
        <v>8107</v>
      </c>
      <c r="D169" s="151">
        <v>870733457915</v>
      </c>
      <c r="E169" s="136" t="s">
        <v>8279</v>
      </c>
      <c r="F169" s="136" t="s">
        <v>8280</v>
      </c>
      <c r="G169" s="136" t="s">
        <v>43</v>
      </c>
      <c r="H169" s="136" t="s">
        <v>8003</v>
      </c>
      <c r="I169" s="137">
        <v>1736.88</v>
      </c>
      <c r="J169" s="138">
        <v>77.63</v>
      </c>
      <c r="K16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82.54</v>
      </c>
      <c r="L169" s="140"/>
      <c r="M169" s="141" t="s">
        <v>8043</v>
      </c>
      <c r="N169" s="142">
        <v>82.54</v>
      </c>
      <c r="O169" s="142">
        <v>0</v>
      </c>
      <c r="P169" s="142">
        <v>69.989999999999995</v>
      </c>
      <c r="Q169" s="143">
        <v>0.84789999999999999</v>
      </c>
      <c r="R169" s="144" t="s">
        <v>8385</v>
      </c>
      <c r="S169" s="145" t="s">
        <v>8044</v>
      </c>
      <c r="T169" s="146">
        <f>IFERROR(ABS(RATES[[#This Row],[FREIGHT (ORG):]]-RATES[[#This Row],[FREIGHT (RDA):]]),0)</f>
        <v>4.9100000000000108</v>
      </c>
      <c r="U169" s="147">
        <v>183453440</v>
      </c>
      <c r="V169" s="148" t="s">
        <v>90</v>
      </c>
      <c r="W169" s="149">
        <v>82.54</v>
      </c>
    </row>
    <row r="170" spans="1:23" x14ac:dyDescent="0.35">
      <c r="A170" s="135" t="str">
        <f>"FGC"</f>
        <v>FGC</v>
      </c>
      <c r="B170" s="150">
        <v>46139</v>
      </c>
      <c r="C170" s="136" t="s">
        <v>8107</v>
      </c>
      <c r="D170" s="151">
        <v>870985963799</v>
      </c>
      <c r="E170" s="136" t="s">
        <v>8008</v>
      </c>
      <c r="F170" s="136" t="s">
        <v>8020</v>
      </c>
      <c r="G170" s="136" t="s">
        <v>43</v>
      </c>
      <c r="H170" s="136" t="s">
        <v>55</v>
      </c>
      <c r="I170" s="137">
        <v>1781.16</v>
      </c>
      <c r="J170" s="138">
        <v>763.48</v>
      </c>
      <c r="K17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763.48</v>
      </c>
      <c r="L170" s="140"/>
      <c r="M170" s="141" t="s">
        <v>8047</v>
      </c>
      <c r="N170" s="142">
        <v>763.48</v>
      </c>
      <c r="O170" s="142">
        <v>0</v>
      </c>
      <c r="P170" s="142">
        <v>5205.63</v>
      </c>
      <c r="Q170" s="143">
        <v>6.8182999999999998</v>
      </c>
      <c r="R170" s="144" t="s">
        <v>8097</v>
      </c>
      <c r="S170" s="145" t="s">
        <v>8044</v>
      </c>
      <c r="T170" s="146">
        <f>IFERROR(ABS(RATES[[#This Row],[FREIGHT (ORG):]]-RATES[[#This Row],[FREIGHT (RDA):]]),0)</f>
        <v>0</v>
      </c>
      <c r="U170" s="147">
        <v>264996473</v>
      </c>
      <c r="V170" s="148" t="s">
        <v>95</v>
      </c>
      <c r="W170" s="149">
        <v>763.48</v>
      </c>
    </row>
    <row r="171" spans="1:23" x14ac:dyDescent="0.35">
      <c r="A171" s="135" t="str">
        <f>"FGC"</f>
        <v>FGC</v>
      </c>
      <c r="B171" s="150">
        <v>46139</v>
      </c>
      <c r="C171" s="136" t="s">
        <v>8107</v>
      </c>
      <c r="D171" s="151">
        <v>870980413480</v>
      </c>
      <c r="E171" s="136" t="s">
        <v>8281</v>
      </c>
      <c r="F171" s="136" t="s">
        <v>8282</v>
      </c>
      <c r="G171" s="136" t="s">
        <v>52</v>
      </c>
      <c r="H171" s="136" t="s">
        <v>55</v>
      </c>
      <c r="I171" s="137">
        <v>1802.4</v>
      </c>
      <c r="J171" s="138">
        <v>151.18</v>
      </c>
      <c r="K17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151.18</v>
      </c>
      <c r="L171" s="140"/>
      <c r="M171" s="141" t="s">
        <v>8053</v>
      </c>
      <c r="N171" s="142">
        <v>151.18</v>
      </c>
      <c r="O171" s="142">
        <v>207.98</v>
      </c>
      <c r="P171" s="142">
        <v>24089</v>
      </c>
      <c r="Q171" s="143">
        <v>159.34100000000001</v>
      </c>
      <c r="R171" s="144" t="s">
        <v>8386</v>
      </c>
      <c r="S171" s="145" t="s">
        <v>8044</v>
      </c>
      <c r="T171" s="146">
        <f>IFERROR(ABS(RATES[[#This Row],[FREIGHT (ORG):]]-RATES[[#This Row],[FREIGHT (RDA):]]),0)</f>
        <v>0</v>
      </c>
      <c r="U171" s="147">
        <v>476251524</v>
      </c>
      <c r="V171" s="148" t="s">
        <v>96</v>
      </c>
      <c r="W171" s="149">
        <v>151.18</v>
      </c>
    </row>
    <row r="172" spans="1:23" x14ac:dyDescent="0.35">
      <c r="A172" s="135" t="str">
        <f>"FGC"</f>
        <v>FGC</v>
      </c>
      <c r="B172" s="150">
        <v>46139</v>
      </c>
      <c r="C172" s="136" t="s">
        <v>8107</v>
      </c>
      <c r="D172" s="151">
        <v>870891274815</v>
      </c>
      <c r="E172" s="136" t="s">
        <v>8283</v>
      </c>
      <c r="F172" s="136" t="s">
        <v>8283</v>
      </c>
      <c r="G172" s="136" t="s">
        <v>43</v>
      </c>
      <c r="H172" s="136" t="s">
        <v>55</v>
      </c>
      <c r="I172" s="137">
        <v>1981</v>
      </c>
      <c r="J172" s="138">
        <v>292.98</v>
      </c>
      <c r="K17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293.67</v>
      </c>
      <c r="L172" s="140"/>
      <c r="M172" s="141" t="s">
        <v>8047</v>
      </c>
      <c r="N172" s="142">
        <v>293.67</v>
      </c>
      <c r="O172" s="142">
        <v>0</v>
      </c>
      <c r="P172" s="142">
        <v>2002.16</v>
      </c>
      <c r="Q172" s="143">
        <v>6.8177000000000003</v>
      </c>
      <c r="R172" s="144" t="s">
        <v>8387</v>
      </c>
      <c r="S172" s="145" t="s">
        <v>8044</v>
      </c>
      <c r="T172" s="146">
        <f>IFERROR(ABS(RATES[[#This Row],[FREIGHT (ORG):]]-RATES[[#This Row],[FREIGHT (RDA):]]),0)</f>
        <v>0.68999999999999773</v>
      </c>
      <c r="U172" s="147">
        <v>903233591</v>
      </c>
      <c r="V172" s="148" t="s">
        <v>95</v>
      </c>
      <c r="W172" s="149">
        <v>293.67</v>
      </c>
    </row>
    <row r="173" spans="1:23" x14ac:dyDescent="0.35">
      <c r="A173" s="135" t="str">
        <f>"FGC"</f>
        <v>FGC</v>
      </c>
      <c r="B173" s="150">
        <v>46139</v>
      </c>
      <c r="C173" s="136" t="s">
        <v>8107</v>
      </c>
      <c r="D173" s="151">
        <v>870729872306</v>
      </c>
      <c r="E173" s="136" t="s">
        <v>8030</v>
      </c>
      <c r="F173" s="136" t="s">
        <v>8031</v>
      </c>
      <c r="G173" s="136" t="s">
        <v>43</v>
      </c>
      <c r="H173" s="136" t="s">
        <v>55</v>
      </c>
      <c r="I173" s="137">
        <v>2010</v>
      </c>
      <c r="J173" s="138">
        <v>429.01</v>
      </c>
      <c r="K17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429.01</v>
      </c>
      <c r="L173" s="140"/>
      <c r="M173" s="141" t="s">
        <v>64</v>
      </c>
      <c r="N173" s="142">
        <v>429.01</v>
      </c>
      <c r="O173" s="142">
        <v>0</v>
      </c>
      <c r="P173" s="142">
        <v>3361.19</v>
      </c>
      <c r="Q173" s="143">
        <v>7.8348000000000004</v>
      </c>
      <c r="R173" s="144" t="s">
        <v>8388</v>
      </c>
      <c r="S173" s="145" t="s">
        <v>8044</v>
      </c>
      <c r="T173" s="146">
        <f>IFERROR(ABS(RATES[[#This Row],[FREIGHT (ORG):]]-RATES[[#This Row],[FREIGHT (RDA):]]),0)</f>
        <v>0</v>
      </c>
      <c r="U173" s="147">
        <v>213226266</v>
      </c>
      <c r="V173" s="148" t="s">
        <v>115</v>
      </c>
      <c r="W173" s="149">
        <v>429.01</v>
      </c>
    </row>
    <row r="174" spans="1:23" x14ac:dyDescent="0.35">
      <c r="A174" s="135" t="str">
        <f>"FGC"</f>
        <v>FGC</v>
      </c>
      <c r="B174" s="150">
        <v>46139</v>
      </c>
      <c r="C174" s="136" t="s">
        <v>8107</v>
      </c>
      <c r="D174" s="151">
        <v>870940546208</v>
      </c>
      <c r="E174" s="136" t="s">
        <v>8284</v>
      </c>
      <c r="F174" s="136" t="s">
        <v>8284</v>
      </c>
      <c r="G174" s="136" t="s">
        <v>43</v>
      </c>
      <c r="H174" s="136" t="s">
        <v>43</v>
      </c>
      <c r="I174" s="137">
        <v>2139.3200000000002</v>
      </c>
      <c r="J174" s="138">
        <v>32.89</v>
      </c>
      <c r="K17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32.89</v>
      </c>
      <c r="L174" s="140"/>
      <c r="M174" s="141" t="s">
        <v>41</v>
      </c>
      <c r="N174" s="142">
        <v>32.89</v>
      </c>
      <c r="O174" s="142">
        <v>14.12</v>
      </c>
      <c r="P174" s="142">
        <v>32.89</v>
      </c>
      <c r="Q174" s="143">
        <v>1</v>
      </c>
      <c r="R174" s="144" t="s">
        <v>8389</v>
      </c>
      <c r="S174" s="145" t="s">
        <v>8044</v>
      </c>
      <c r="T174" s="146">
        <f>IFERROR(ABS(RATES[[#This Row],[FREIGHT (ORG):]]-RATES[[#This Row],[FREIGHT (RDA):]]),0)</f>
        <v>0</v>
      </c>
      <c r="U174" s="147">
        <v>620960314</v>
      </c>
      <c r="V174" s="148" t="s">
        <v>94</v>
      </c>
      <c r="W174" s="149">
        <v>32.89</v>
      </c>
    </row>
    <row r="175" spans="1:23" x14ac:dyDescent="0.35">
      <c r="A175" s="135" t="str">
        <f>"FGC"</f>
        <v>FGC</v>
      </c>
      <c r="B175" s="150">
        <v>46139</v>
      </c>
      <c r="C175" s="136" t="s">
        <v>8107</v>
      </c>
      <c r="D175" s="151">
        <v>870979564571</v>
      </c>
      <c r="E175" s="136" t="s">
        <v>8285</v>
      </c>
      <c r="F175" s="136" t="s">
        <v>8286</v>
      </c>
      <c r="G175" s="136" t="s">
        <v>43</v>
      </c>
      <c r="H175" s="136" t="s">
        <v>55</v>
      </c>
      <c r="I175" s="137">
        <v>2300</v>
      </c>
      <c r="J175" s="138">
        <v>472.96</v>
      </c>
      <c r="K17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474.02</v>
      </c>
      <c r="L175" s="140"/>
      <c r="M175" s="141" t="s">
        <v>8047</v>
      </c>
      <c r="N175" s="142">
        <v>474.02</v>
      </c>
      <c r="O175" s="142">
        <v>0</v>
      </c>
      <c r="P175" s="142">
        <v>3232.02</v>
      </c>
      <c r="Q175" s="143">
        <v>6.8182999999999998</v>
      </c>
      <c r="R175" s="144" t="s">
        <v>8390</v>
      </c>
      <c r="S175" s="145" t="s">
        <v>8044</v>
      </c>
      <c r="T175" s="146">
        <f>IFERROR(ABS(RATES[[#This Row],[FREIGHT (ORG):]]-RATES[[#This Row],[FREIGHT (RDA):]]),0)</f>
        <v>1.0600000000000023</v>
      </c>
      <c r="U175" s="147">
        <v>541998489</v>
      </c>
      <c r="V175" s="148" t="s">
        <v>95</v>
      </c>
      <c r="W175" s="149">
        <v>474.02</v>
      </c>
    </row>
    <row r="176" spans="1:23" x14ac:dyDescent="0.35">
      <c r="A176" s="135" t="str">
        <f>"FGC"</f>
        <v>FGC</v>
      </c>
      <c r="B176" s="150">
        <v>46139</v>
      </c>
      <c r="C176" s="136" t="s">
        <v>8107</v>
      </c>
      <c r="D176" s="151">
        <v>870729734633</v>
      </c>
      <c r="E176" s="136" t="s">
        <v>8030</v>
      </c>
      <c r="F176" s="136" t="s">
        <v>8031</v>
      </c>
      <c r="G176" s="136" t="s">
        <v>43</v>
      </c>
      <c r="H176" s="136" t="s">
        <v>55</v>
      </c>
      <c r="I176" s="137">
        <v>2680</v>
      </c>
      <c r="J176" s="138">
        <v>673.92</v>
      </c>
      <c r="K17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673.91</v>
      </c>
      <c r="L176" s="140"/>
      <c r="M176" s="141" t="s">
        <v>64</v>
      </c>
      <c r="N176" s="142">
        <v>673.91</v>
      </c>
      <c r="O176" s="142">
        <v>0</v>
      </c>
      <c r="P176" s="142">
        <v>5279.98</v>
      </c>
      <c r="Q176" s="143">
        <v>7.8348000000000004</v>
      </c>
      <c r="R176" s="144" t="s">
        <v>8391</v>
      </c>
      <c r="S176" s="145" t="s">
        <v>8044</v>
      </c>
      <c r="T176" s="146">
        <f>IFERROR(ABS(RATES[[#This Row],[FREIGHT (ORG):]]-RATES[[#This Row],[FREIGHT (RDA):]]),0)</f>
        <v>9.9999999999909051E-3</v>
      </c>
      <c r="U176" s="147">
        <v>213226266</v>
      </c>
      <c r="V176" s="148" t="s">
        <v>115</v>
      </c>
      <c r="W176" s="149">
        <v>673.91</v>
      </c>
    </row>
    <row r="177" spans="1:23" x14ac:dyDescent="0.35">
      <c r="A177" s="135" t="str">
        <f>"FGC"</f>
        <v>FGC</v>
      </c>
      <c r="B177" s="150">
        <v>46139</v>
      </c>
      <c r="C177" s="136" t="s">
        <v>8107</v>
      </c>
      <c r="D177" s="151">
        <v>870729872339</v>
      </c>
      <c r="E177" s="136" t="s">
        <v>8030</v>
      </c>
      <c r="F177" s="136" t="s">
        <v>8031</v>
      </c>
      <c r="G177" s="136" t="s">
        <v>43</v>
      </c>
      <c r="H177" s="136" t="s">
        <v>55</v>
      </c>
      <c r="I177" s="137">
        <v>2680</v>
      </c>
      <c r="J177" s="138">
        <v>665.99</v>
      </c>
      <c r="K17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665.99</v>
      </c>
      <c r="L177" s="140"/>
      <c r="M177" s="141" t="s">
        <v>64</v>
      </c>
      <c r="N177" s="142">
        <v>665.99</v>
      </c>
      <c r="O177" s="142">
        <v>0</v>
      </c>
      <c r="P177" s="142">
        <v>5217.8599999999997</v>
      </c>
      <c r="Q177" s="143">
        <v>7.8348000000000004</v>
      </c>
      <c r="R177" s="144" t="s">
        <v>8392</v>
      </c>
      <c r="S177" s="145" t="s">
        <v>8044</v>
      </c>
      <c r="T177" s="146">
        <f>IFERROR(ABS(RATES[[#This Row],[FREIGHT (ORG):]]-RATES[[#This Row],[FREIGHT (RDA):]]),0)</f>
        <v>0</v>
      </c>
      <c r="U177" s="147">
        <v>213226266</v>
      </c>
      <c r="V177" s="148" t="s">
        <v>115</v>
      </c>
      <c r="W177" s="149">
        <v>665.99</v>
      </c>
    </row>
    <row r="178" spans="1:23" x14ac:dyDescent="0.35">
      <c r="A178" s="135" t="str">
        <f>"FGC"</f>
        <v>FGC</v>
      </c>
      <c r="B178" s="150">
        <v>46139</v>
      </c>
      <c r="C178" s="136" t="s">
        <v>8107</v>
      </c>
      <c r="D178" s="151">
        <v>870674427840</v>
      </c>
      <c r="E178" s="136" t="s">
        <v>8287</v>
      </c>
      <c r="F178" s="136" t="s">
        <v>8287</v>
      </c>
      <c r="G178" s="136" t="s">
        <v>43</v>
      </c>
      <c r="H178" s="136" t="s">
        <v>55</v>
      </c>
      <c r="I178" s="137">
        <v>2706</v>
      </c>
      <c r="J178" s="138">
        <v>165.09</v>
      </c>
      <c r="K17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180.84</v>
      </c>
      <c r="L178" s="140"/>
      <c r="M178" s="141" t="s">
        <v>64</v>
      </c>
      <c r="N178" s="142">
        <v>180.84</v>
      </c>
      <c r="O178" s="142">
        <v>0</v>
      </c>
      <c r="P178" s="142">
        <v>1416.84</v>
      </c>
      <c r="Q178" s="143">
        <v>7.8348000000000004</v>
      </c>
      <c r="R178" s="144" t="s">
        <v>8393</v>
      </c>
      <c r="S178" s="145" t="s">
        <v>8044</v>
      </c>
      <c r="T178" s="146">
        <f>IFERROR(ABS(RATES[[#This Row],[FREIGHT (ORG):]]-RATES[[#This Row],[FREIGHT (RDA):]]),0)</f>
        <v>15.75</v>
      </c>
      <c r="U178" s="147">
        <v>235160960</v>
      </c>
      <c r="V178" s="148" t="s">
        <v>115</v>
      </c>
      <c r="W178" s="149">
        <v>180.84</v>
      </c>
    </row>
    <row r="179" spans="1:23" x14ac:dyDescent="0.35">
      <c r="A179" s="135" t="str">
        <f>"FGC"</f>
        <v>FGC</v>
      </c>
      <c r="B179" s="150">
        <v>46139</v>
      </c>
      <c r="C179" s="136" t="s">
        <v>8107</v>
      </c>
      <c r="D179" s="151">
        <v>495818802157</v>
      </c>
      <c r="E179" s="136" t="s">
        <v>8025</v>
      </c>
      <c r="F179" s="136" t="s">
        <v>8026</v>
      </c>
      <c r="G179" s="136" t="s">
        <v>52</v>
      </c>
      <c r="H179" s="136" t="s">
        <v>52</v>
      </c>
      <c r="I179" s="137">
        <v>2871.57</v>
      </c>
      <c r="J179" s="138">
        <v>993.25</v>
      </c>
      <c r="K17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993.25</v>
      </c>
      <c r="L179" s="140"/>
      <c r="M179" s="141" t="s">
        <v>41</v>
      </c>
      <c r="N179" s="142">
        <v>993.25</v>
      </c>
      <c r="O179" s="142">
        <v>0</v>
      </c>
      <c r="P179" s="142">
        <v>993.25</v>
      </c>
      <c r="Q179" s="143">
        <v>1</v>
      </c>
      <c r="R179" s="144" t="s">
        <v>8098</v>
      </c>
      <c r="S179" s="145" t="s">
        <v>8044</v>
      </c>
      <c r="T179" s="146">
        <f>IFERROR(ABS(RATES[[#This Row],[FREIGHT (ORG):]]-RATES[[#This Row],[FREIGHT (RDA):]]),0)</f>
        <v>0</v>
      </c>
      <c r="U179" s="147">
        <v>144862007</v>
      </c>
      <c r="V179" s="148" t="s">
        <v>88</v>
      </c>
      <c r="W179" s="149">
        <v>993.25</v>
      </c>
    </row>
    <row r="180" spans="1:23" x14ac:dyDescent="0.35">
      <c r="A180" s="135" t="str">
        <f>"FGC"</f>
        <v>FGC</v>
      </c>
      <c r="B180" s="150">
        <v>46139</v>
      </c>
      <c r="C180" s="136" t="s">
        <v>8107</v>
      </c>
      <c r="D180" s="151">
        <v>871031112320</v>
      </c>
      <c r="E180" s="136" t="s">
        <v>8001</v>
      </c>
      <c r="F180" s="136" t="s">
        <v>8288</v>
      </c>
      <c r="G180" s="136" t="s">
        <v>52</v>
      </c>
      <c r="H180" s="136" t="s">
        <v>52</v>
      </c>
      <c r="I180" s="137">
        <v>4955.1499999999996</v>
      </c>
      <c r="J180" s="138">
        <v>252.62</v>
      </c>
      <c r="K18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252.62</v>
      </c>
      <c r="L180" s="140"/>
      <c r="M180" s="141" t="s">
        <v>41</v>
      </c>
      <c r="N180" s="142">
        <v>252.62</v>
      </c>
      <c r="O180" s="142">
        <v>0</v>
      </c>
      <c r="P180" s="142">
        <v>252.62</v>
      </c>
      <c r="Q180" s="143">
        <v>1</v>
      </c>
      <c r="R180" s="144" t="s">
        <v>8060</v>
      </c>
      <c r="S180" s="145" t="s">
        <v>8044</v>
      </c>
      <c r="T180" s="146">
        <f>IFERROR(ABS(RATES[[#This Row],[FREIGHT (ORG):]]-RATES[[#This Row],[FREIGHT (RDA):]]),0)</f>
        <v>0</v>
      </c>
      <c r="U180" s="147">
        <v>708581119</v>
      </c>
      <c r="V180" s="148" t="s">
        <v>90</v>
      </c>
      <c r="W180" s="149">
        <v>252.62</v>
      </c>
    </row>
    <row r="181" spans="1:23" x14ac:dyDescent="0.35">
      <c r="A181" s="135" t="str">
        <f>"FGC"</f>
        <v>FGC</v>
      </c>
      <c r="B181" s="150">
        <v>46139</v>
      </c>
      <c r="C181" s="136" t="s">
        <v>8107</v>
      </c>
      <c r="D181" s="151">
        <v>380756438068</v>
      </c>
      <c r="E181" s="136" t="s">
        <v>8029</v>
      </c>
      <c r="F181" s="136" t="s">
        <v>8029</v>
      </c>
      <c r="G181" s="136" t="s">
        <v>43</v>
      </c>
      <c r="H181" s="136" t="s">
        <v>55</v>
      </c>
      <c r="I181" s="137">
        <v>5394.13</v>
      </c>
      <c r="J181" s="138">
        <v>792.7</v>
      </c>
      <c r="K18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792.7</v>
      </c>
      <c r="L181" s="140"/>
      <c r="M181" s="141" t="s">
        <v>8043</v>
      </c>
      <c r="N181" s="142">
        <v>792.7</v>
      </c>
      <c r="O181" s="142">
        <v>0</v>
      </c>
      <c r="P181" s="142">
        <v>675.67</v>
      </c>
      <c r="Q181" s="143">
        <v>0.85240000000000005</v>
      </c>
      <c r="R181" s="144" t="s">
        <v>8100</v>
      </c>
      <c r="S181" s="145" t="s">
        <v>8044</v>
      </c>
      <c r="T181" s="146">
        <f>IFERROR(ABS(RATES[[#This Row],[FREIGHT (ORG):]]-RATES[[#This Row],[FREIGHT (RDA):]]),0)</f>
        <v>0</v>
      </c>
      <c r="U181" s="147">
        <v>904788953</v>
      </c>
      <c r="V181" s="148" t="s">
        <v>92</v>
      </c>
      <c r="W181" s="149">
        <v>792.7</v>
      </c>
    </row>
    <row r="182" spans="1:23" x14ac:dyDescent="0.35">
      <c r="A182" s="135" t="str">
        <f>"FGC"</f>
        <v>FGC</v>
      </c>
      <c r="B182" s="150">
        <v>46139</v>
      </c>
      <c r="C182" s="136" t="s">
        <v>8107</v>
      </c>
      <c r="D182" s="151">
        <v>870843372857</v>
      </c>
      <c r="E182" s="136" t="s">
        <v>8028</v>
      </c>
      <c r="F182" s="136" t="s">
        <v>8032</v>
      </c>
      <c r="G182" s="136" t="s">
        <v>43</v>
      </c>
      <c r="H182" s="136" t="s">
        <v>55</v>
      </c>
      <c r="I182" s="137">
        <v>6295</v>
      </c>
      <c r="J182" s="138">
        <v>660.96</v>
      </c>
      <c r="K18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662.51</v>
      </c>
      <c r="L182" s="140"/>
      <c r="M182" s="141" t="s">
        <v>8047</v>
      </c>
      <c r="N182" s="142">
        <v>662.51</v>
      </c>
      <c r="O182" s="142">
        <v>0</v>
      </c>
      <c r="P182" s="142">
        <v>4516.79</v>
      </c>
      <c r="Q182" s="143">
        <v>6.8177000000000003</v>
      </c>
      <c r="R182" s="144" t="s">
        <v>8394</v>
      </c>
      <c r="S182" s="145" t="s">
        <v>8044</v>
      </c>
      <c r="T182" s="146">
        <f>IFERROR(ABS(RATES[[#This Row],[FREIGHT (ORG):]]-RATES[[#This Row],[FREIGHT (RDA):]]),0)</f>
        <v>1.5499999999999545</v>
      </c>
      <c r="U182" s="147">
        <v>910801210</v>
      </c>
      <c r="V182" s="148" t="s">
        <v>95</v>
      </c>
      <c r="W182" s="149">
        <v>662.51</v>
      </c>
    </row>
    <row r="183" spans="1:23" x14ac:dyDescent="0.35">
      <c r="A183" s="135" t="str">
        <f>"FGC"</f>
        <v>FGC</v>
      </c>
      <c r="B183" s="150">
        <v>46139</v>
      </c>
      <c r="C183" s="136" t="s">
        <v>8107</v>
      </c>
      <c r="D183" s="151">
        <v>870940235809</v>
      </c>
      <c r="E183" s="136" t="s">
        <v>8030</v>
      </c>
      <c r="F183" s="136" t="s">
        <v>8031</v>
      </c>
      <c r="G183" s="136" t="s">
        <v>43</v>
      </c>
      <c r="H183" s="136" t="s">
        <v>55</v>
      </c>
      <c r="I183" s="137">
        <v>6380</v>
      </c>
      <c r="J183" s="138">
        <v>712.58</v>
      </c>
      <c r="K18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712.58</v>
      </c>
      <c r="L183" s="140"/>
      <c r="M183" s="141" t="s">
        <v>8047</v>
      </c>
      <c r="N183" s="142">
        <v>712.58</v>
      </c>
      <c r="O183" s="142">
        <v>0</v>
      </c>
      <c r="P183" s="142">
        <v>4858.58</v>
      </c>
      <c r="Q183" s="143">
        <v>6.8182999999999998</v>
      </c>
      <c r="R183" s="144" t="s">
        <v>8101</v>
      </c>
      <c r="S183" s="145" t="s">
        <v>8044</v>
      </c>
      <c r="T183" s="146">
        <f>IFERROR(ABS(RATES[[#This Row],[FREIGHT (ORG):]]-RATES[[#This Row],[FREIGHT (RDA):]]),0)</f>
        <v>0</v>
      </c>
      <c r="U183" s="147">
        <v>719667040</v>
      </c>
      <c r="V183" s="148" t="s">
        <v>95</v>
      </c>
      <c r="W183" s="149">
        <v>712.58</v>
      </c>
    </row>
    <row r="184" spans="1:23" x14ac:dyDescent="0.35">
      <c r="A184" s="135" t="str">
        <f>"FGC"</f>
        <v>FGC</v>
      </c>
      <c r="B184" s="150">
        <v>46139</v>
      </c>
      <c r="C184" s="136" t="s">
        <v>8107</v>
      </c>
      <c r="D184" s="151">
        <v>871025118231</v>
      </c>
      <c r="E184" s="136" t="s">
        <v>8289</v>
      </c>
      <c r="F184" s="136" t="s">
        <v>8290</v>
      </c>
      <c r="G184" s="136" t="s">
        <v>55</v>
      </c>
      <c r="H184" s="136" t="s">
        <v>55</v>
      </c>
      <c r="I184" s="137">
        <v>8725</v>
      </c>
      <c r="J184" s="138">
        <v>1327.88</v>
      </c>
      <c r="K18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1331.44</v>
      </c>
      <c r="L184" s="140"/>
      <c r="M184" s="141" t="s">
        <v>8045</v>
      </c>
      <c r="N184" s="142">
        <v>1331.44</v>
      </c>
      <c r="O184" s="142">
        <v>0</v>
      </c>
      <c r="P184" s="142">
        <v>23112.07</v>
      </c>
      <c r="Q184" s="143">
        <v>17.358699999999999</v>
      </c>
      <c r="R184" s="144" t="s">
        <v>8395</v>
      </c>
      <c r="S184" s="145" t="s">
        <v>8044</v>
      </c>
      <c r="T184" s="146">
        <f>IFERROR(ABS(RATES[[#This Row],[FREIGHT (ORG):]]-RATES[[#This Row],[FREIGHT (RDA):]]),0)</f>
        <v>3.5599999999999454</v>
      </c>
      <c r="U184" s="147">
        <v>731687331</v>
      </c>
      <c r="V184" s="148" t="s">
        <v>95</v>
      </c>
      <c r="W184" s="149">
        <v>1331.44</v>
      </c>
    </row>
    <row r="185" spans="1:23" x14ac:dyDescent="0.35">
      <c r="A185" s="135" t="str">
        <f>"FGC"</f>
        <v>FGC</v>
      </c>
      <c r="B185" s="150">
        <v>46139</v>
      </c>
      <c r="C185" s="136" t="s">
        <v>8107</v>
      </c>
      <c r="D185" s="151">
        <v>870936489319</v>
      </c>
      <c r="E185" s="136" t="s">
        <v>8028</v>
      </c>
      <c r="F185" s="136" t="s">
        <v>8032</v>
      </c>
      <c r="G185" s="136" t="s">
        <v>43</v>
      </c>
      <c r="H185" s="136" t="s">
        <v>55</v>
      </c>
      <c r="I185" s="137">
        <v>10121.64</v>
      </c>
      <c r="J185" s="138">
        <v>846.25</v>
      </c>
      <c r="K18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846.25</v>
      </c>
      <c r="L185" s="140"/>
      <c r="M185" s="141" t="s">
        <v>8047</v>
      </c>
      <c r="N185" s="142">
        <v>846.25</v>
      </c>
      <c r="O185" s="142">
        <v>0</v>
      </c>
      <c r="P185" s="142">
        <v>5769.37</v>
      </c>
      <c r="Q185" s="143">
        <v>6.8175999999999997</v>
      </c>
      <c r="R185" s="144" t="s">
        <v>8102</v>
      </c>
      <c r="S185" s="145" t="s">
        <v>8044</v>
      </c>
      <c r="T185" s="146">
        <f>IFERROR(ABS(RATES[[#This Row],[FREIGHT (ORG):]]-RATES[[#This Row],[FREIGHT (RDA):]]),0)</f>
        <v>0</v>
      </c>
      <c r="U185" s="147">
        <v>201974710</v>
      </c>
      <c r="V185" s="148" t="s">
        <v>95</v>
      </c>
      <c r="W185" s="149">
        <v>846.25</v>
      </c>
    </row>
    <row r="186" spans="1:23" x14ac:dyDescent="0.35">
      <c r="A186" s="135" t="str">
        <f>"FGC"</f>
        <v>FGC</v>
      </c>
      <c r="B186" s="150">
        <v>46139</v>
      </c>
      <c r="C186" s="136" t="s">
        <v>8107</v>
      </c>
      <c r="D186" s="151">
        <v>870942729133</v>
      </c>
      <c r="E186" s="136" t="s">
        <v>8034</v>
      </c>
      <c r="F186" s="136" t="s">
        <v>8035</v>
      </c>
      <c r="G186" s="136" t="s">
        <v>52</v>
      </c>
      <c r="H186" s="136" t="s">
        <v>52</v>
      </c>
      <c r="I186" s="137">
        <v>13614.99</v>
      </c>
      <c r="J186" s="138">
        <v>0</v>
      </c>
      <c r="K18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221.03</v>
      </c>
      <c r="L186" s="140"/>
      <c r="M186" s="141" t="s">
        <v>8048</v>
      </c>
      <c r="N186" s="142">
        <v>221.03</v>
      </c>
      <c r="O186" s="142">
        <v>0</v>
      </c>
      <c r="P186" s="142">
        <v>301.76</v>
      </c>
      <c r="Q186" s="143">
        <v>1.3652</v>
      </c>
      <c r="R186" s="144" t="s">
        <v>8068</v>
      </c>
      <c r="S186" s="145" t="s">
        <v>8044</v>
      </c>
      <c r="T186" s="146">
        <f>IFERROR(ABS(RATES[[#This Row],[FREIGHT (ORG):]]-RATES[[#This Row],[FREIGHT (RDA):]]),0)</f>
        <v>221.03</v>
      </c>
      <c r="U186" s="147">
        <v>237901916</v>
      </c>
      <c r="V186" s="148" t="s">
        <v>91</v>
      </c>
      <c r="W186" s="149">
        <v>221.03</v>
      </c>
    </row>
    <row r="187" spans="1:23" x14ac:dyDescent="0.35">
      <c r="A187" s="135" t="str">
        <f>"FGC"</f>
        <v>FGC</v>
      </c>
      <c r="B187" s="150">
        <v>46139</v>
      </c>
      <c r="C187" s="136" t="s">
        <v>8107</v>
      </c>
      <c r="D187" s="151">
        <v>870980989352</v>
      </c>
      <c r="E187" s="136" t="s">
        <v>8291</v>
      </c>
      <c r="F187" s="136" t="s">
        <v>8292</v>
      </c>
      <c r="G187" s="136" t="s">
        <v>52</v>
      </c>
      <c r="H187" s="136" t="s">
        <v>55</v>
      </c>
      <c r="I187" s="137">
        <v>13696</v>
      </c>
      <c r="J187" s="138">
        <v>570.77</v>
      </c>
      <c r="K18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570.77</v>
      </c>
      <c r="L187" s="140"/>
      <c r="M187" s="141" t="s">
        <v>41</v>
      </c>
      <c r="N187" s="142">
        <v>570.77</v>
      </c>
      <c r="O187" s="142">
        <v>656.13</v>
      </c>
      <c r="P187" s="142">
        <v>570.77</v>
      </c>
      <c r="Q187" s="143">
        <v>1</v>
      </c>
      <c r="R187" s="144" t="s">
        <v>8396</v>
      </c>
      <c r="S187" s="145" t="s">
        <v>8044</v>
      </c>
      <c r="T187" s="146">
        <f>IFERROR(ABS(RATES[[#This Row],[FREIGHT (ORG):]]-RATES[[#This Row],[FREIGHT (RDA):]]),0)</f>
        <v>0</v>
      </c>
      <c r="U187" s="147">
        <v>164175367</v>
      </c>
      <c r="V187" s="148" t="s">
        <v>100</v>
      </c>
      <c r="W187" s="149">
        <v>570.77</v>
      </c>
    </row>
    <row r="188" spans="1:23" x14ac:dyDescent="0.35">
      <c r="A188" s="135" t="str">
        <f>"FGC"</f>
        <v>FGC</v>
      </c>
      <c r="B188" s="150">
        <v>46139</v>
      </c>
      <c r="C188" s="136" t="s">
        <v>8107</v>
      </c>
      <c r="D188" s="151">
        <v>437520716300</v>
      </c>
      <c r="E188" s="136" t="s">
        <v>8019</v>
      </c>
      <c r="F188" s="136" t="s">
        <v>8293</v>
      </c>
      <c r="G188" s="136" t="s">
        <v>43</v>
      </c>
      <c r="H188" s="136" t="s">
        <v>43</v>
      </c>
      <c r="I188" s="137">
        <v>22280.5</v>
      </c>
      <c r="J188" s="138">
        <v>432.46</v>
      </c>
      <c r="K18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432.46</v>
      </c>
      <c r="L188" s="140"/>
      <c r="M188" s="141" t="s">
        <v>41</v>
      </c>
      <c r="N188" s="142">
        <v>432.46</v>
      </c>
      <c r="O188" s="142">
        <v>402.8</v>
      </c>
      <c r="P188" s="142">
        <v>432.46</v>
      </c>
      <c r="Q188" s="143">
        <v>1</v>
      </c>
      <c r="R188" s="144" t="s">
        <v>8106</v>
      </c>
      <c r="S188" s="145" t="s">
        <v>8044</v>
      </c>
      <c r="T188" s="146">
        <f>IFERROR(ABS(RATES[[#This Row],[FREIGHT (ORG):]]-RATES[[#This Row],[FREIGHT (RDA):]]),0)</f>
        <v>0</v>
      </c>
      <c r="U188" s="147">
        <v>272886687</v>
      </c>
      <c r="V188" s="148" t="s">
        <v>88</v>
      </c>
      <c r="W188" s="149">
        <v>432.46</v>
      </c>
    </row>
    <row r="189" spans="1:23" x14ac:dyDescent="0.35">
      <c r="A189" s="135" t="str">
        <f>"FGC"</f>
        <v>FGC</v>
      </c>
      <c r="B189" s="150">
        <v>46139</v>
      </c>
      <c r="C189" s="136" t="s">
        <v>8107</v>
      </c>
      <c r="D189" s="151">
        <v>870892687320</v>
      </c>
      <c r="E189" s="136" t="s">
        <v>8019</v>
      </c>
      <c r="F189" s="136" t="s">
        <v>8027</v>
      </c>
      <c r="G189" s="136" t="s">
        <v>52</v>
      </c>
      <c r="H189" s="136" t="s">
        <v>55</v>
      </c>
      <c r="I189" s="137">
        <v>44407.73</v>
      </c>
      <c r="J189" s="138">
        <v>101.57</v>
      </c>
      <c r="K18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101.57</v>
      </c>
      <c r="L189" s="140"/>
      <c r="M189" s="141" t="s">
        <v>41</v>
      </c>
      <c r="N189" s="142">
        <v>101.57</v>
      </c>
      <c r="O189" s="142">
        <v>0</v>
      </c>
      <c r="P189" s="142">
        <v>101.57</v>
      </c>
      <c r="Q189" s="143">
        <v>1</v>
      </c>
      <c r="R189" s="144" t="s">
        <v>8070</v>
      </c>
      <c r="S189" s="145" t="s">
        <v>8044</v>
      </c>
      <c r="T189" s="146">
        <f>IFERROR(ABS(RATES[[#This Row],[FREIGHT (ORG):]]-RATES[[#This Row],[FREIGHT (RDA):]]),0)</f>
        <v>0</v>
      </c>
      <c r="U189" s="147">
        <v>287440049</v>
      </c>
      <c r="V189" s="148" t="s">
        <v>115</v>
      </c>
      <c r="W189" s="149">
        <v>101.57</v>
      </c>
    </row>
    <row r="190" spans="1:23" x14ac:dyDescent="0.35">
      <c r="A190" s="135" t="str">
        <f>"FGC"</f>
        <v>FGC</v>
      </c>
      <c r="B190" s="150">
        <v>46139</v>
      </c>
      <c r="C190" s="136" t="s">
        <v>8107</v>
      </c>
      <c r="D190" s="151">
        <v>870941018200</v>
      </c>
      <c r="E190" s="136" t="s">
        <v>8019</v>
      </c>
      <c r="F190" s="136" t="s">
        <v>8294</v>
      </c>
      <c r="G190" s="136" t="s">
        <v>52</v>
      </c>
      <c r="H190" s="136" t="s">
        <v>55</v>
      </c>
      <c r="I190" s="137">
        <v>47821.97</v>
      </c>
      <c r="J190" s="138">
        <v>492.45</v>
      </c>
      <c r="K19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492.45</v>
      </c>
      <c r="L190" s="140"/>
      <c r="M190" s="141" t="s">
        <v>41</v>
      </c>
      <c r="N190" s="142">
        <v>492.45</v>
      </c>
      <c r="O190" s="142">
        <v>326.10000000000002</v>
      </c>
      <c r="P190" s="142">
        <v>492.45</v>
      </c>
      <c r="Q190" s="143">
        <v>1</v>
      </c>
      <c r="R190" s="144" t="s">
        <v>8104</v>
      </c>
      <c r="S190" s="145" t="s">
        <v>8044</v>
      </c>
      <c r="T190" s="146">
        <f>IFERROR(ABS(RATES[[#This Row],[FREIGHT (ORG):]]-RATES[[#This Row],[FREIGHT (RDA):]]),0)</f>
        <v>0</v>
      </c>
      <c r="U190" s="147">
        <v>194211929</v>
      </c>
      <c r="V190" s="148" t="s">
        <v>89</v>
      </c>
      <c r="W190" s="149">
        <v>492.45</v>
      </c>
    </row>
    <row r="191" spans="1:23" x14ac:dyDescent="0.35">
      <c r="A191" s="135" t="str">
        <f>"FGC"</f>
        <v>FGC</v>
      </c>
      <c r="B191" s="150">
        <v>46139</v>
      </c>
      <c r="C191" s="136" t="s">
        <v>8107</v>
      </c>
      <c r="D191" s="151">
        <v>517180135647</v>
      </c>
      <c r="E191" s="136" t="s">
        <v>8019</v>
      </c>
      <c r="F191" s="136"/>
      <c r="G191" s="136" t="s">
        <v>52</v>
      </c>
      <c r="H191" s="136" t="s">
        <v>55</v>
      </c>
      <c r="I191" s="137">
        <v>49594.09</v>
      </c>
      <c r="J191" s="138">
        <v>65.94</v>
      </c>
      <c r="K19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66.13</v>
      </c>
      <c r="L191" s="140"/>
      <c r="M191" s="141" t="s">
        <v>8053</v>
      </c>
      <c r="N191" s="142">
        <v>66.13</v>
      </c>
      <c r="O191" s="142">
        <v>0</v>
      </c>
      <c r="P191" s="142">
        <v>10504</v>
      </c>
      <c r="Q191" s="143">
        <v>158.84100000000001</v>
      </c>
      <c r="R191" s="144" t="s">
        <v>8096</v>
      </c>
      <c r="S191" s="145" t="s">
        <v>8044</v>
      </c>
      <c r="T191" s="146">
        <f>IFERROR(ABS(RATES[[#This Row],[FREIGHT (ORG):]]-RATES[[#This Row],[FREIGHT (RDA):]]),0)</f>
        <v>0.18999999999999773</v>
      </c>
      <c r="U191" s="147">
        <v>217303150</v>
      </c>
      <c r="V191" s="148" t="s">
        <v>115</v>
      </c>
      <c r="W191" s="149">
        <v>66.13</v>
      </c>
    </row>
    <row r="192" spans="1:23" x14ac:dyDescent="0.35">
      <c r="A192" s="135" t="str">
        <f>"FGC"</f>
        <v>FGC</v>
      </c>
      <c r="B192" s="150">
        <v>46139</v>
      </c>
      <c r="C192" s="136" t="s">
        <v>8107</v>
      </c>
      <c r="D192" s="151">
        <v>478457099840</v>
      </c>
      <c r="E192" s="136" t="s">
        <v>8019</v>
      </c>
      <c r="F192" s="136" t="s">
        <v>8295</v>
      </c>
      <c r="G192" s="136" t="s">
        <v>55</v>
      </c>
      <c r="H192" s="136" t="s">
        <v>55</v>
      </c>
      <c r="I192" s="137">
        <v>50232</v>
      </c>
      <c r="J192" s="138">
        <v>205.73</v>
      </c>
      <c r="K19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217.66</v>
      </c>
      <c r="L192" s="140"/>
      <c r="M192" s="141" t="s">
        <v>41</v>
      </c>
      <c r="N192" s="142">
        <v>217.66</v>
      </c>
      <c r="O192" s="142">
        <v>363.33</v>
      </c>
      <c r="P192" s="142">
        <v>217.66</v>
      </c>
      <c r="Q192" s="143">
        <v>1</v>
      </c>
      <c r="R192" s="144" t="s">
        <v>8092</v>
      </c>
      <c r="S192" s="145" t="s">
        <v>8044</v>
      </c>
      <c r="T192" s="146">
        <f>IFERROR(ABS(RATES[[#This Row],[FREIGHT (ORG):]]-RATES[[#This Row],[FREIGHT (RDA):]]),0)</f>
        <v>11.930000000000007</v>
      </c>
      <c r="U192" s="147">
        <v>194211929</v>
      </c>
      <c r="V192" s="148" t="s">
        <v>120</v>
      </c>
      <c r="W192" s="149">
        <v>217.66</v>
      </c>
    </row>
    <row r="193" spans="1:23" x14ac:dyDescent="0.35">
      <c r="A193" s="135" t="str">
        <f>"FGC"</f>
        <v>FGC</v>
      </c>
      <c r="B193" s="150">
        <v>46139</v>
      </c>
      <c r="C193" s="136" t="s">
        <v>8107</v>
      </c>
      <c r="D193" s="151">
        <v>870897808484</v>
      </c>
      <c r="E193" s="136" t="s">
        <v>8019</v>
      </c>
      <c r="F193" s="136" t="s">
        <v>8027</v>
      </c>
      <c r="G193" s="136" t="s">
        <v>52</v>
      </c>
      <c r="H193" s="136" t="s">
        <v>55</v>
      </c>
      <c r="I193" s="137">
        <v>51692.93</v>
      </c>
      <c r="J193" s="138">
        <v>214.96</v>
      </c>
      <c r="K19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214.96</v>
      </c>
      <c r="L193" s="140"/>
      <c r="M193" s="141" t="s">
        <v>41</v>
      </c>
      <c r="N193" s="142">
        <v>214.96</v>
      </c>
      <c r="O193" s="142">
        <v>0</v>
      </c>
      <c r="P193" s="142">
        <v>214.96</v>
      </c>
      <c r="Q193" s="143">
        <v>1</v>
      </c>
      <c r="R193" s="144" t="s">
        <v>8397</v>
      </c>
      <c r="S193" s="145" t="s">
        <v>8044</v>
      </c>
      <c r="T193" s="146">
        <f>IFERROR(ABS(RATES[[#This Row],[FREIGHT (ORG):]]-RATES[[#This Row],[FREIGHT (RDA):]]),0)</f>
        <v>0</v>
      </c>
      <c r="U193" s="147">
        <v>287440049</v>
      </c>
      <c r="V193" s="148" t="s">
        <v>115</v>
      </c>
      <c r="W193" s="149">
        <v>214.96</v>
      </c>
    </row>
    <row r="194" spans="1:23" x14ac:dyDescent="0.35">
      <c r="A194" s="135" t="str">
        <f>"FGC"</f>
        <v>FGC</v>
      </c>
      <c r="B194" s="150">
        <v>46139</v>
      </c>
      <c r="C194" s="136" t="s">
        <v>8107</v>
      </c>
      <c r="D194" s="151">
        <v>380738532442</v>
      </c>
      <c r="E194" s="136" t="s">
        <v>8019</v>
      </c>
      <c r="F194" s="136"/>
      <c r="G194" s="136" t="s">
        <v>43</v>
      </c>
      <c r="H194" s="136" t="s">
        <v>55</v>
      </c>
      <c r="I194" s="137">
        <v>51828</v>
      </c>
      <c r="J194" s="138">
        <v>122.94</v>
      </c>
      <c r="K19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122.94</v>
      </c>
      <c r="L194" s="140"/>
      <c r="M194" s="141" t="s">
        <v>63</v>
      </c>
      <c r="N194" s="142">
        <v>122.94</v>
      </c>
      <c r="O194" s="142">
        <v>0</v>
      </c>
      <c r="P194" s="142">
        <v>11525.8</v>
      </c>
      <c r="Q194" s="143">
        <v>93.753</v>
      </c>
      <c r="R194" s="144" t="s">
        <v>8099</v>
      </c>
      <c r="S194" s="145" t="s">
        <v>8044</v>
      </c>
      <c r="T194" s="146">
        <f>IFERROR(ABS(RATES[[#This Row],[FREIGHT (ORG):]]-RATES[[#This Row],[FREIGHT (RDA):]]),0)</f>
        <v>0</v>
      </c>
      <c r="U194" s="147">
        <v>285067960</v>
      </c>
      <c r="V194" s="148" t="s">
        <v>89</v>
      </c>
      <c r="W194" s="149">
        <v>122.94</v>
      </c>
    </row>
    <row r="195" spans="1:23" x14ac:dyDescent="0.35">
      <c r="A195" s="135" t="str">
        <f>"FGC"</f>
        <v>FGC</v>
      </c>
      <c r="B195" s="150">
        <v>46139</v>
      </c>
      <c r="C195" s="136" t="s">
        <v>8107</v>
      </c>
      <c r="D195" s="151">
        <v>380737937714</v>
      </c>
      <c r="E195" s="136" t="s">
        <v>8019</v>
      </c>
      <c r="F195" s="136"/>
      <c r="G195" s="136" t="s">
        <v>43</v>
      </c>
      <c r="H195" s="136" t="s">
        <v>55</v>
      </c>
      <c r="I195" s="137">
        <v>52057.4</v>
      </c>
      <c r="J195" s="138">
        <v>0</v>
      </c>
      <c r="K19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122.94</v>
      </c>
      <c r="L195" s="140"/>
      <c r="M195" s="141" t="s">
        <v>63</v>
      </c>
      <c r="N195" s="142">
        <v>122.94</v>
      </c>
      <c r="O195" s="142">
        <v>0</v>
      </c>
      <c r="P195" s="142">
        <v>11525.8</v>
      </c>
      <c r="Q195" s="143">
        <v>93.753</v>
      </c>
      <c r="R195" s="144" t="s">
        <v>8321</v>
      </c>
      <c r="S195" s="145" t="s">
        <v>8044</v>
      </c>
      <c r="T195" s="146">
        <f>IFERROR(ABS(RATES[[#This Row],[FREIGHT (ORG):]]-RATES[[#This Row],[FREIGHT (RDA):]]),0)</f>
        <v>122.94</v>
      </c>
      <c r="U195" s="147">
        <v>285067960</v>
      </c>
      <c r="V195" s="148" t="s">
        <v>89</v>
      </c>
      <c r="W195" s="149">
        <v>122.94</v>
      </c>
    </row>
    <row r="196" spans="1:23" x14ac:dyDescent="0.35">
      <c r="A196" s="135" t="str">
        <f>"FGC"</f>
        <v>FGC</v>
      </c>
      <c r="B196" s="150">
        <v>46139</v>
      </c>
      <c r="C196" s="136" t="s">
        <v>8107</v>
      </c>
      <c r="D196" s="151">
        <v>871030467579</v>
      </c>
      <c r="E196" s="136" t="s">
        <v>8019</v>
      </c>
      <c r="F196" s="136" t="s">
        <v>8027</v>
      </c>
      <c r="G196" s="136" t="s">
        <v>52</v>
      </c>
      <c r="H196" s="136" t="s">
        <v>55</v>
      </c>
      <c r="I196" s="137">
        <v>55518.67</v>
      </c>
      <c r="J196" s="138">
        <v>137.88999999999999</v>
      </c>
      <c r="K19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137.88999999999999</v>
      </c>
      <c r="L196" s="140"/>
      <c r="M196" s="141" t="s">
        <v>41</v>
      </c>
      <c r="N196" s="142">
        <v>137.88999999999999</v>
      </c>
      <c r="O196" s="142">
        <v>0</v>
      </c>
      <c r="P196" s="142">
        <v>137.88999999999999</v>
      </c>
      <c r="Q196" s="143">
        <v>1</v>
      </c>
      <c r="R196" s="144" t="s">
        <v>8398</v>
      </c>
      <c r="S196" s="145" t="s">
        <v>8044</v>
      </c>
      <c r="T196" s="146">
        <f>IFERROR(ABS(RATES[[#This Row],[FREIGHT (ORG):]]-RATES[[#This Row],[FREIGHT (RDA):]]),0)</f>
        <v>0</v>
      </c>
      <c r="U196" s="147">
        <v>287440049</v>
      </c>
      <c r="V196" s="148" t="s">
        <v>115</v>
      </c>
      <c r="W196" s="149">
        <v>137.88999999999999</v>
      </c>
    </row>
    <row r="197" spans="1:23" x14ac:dyDescent="0.35">
      <c r="A197" s="135" t="str">
        <f>"FGC"</f>
        <v>FGC</v>
      </c>
      <c r="B197" s="150">
        <v>46139</v>
      </c>
      <c r="C197" s="136" t="s">
        <v>8107</v>
      </c>
      <c r="D197" s="151">
        <v>380738380699</v>
      </c>
      <c r="E197" s="136" t="s">
        <v>8019</v>
      </c>
      <c r="F197" s="136"/>
      <c r="G197" s="136" t="s">
        <v>43</v>
      </c>
      <c r="H197" s="136" t="s">
        <v>55</v>
      </c>
      <c r="I197" s="137">
        <v>56004</v>
      </c>
      <c r="J197" s="138">
        <v>122.94</v>
      </c>
      <c r="K19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122.94</v>
      </c>
      <c r="L197" s="140"/>
      <c r="M197" s="141" t="s">
        <v>63</v>
      </c>
      <c r="N197" s="142">
        <v>122.94</v>
      </c>
      <c r="O197" s="142">
        <v>0</v>
      </c>
      <c r="P197" s="142">
        <v>11525.8</v>
      </c>
      <c r="Q197" s="143">
        <v>93.753</v>
      </c>
      <c r="R197" s="144" t="s">
        <v>8099</v>
      </c>
      <c r="S197" s="145" t="s">
        <v>8044</v>
      </c>
      <c r="T197" s="146">
        <f>IFERROR(ABS(RATES[[#This Row],[FREIGHT (ORG):]]-RATES[[#This Row],[FREIGHT (RDA):]]),0)</f>
        <v>0</v>
      </c>
      <c r="U197" s="147">
        <v>285067960</v>
      </c>
      <c r="V197" s="148" t="s">
        <v>89</v>
      </c>
      <c r="W197" s="149">
        <v>122.94</v>
      </c>
    </row>
    <row r="198" spans="1:23" x14ac:dyDescent="0.35">
      <c r="A198" s="135" t="str">
        <f>"FGC"</f>
        <v>FGC</v>
      </c>
      <c r="B198" s="150">
        <v>46139</v>
      </c>
      <c r="C198" s="136" t="s">
        <v>8107</v>
      </c>
      <c r="D198" s="151">
        <v>380737907251</v>
      </c>
      <c r="E198" s="136" t="s">
        <v>8019</v>
      </c>
      <c r="F198" s="136"/>
      <c r="G198" s="136" t="s">
        <v>43</v>
      </c>
      <c r="H198" s="136" t="s">
        <v>55</v>
      </c>
      <c r="I198" s="137">
        <v>58004</v>
      </c>
      <c r="J198" s="138">
        <v>122.94</v>
      </c>
      <c r="K19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122.94</v>
      </c>
      <c r="L198" s="140"/>
      <c r="M198" s="141" t="s">
        <v>63</v>
      </c>
      <c r="N198" s="142">
        <v>122.94</v>
      </c>
      <c r="O198" s="142">
        <v>0</v>
      </c>
      <c r="P198" s="142">
        <v>11525.8</v>
      </c>
      <c r="Q198" s="143">
        <v>93.753</v>
      </c>
      <c r="R198" s="144" t="s">
        <v>8099</v>
      </c>
      <c r="S198" s="145" t="s">
        <v>8044</v>
      </c>
      <c r="T198" s="146">
        <f>IFERROR(ABS(RATES[[#This Row],[FREIGHT (ORG):]]-RATES[[#This Row],[FREIGHT (RDA):]]),0)</f>
        <v>0</v>
      </c>
      <c r="U198" s="147">
        <v>285067960</v>
      </c>
      <c r="V198" s="148" t="s">
        <v>89</v>
      </c>
      <c r="W198" s="149">
        <v>122.94</v>
      </c>
    </row>
    <row r="199" spans="1:23" x14ac:dyDescent="0.35">
      <c r="A199" s="135" t="str">
        <f>"FGC"</f>
        <v>FGC</v>
      </c>
      <c r="B199" s="150">
        <v>46139</v>
      </c>
      <c r="C199" s="136" t="s">
        <v>8107</v>
      </c>
      <c r="D199" s="151">
        <v>380675219596</v>
      </c>
      <c r="E199" s="136" t="s">
        <v>8019</v>
      </c>
      <c r="F199" s="136"/>
      <c r="G199" s="136" t="s">
        <v>43</v>
      </c>
      <c r="H199" s="136" t="s">
        <v>55</v>
      </c>
      <c r="I199" s="137">
        <v>58461.75</v>
      </c>
      <c r="J199" s="138">
        <v>122.94</v>
      </c>
      <c r="K19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123.35</v>
      </c>
      <c r="L199" s="140"/>
      <c r="M199" s="141" t="s">
        <v>63</v>
      </c>
      <c r="N199" s="142">
        <v>123.35</v>
      </c>
      <c r="O199" s="142">
        <v>0</v>
      </c>
      <c r="P199" s="142">
        <v>11525.8</v>
      </c>
      <c r="Q199" s="143">
        <v>93.439700000000002</v>
      </c>
      <c r="R199" s="144" t="s">
        <v>8060</v>
      </c>
      <c r="S199" s="145" t="s">
        <v>8044</v>
      </c>
      <c r="T199" s="146">
        <f>IFERROR(ABS(RATES[[#This Row],[FREIGHT (ORG):]]-RATES[[#This Row],[FREIGHT (RDA):]]),0)</f>
        <v>0.40999999999999659</v>
      </c>
      <c r="U199" s="147">
        <v>285067960</v>
      </c>
      <c r="V199" s="148" t="s">
        <v>89</v>
      </c>
      <c r="W199" s="149">
        <v>123.35</v>
      </c>
    </row>
    <row r="200" spans="1:23" x14ac:dyDescent="0.35">
      <c r="A200" s="135" t="str">
        <f>"FGC"</f>
        <v>FGC</v>
      </c>
      <c r="B200" s="150">
        <v>46139</v>
      </c>
      <c r="C200" s="136" t="s">
        <v>8107</v>
      </c>
      <c r="D200" s="151">
        <v>517180135544</v>
      </c>
      <c r="E200" s="136" t="s">
        <v>8019</v>
      </c>
      <c r="F200" s="136"/>
      <c r="G200" s="136" t="s">
        <v>52</v>
      </c>
      <c r="H200" s="136" t="s">
        <v>55</v>
      </c>
      <c r="I200" s="137">
        <v>61466.35</v>
      </c>
      <c r="J200" s="138">
        <v>48.5</v>
      </c>
      <c r="K20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48.64</v>
      </c>
      <c r="L200" s="140"/>
      <c r="M200" s="141" t="s">
        <v>8053</v>
      </c>
      <c r="N200" s="142">
        <v>48.64</v>
      </c>
      <c r="O200" s="142">
        <v>0</v>
      </c>
      <c r="P200" s="142">
        <v>7726</v>
      </c>
      <c r="Q200" s="143">
        <v>158.84100000000001</v>
      </c>
      <c r="R200" s="144" t="s">
        <v>8355</v>
      </c>
      <c r="S200" s="145" t="s">
        <v>8044</v>
      </c>
      <c r="T200" s="146">
        <f>IFERROR(ABS(RATES[[#This Row],[FREIGHT (ORG):]]-RATES[[#This Row],[FREIGHT (RDA):]]),0)</f>
        <v>0.14000000000000057</v>
      </c>
      <c r="U200" s="147">
        <v>217303150</v>
      </c>
      <c r="V200" s="148" t="s">
        <v>115</v>
      </c>
      <c r="W200" s="149">
        <v>48.64</v>
      </c>
    </row>
    <row r="201" spans="1:23" x14ac:dyDescent="0.35">
      <c r="A201" s="135" t="str">
        <f>"FGC"</f>
        <v>FGC</v>
      </c>
      <c r="B201" s="150">
        <v>46139</v>
      </c>
      <c r="C201" s="136" t="s">
        <v>8107</v>
      </c>
      <c r="D201" s="151">
        <v>380709755085</v>
      </c>
      <c r="E201" s="136" t="s">
        <v>8019</v>
      </c>
      <c r="F201" s="136"/>
      <c r="G201" s="136" t="s">
        <v>43</v>
      </c>
      <c r="H201" s="136" t="s">
        <v>55</v>
      </c>
      <c r="I201" s="137">
        <v>61917.1</v>
      </c>
      <c r="J201" s="138">
        <v>122.94</v>
      </c>
      <c r="K20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122.94</v>
      </c>
      <c r="L201" s="140"/>
      <c r="M201" s="141" t="s">
        <v>63</v>
      </c>
      <c r="N201" s="142">
        <v>122.94</v>
      </c>
      <c r="O201" s="142">
        <v>0</v>
      </c>
      <c r="P201" s="142">
        <v>11525.8</v>
      </c>
      <c r="Q201" s="143">
        <v>93.753</v>
      </c>
      <c r="R201" s="144" t="s">
        <v>8060</v>
      </c>
      <c r="S201" s="145" t="s">
        <v>8044</v>
      </c>
      <c r="T201" s="146">
        <f>IFERROR(ABS(RATES[[#This Row],[FREIGHT (ORG):]]-RATES[[#This Row],[FREIGHT (RDA):]]),0)</f>
        <v>0</v>
      </c>
      <c r="U201" s="147">
        <v>285067960</v>
      </c>
      <c r="V201" s="148" t="s">
        <v>89</v>
      </c>
      <c r="W201" s="149">
        <v>122.94</v>
      </c>
    </row>
    <row r="202" spans="1:23" x14ac:dyDescent="0.35">
      <c r="A202" s="135" t="str">
        <f>"FGC"</f>
        <v>FGC</v>
      </c>
      <c r="B202" s="150">
        <v>46139</v>
      </c>
      <c r="C202" s="136" t="s">
        <v>8107</v>
      </c>
      <c r="D202" s="151">
        <v>380675490422</v>
      </c>
      <c r="E202" s="136" t="s">
        <v>8042</v>
      </c>
      <c r="F202" s="136"/>
      <c r="G202" s="136" t="s">
        <v>43</v>
      </c>
      <c r="H202" s="136" t="s">
        <v>55</v>
      </c>
      <c r="I202" s="137">
        <v>63567</v>
      </c>
      <c r="J202" s="138">
        <v>122.94</v>
      </c>
      <c r="K20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122.94</v>
      </c>
      <c r="L202" s="140"/>
      <c r="M202" s="141" t="s">
        <v>63</v>
      </c>
      <c r="N202" s="142">
        <v>122.94</v>
      </c>
      <c r="O202" s="142">
        <v>0</v>
      </c>
      <c r="P202" s="142">
        <v>11525.8</v>
      </c>
      <c r="Q202" s="143">
        <v>93.753</v>
      </c>
      <c r="R202" s="144"/>
      <c r="S202" s="145" t="s">
        <v>8044</v>
      </c>
      <c r="T202" s="146">
        <f>IFERROR(ABS(RATES[[#This Row],[FREIGHT (ORG):]]-RATES[[#This Row],[FREIGHT (RDA):]]),0)</f>
        <v>0</v>
      </c>
      <c r="U202" s="147">
        <v>285067960</v>
      </c>
      <c r="V202" s="148" t="s">
        <v>89</v>
      </c>
      <c r="W202" s="149">
        <v>122.94</v>
      </c>
    </row>
    <row r="203" spans="1:23" x14ac:dyDescent="0.35">
      <c r="A203" s="135" t="str">
        <f>"FGC"</f>
        <v>FGC</v>
      </c>
      <c r="B203" s="150">
        <v>46139</v>
      </c>
      <c r="C203" s="136" t="s">
        <v>8107</v>
      </c>
      <c r="D203" s="151">
        <v>380770064561</v>
      </c>
      <c r="E203" s="136" t="s">
        <v>8019</v>
      </c>
      <c r="F203" s="136" t="s">
        <v>8296</v>
      </c>
      <c r="G203" s="136" t="s">
        <v>43</v>
      </c>
      <c r="H203" s="136" t="s">
        <v>55</v>
      </c>
      <c r="I203" s="137">
        <v>64315.07</v>
      </c>
      <c r="J203" s="138">
        <v>122.94</v>
      </c>
      <c r="K20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122.94</v>
      </c>
      <c r="L203" s="140"/>
      <c r="M203" s="141" t="s">
        <v>63</v>
      </c>
      <c r="N203" s="142">
        <v>122.94</v>
      </c>
      <c r="O203" s="142">
        <v>0</v>
      </c>
      <c r="P203" s="142">
        <v>11525.8</v>
      </c>
      <c r="Q203" s="143">
        <v>93.753</v>
      </c>
      <c r="R203" s="144" t="s">
        <v>8103</v>
      </c>
      <c r="S203" s="145" t="s">
        <v>8044</v>
      </c>
      <c r="T203" s="146">
        <f>IFERROR(ABS(RATES[[#This Row],[FREIGHT (ORG):]]-RATES[[#This Row],[FREIGHT (RDA):]]),0)</f>
        <v>0</v>
      </c>
      <c r="U203" s="147">
        <v>209022632</v>
      </c>
      <c r="V203" s="148" t="s">
        <v>89</v>
      </c>
      <c r="W203" s="149">
        <v>122.94</v>
      </c>
    </row>
    <row r="204" spans="1:23" x14ac:dyDescent="0.35">
      <c r="A204" s="135" t="str">
        <f>"FGC"</f>
        <v>FGC</v>
      </c>
      <c r="B204" s="150">
        <v>46139</v>
      </c>
      <c r="C204" s="136" t="s">
        <v>8107</v>
      </c>
      <c r="D204" s="151">
        <v>380675300031</v>
      </c>
      <c r="E204" s="136" t="s">
        <v>8019</v>
      </c>
      <c r="F204" s="136"/>
      <c r="G204" s="136" t="s">
        <v>43</v>
      </c>
      <c r="H204" s="136" t="s">
        <v>55</v>
      </c>
      <c r="I204" s="137">
        <v>67970.149999999994</v>
      </c>
      <c r="J204" s="138">
        <v>122.77</v>
      </c>
      <c r="K20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123.35</v>
      </c>
      <c r="L204" s="140"/>
      <c r="M204" s="141" t="s">
        <v>63</v>
      </c>
      <c r="N204" s="142">
        <v>123.35</v>
      </c>
      <c r="O204" s="142">
        <v>0</v>
      </c>
      <c r="P204" s="142">
        <v>11525.8</v>
      </c>
      <c r="Q204" s="143">
        <v>93.439700000000002</v>
      </c>
      <c r="R204" s="144" t="s">
        <v>8060</v>
      </c>
      <c r="S204" s="145" t="s">
        <v>8044</v>
      </c>
      <c r="T204" s="146">
        <f>IFERROR(ABS(RATES[[#This Row],[FREIGHT (ORG):]]-RATES[[#This Row],[FREIGHT (RDA):]]),0)</f>
        <v>0.57999999999999829</v>
      </c>
      <c r="U204" s="147">
        <v>285067960</v>
      </c>
      <c r="V204" s="148" t="s">
        <v>89</v>
      </c>
      <c r="W204" s="149">
        <v>123.35</v>
      </c>
    </row>
    <row r="205" spans="1:23" x14ac:dyDescent="0.35">
      <c r="A205" s="135" t="str">
        <f>"FGC"</f>
        <v>FGC</v>
      </c>
      <c r="B205" s="150">
        <v>46139</v>
      </c>
      <c r="C205" s="136" t="s">
        <v>8107</v>
      </c>
      <c r="D205" s="151">
        <v>380770176638</v>
      </c>
      <c r="E205" s="136" t="s">
        <v>8038</v>
      </c>
      <c r="F205" s="136" t="s">
        <v>8038</v>
      </c>
      <c r="G205" s="136" t="s">
        <v>43</v>
      </c>
      <c r="H205" s="136" t="s">
        <v>55</v>
      </c>
      <c r="I205" s="137">
        <v>69689.63</v>
      </c>
      <c r="J205" s="138">
        <v>122.94</v>
      </c>
      <c r="K20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122.94</v>
      </c>
      <c r="L205" s="140"/>
      <c r="M205" s="141" t="s">
        <v>63</v>
      </c>
      <c r="N205" s="142">
        <v>122.94</v>
      </c>
      <c r="O205" s="142">
        <v>0</v>
      </c>
      <c r="P205" s="142">
        <v>11525.8</v>
      </c>
      <c r="Q205" s="143">
        <v>93.753</v>
      </c>
      <c r="R205" s="144" t="s">
        <v>8050</v>
      </c>
      <c r="S205" s="145" t="s">
        <v>8044</v>
      </c>
      <c r="T205" s="146">
        <f>IFERROR(ABS(RATES[[#This Row],[FREIGHT (ORG):]]-RATES[[#This Row],[FREIGHT (RDA):]]),0)</f>
        <v>0</v>
      </c>
      <c r="U205" s="147">
        <v>209022632</v>
      </c>
      <c r="V205" s="148" t="s">
        <v>89</v>
      </c>
      <c r="W205" s="149">
        <v>122.94</v>
      </c>
    </row>
    <row r="206" spans="1:23" x14ac:dyDescent="0.35">
      <c r="A206" s="135" t="str">
        <f>"FGC"</f>
        <v>FGC</v>
      </c>
      <c r="B206" s="150">
        <v>46139</v>
      </c>
      <c r="C206" s="136" t="s">
        <v>8107</v>
      </c>
      <c r="D206" s="151">
        <v>380769972137</v>
      </c>
      <c r="E206" s="136" t="s">
        <v>8019</v>
      </c>
      <c r="F206" s="136" t="s">
        <v>8296</v>
      </c>
      <c r="G206" s="136" t="s">
        <v>43</v>
      </c>
      <c r="H206" s="136" t="s">
        <v>55</v>
      </c>
      <c r="I206" s="137">
        <v>73976.100000000006</v>
      </c>
      <c r="J206" s="138">
        <v>122.94</v>
      </c>
      <c r="K20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122.94</v>
      </c>
      <c r="L206" s="140"/>
      <c r="M206" s="141" t="s">
        <v>63</v>
      </c>
      <c r="N206" s="142">
        <v>122.94</v>
      </c>
      <c r="O206" s="142">
        <v>0</v>
      </c>
      <c r="P206" s="142">
        <v>11525.8</v>
      </c>
      <c r="Q206" s="143">
        <v>93.753</v>
      </c>
      <c r="R206" s="144" t="s">
        <v>8099</v>
      </c>
      <c r="S206" s="145" t="s">
        <v>8044</v>
      </c>
      <c r="T206" s="146">
        <f>IFERROR(ABS(RATES[[#This Row],[FREIGHT (ORG):]]-RATES[[#This Row],[FREIGHT (RDA):]]),0)</f>
        <v>0</v>
      </c>
      <c r="U206" s="147">
        <v>209022632</v>
      </c>
      <c r="V206" s="148" t="s">
        <v>89</v>
      </c>
      <c r="W206" s="149">
        <v>122.94</v>
      </c>
    </row>
    <row r="207" spans="1:23" x14ac:dyDescent="0.35">
      <c r="A207" s="135" t="str">
        <f>"FGC"</f>
        <v>FGC</v>
      </c>
      <c r="B207" s="150">
        <v>46139</v>
      </c>
      <c r="C207" s="136" t="s">
        <v>8107</v>
      </c>
      <c r="D207" s="151">
        <v>871064057277</v>
      </c>
      <c r="E207" s="136" t="s">
        <v>8019</v>
      </c>
      <c r="F207" s="136" t="s">
        <v>8296</v>
      </c>
      <c r="G207" s="136" t="s">
        <v>55</v>
      </c>
      <c r="H207" s="136" t="s">
        <v>55</v>
      </c>
      <c r="I207" s="137">
        <v>74616.350000000006</v>
      </c>
      <c r="J207" s="138">
        <v>691.43</v>
      </c>
      <c r="K207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691.43</v>
      </c>
      <c r="L207" s="140"/>
      <c r="M207" s="141" t="s">
        <v>41</v>
      </c>
      <c r="N207" s="142">
        <v>691.43</v>
      </c>
      <c r="O207" s="142">
        <v>719.03</v>
      </c>
      <c r="P207" s="142">
        <v>691.43</v>
      </c>
      <c r="Q207" s="143">
        <v>1</v>
      </c>
      <c r="R207" s="144" t="s">
        <v>8399</v>
      </c>
      <c r="S207" s="145" t="s">
        <v>8044</v>
      </c>
      <c r="T207" s="146">
        <f>IFERROR(ABS(RATES[[#This Row],[FREIGHT (ORG):]]-RATES[[#This Row],[FREIGHT (RDA):]]),0)</f>
        <v>0</v>
      </c>
      <c r="U207" s="147">
        <v>194211929</v>
      </c>
      <c r="V207" s="148" t="s">
        <v>120</v>
      </c>
      <c r="W207" s="149">
        <v>691.43</v>
      </c>
    </row>
    <row r="208" spans="1:23" x14ac:dyDescent="0.35">
      <c r="A208" s="135" t="str">
        <f>"FGC"</f>
        <v>FGC</v>
      </c>
      <c r="B208" s="150">
        <v>46139</v>
      </c>
      <c r="C208" s="136" t="s">
        <v>8107</v>
      </c>
      <c r="D208" s="151">
        <v>871064076228</v>
      </c>
      <c r="E208" s="136" t="s">
        <v>8019</v>
      </c>
      <c r="F208" s="136" t="s">
        <v>8296</v>
      </c>
      <c r="G208" s="136" t="s">
        <v>55</v>
      </c>
      <c r="H208" s="136" t="s">
        <v>55</v>
      </c>
      <c r="I208" s="137">
        <v>74682.509999999995</v>
      </c>
      <c r="J208" s="138">
        <v>691.43</v>
      </c>
      <c r="K208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691.43</v>
      </c>
      <c r="L208" s="140"/>
      <c r="M208" s="141" t="s">
        <v>41</v>
      </c>
      <c r="N208" s="142">
        <v>691.43</v>
      </c>
      <c r="O208" s="142">
        <v>839.39</v>
      </c>
      <c r="P208" s="142">
        <v>691.43</v>
      </c>
      <c r="Q208" s="143">
        <v>1</v>
      </c>
      <c r="R208" s="144" t="s">
        <v>8399</v>
      </c>
      <c r="S208" s="145" t="s">
        <v>8044</v>
      </c>
      <c r="T208" s="146">
        <f>IFERROR(ABS(RATES[[#This Row],[FREIGHT (ORG):]]-RATES[[#This Row],[FREIGHT (RDA):]]),0)</f>
        <v>0</v>
      </c>
      <c r="U208" s="147">
        <v>194211929</v>
      </c>
      <c r="V208" s="148" t="s">
        <v>120</v>
      </c>
      <c r="W208" s="149">
        <v>691.43</v>
      </c>
    </row>
    <row r="209" spans="1:23" x14ac:dyDescent="0.35">
      <c r="A209" s="135" t="str">
        <f>"FGC"</f>
        <v>FGC</v>
      </c>
      <c r="B209" s="150">
        <v>46139</v>
      </c>
      <c r="C209" s="136" t="s">
        <v>8107</v>
      </c>
      <c r="D209" s="151">
        <v>380704446643</v>
      </c>
      <c r="E209" s="136" t="s">
        <v>8019</v>
      </c>
      <c r="F209" s="136"/>
      <c r="G209" s="136" t="s">
        <v>43</v>
      </c>
      <c r="H209" s="136" t="s">
        <v>55</v>
      </c>
      <c r="I209" s="137">
        <v>74760.100000000006</v>
      </c>
      <c r="J209" s="138">
        <v>122.77</v>
      </c>
      <c r="K209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123.35</v>
      </c>
      <c r="L209" s="140"/>
      <c r="M209" s="141" t="s">
        <v>63</v>
      </c>
      <c r="N209" s="142">
        <v>123.35</v>
      </c>
      <c r="O209" s="142">
        <v>0</v>
      </c>
      <c r="P209" s="142">
        <v>11525.8</v>
      </c>
      <c r="Q209" s="143">
        <v>93.439700000000002</v>
      </c>
      <c r="R209" s="144" t="s">
        <v>8060</v>
      </c>
      <c r="S209" s="145" t="s">
        <v>8044</v>
      </c>
      <c r="T209" s="146">
        <f>IFERROR(ABS(RATES[[#This Row],[FREIGHT (ORG):]]-RATES[[#This Row],[FREIGHT (RDA):]]),0)</f>
        <v>0.57999999999999829</v>
      </c>
      <c r="U209" s="147">
        <v>285067960</v>
      </c>
      <c r="V209" s="148" t="s">
        <v>89</v>
      </c>
      <c r="W209" s="149">
        <v>123.35</v>
      </c>
    </row>
    <row r="210" spans="1:23" x14ac:dyDescent="0.35">
      <c r="A210" s="135" t="str">
        <f>"FGC"</f>
        <v>FGC</v>
      </c>
      <c r="B210" s="150">
        <v>46139</v>
      </c>
      <c r="C210" s="136" t="s">
        <v>8107</v>
      </c>
      <c r="D210" s="151">
        <v>870934721877</v>
      </c>
      <c r="E210" s="136" t="s">
        <v>8019</v>
      </c>
      <c r="F210" s="136" t="s">
        <v>8027</v>
      </c>
      <c r="G210" s="136" t="s">
        <v>52</v>
      </c>
      <c r="H210" s="136" t="s">
        <v>55</v>
      </c>
      <c r="I210" s="137">
        <v>79387.05</v>
      </c>
      <c r="J210" s="138">
        <v>158.34</v>
      </c>
      <c r="K210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158.34</v>
      </c>
      <c r="L210" s="140"/>
      <c r="M210" s="141" t="s">
        <v>41</v>
      </c>
      <c r="N210" s="142">
        <v>158.34</v>
      </c>
      <c r="O210" s="142">
        <v>0</v>
      </c>
      <c r="P210" s="142">
        <v>158.34</v>
      </c>
      <c r="Q210" s="143">
        <v>1</v>
      </c>
      <c r="R210" s="144" t="s">
        <v>8398</v>
      </c>
      <c r="S210" s="145" t="s">
        <v>8044</v>
      </c>
      <c r="T210" s="146">
        <f>IFERROR(ABS(RATES[[#This Row],[FREIGHT (ORG):]]-RATES[[#This Row],[FREIGHT (RDA):]]),0)</f>
        <v>0</v>
      </c>
      <c r="U210" s="147">
        <v>287440049</v>
      </c>
      <c r="V210" s="148" t="s">
        <v>115</v>
      </c>
      <c r="W210" s="149">
        <v>158.34</v>
      </c>
    </row>
    <row r="211" spans="1:23" x14ac:dyDescent="0.35">
      <c r="A211" s="135" t="str">
        <f>"FGC"</f>
        <v>FGC</v>
      </c>
      <c r="B211" s="150">
        <v>46139</v>
      </c>
      <c r="C211" s="136" t="s">
        <v>8107</v>
      </c>
      <c r="D211" s="151">
        <v>870936785826</v>
      </c>
      <c r="E211" s="136" t="s">
        <v>8019</v>
      </c>
      <c r="F211" s="136" t="s">
        <v>8027</v>
      </c>
      <c r="G211" s="136" t="s">
        <v>52</v>
      </c>
      <c r="H211" s="136" t="s">
        <v>55</v>
      </c>
      <c r="I211" s="137">
        <v>85594.26</v>
      </c>
      <c r="J211" s="138">
        <v>158.34</v>
      </c>
      <c r="K211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158.34</v>
      </c>
      <c r="L211" s="140"/>
      <c r="M211" s="141" t="s">
        <v>41</v>
      </c>
      <c r="N211" s="142">
        <v>158.34</v>
      </c>
      <c r="O211" s="142">
        <v>268.67</v>
      </c>
      <c r="P211" s="142">
        <v>158.34</v>
      </c>
      <c r="Q211" s="143">
        <v>1</v>
      </c>
      <c r="R211" s="144" t="s">
        <v>8400</v>
      </c>
      <c r="S211" s="145" t="s">
        <v>8044</v>
      </c>
      <c r="T211" s="146">
        <f>IFERROR(ABS(RATES[[#This Row],[FREIGHT (ORG):]]-RATES[[#This Row],[FREIGHT (RDA):]]),0)</f>
        <v>0</v>
      </c>
      <c r="U211" s="147">
        <v>287440049</v>
      </c>
      <c r="V211" s="148" t="s">
        <v>115</v>
      </c>
      <c r="W211" s="149">
        <v>158.34</v>
      </c>
    </row>
    <row r="212" spans="1:23" x14ac:dyDescent="0.35">
      <c r="A212" s="135" t="str">
        <f>"FGC"</f>
        <v>FGC</v>
      </c>
      <c r="B212" s="150">
        <v>46139</v>
      </c>
      <c r="C212" s="136" t="s">
        <v>8107</v>
      </c>
      <c r="D212" s="151">
        <v>380769592285</v>
      </c>
      <c r="E212" s="136" t="s">
        <v>8019</v>
      </c>
      <c r="F212" s="136"/>
      <c r="G212" s="136" t="s">
        <v>43</v>
      </c>
      <c r="H212" s="136" t="s">
        <v>55</v>
      </c>
      <c r="I212" s="137">
        <v>89882.99</v>
      </c>
      <c r="J212" s="138">
        <v>0</v>
      </c>
      <c r="K212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130.66</v>
      </c>
      <c r="L212" s="140"/>
      <c r="M212" s="141" t="s">
        <v>63</v>
      </c>
      <c r="N212" s="142">
        <v>130.66</v>
      </c>
      <c r="O212" s="142">
        <v>0</v>
      </c>
      <c r="P212" s="142">
        <v>12249.6</v>
      </c>
      <c r="Q212" s="143">
        <v>93.753</v>
      </c>
      <c r="R212" s="144" t="s">
        <v>8401</v>
      </c>
      <c r="S212" s="145" t="s">
        <v>8044</v>
      </c>
      <c r="T212" s="146">
        <f>IFERROR(ABS(RATES[[#This Row],[FREIGHT (ORG):]]-RATES[[#This Row],[FREIGHT (RDA):]]),0)</f>
        <v>130.66</v>
      </c>
      <c r="U212" s="147">
        <v>285067960</v>
      </c>
      <c r="V212" s="148" t="s">
        <v>89</v>
      </c>
      <c r="W212" s="149">
        <v>130.66</v>
      </c>
    </row>
    <row r="213" spans="1:23" x14ac:dyDescent="0.35">
      <c r="A213" s="135" t="str">
        <f>"FGC"</f>
        <v>FGC</v>
      </c>
      <c r="B213" s="150">
        <v>46139</v>
      </c>
      <c r="C213" s="136" t="s">
        <v>8107</v>
      </c>
      <c r="D213" s="151">
        <v>870894608089</v>
      </c>
      <c r="E213" s="136" t="s">
        <v>8019</v>
      </c>
      <c r="F213" s="136" t="s">
        <v>8027</v>
      </c>
      <c r="G213" s="136" t="s">
        <v>43</v>
      </c>
      <c r="H213" s="136" t="s">
        <v>55</v>
      </c>
      <c r="I213" s="137">
        <v>97943.86</v>
      </c>
      <c r="J213" s="138">
        <v>90.41</v>
      </c>
      <c r="K213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90.42</v>
      </c>
      <c r="L213" s="140"/>
      <c r="M213" s="141" t="s">
        <v>8402</v>
      </c>
      <c r="N213" s="142">
        <v>90.42</v>
      </c>
      <c r="O213" s="142">
        <v>0</v>
      </c>
      <c r="P213" s="142">
        <v>332.01</v>
      </c>
      <c r="Q213" s="143">
        <v>3.6718999999999999</v>
      </c>
      <c r="R213" s="144" t="s">
        <v>8068</v>
      </c>
      <c r="S213" s="145" t="s">
        <v>8044</v>
      </c>
      <c r="T213" s="146">
        <f>IFERROR(ABS(RATES[[#This Row],[FREIGHT (ORG):]]-RATES[[#This Row],[FREIGHT (RDA):]]),0)</f>
        <v>1.0000000000005116E-2</v>
      </c>
      <c r="U213" s="147">
        <v>204290065</v>
      </c>
      <c r="V213" s="148" t="s">
        <v>97</v>
      </c>
      <c r="W213" s="149">
        <v>90.42</v>
      </c>
    </row>
    <row r="214" spans="1:23" x14ac:dyDescent="0.35">
      <c r="A214" s="135" t="str">
        <f>"FGC"</f>
        <v>FGC</v>
      </c>
      <c r="B214" s="150">
        <v>46139</v>
      </c>
      <c r="C214" s="136" t="s">
        <v>8107</v>
      </c>
      <c r="D214" s="151">
        <v>870893668559</v>
      </c>
      <c r="E214" s="136" t="s">
        <v>8019</v>
      </c>
      <c r="F214" s="136" t="s">
        <v>8027</v>
      </c>
      <c r="G214" s="136" t="s">
        <v>43</v>
      </c>
      <c r="H214" s="136" t="s">
        <v>55</v>
      </c>
      <c r="I214" s="137">
        <v>99259.19</v>
      </c>
      <c r="J214" s="138">
        <v>90.41</v>
      </c>
      <c r="K214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90.42</v>
      </c>
      <c r="L214" s="140"/>
      <c r="M214" s="141" t="s">
        <v>8402</v>
      </c>
      <c r="N214" s="142">
        <v>90.42</v>
      </c>
      <c r="O214" s="142">
        <v>0</v>
      </c>
      <c r="P214" s="142">
        <v>332.01</v>
      </c>
      <c r="Q214" s="143">
        <v>3.6718999999999999</v>
      </c>
      <c r="R214" s="144" t="s">
        <v>8070</v>
      </c>
      <c r="S214" s="145" t="s">
        <v>8044</v>
      </c>
      <c r="T214" s="146">
        <f>IFERROR(ABS(RATES[[#This Row],[FREIGHT (ORG):]]-RATES[[#This Row],[FREIGHT (RDA):]]),0)</f>
        <v>1.0000000000005116E-2</v>
      </c>
      <c r="U214" s="147">
        <v>204290065</v>
      </c>
      <c r="V214" s="148" t="s">
        <v>97</v>
      </c>
      <c r="W214" s="149">
        <v>90.42</v>
      </c>
    </row>
    <row r="215" spans="1:23" x14ac:dyDescent="0.35">
      <c r="A215" s="135" t="str">
        <f>"FGC"</f>
        <v>FGC</v>
      </c>
      <c r="B215" s="150">
        <v>46139</v>
      </c>
      <c r="C215" s="136" t="s">
        <v>8107</v>
      </c>
      <c r="D215" s="151">
        <v>380738511710</v>
      </c>
      <c r="E215" s="136" t="s">
        <v>8039</v>
      </c>
      <c r="F215" s="136" t="s">
        <v>8040</v>
      </c>
      <c r="G215" s="136" t="s">
        <v>43</v>
      </c>
      <c r="H215" s="136" t="s">
        <v>55</v>
      </c>
      <c r="I215" s="137">
        <v>100645.98</v>
      </c>
      <c r="J215" s="138">
        <v>122.94</v>
      </c>
      <c r="K215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122.94</v>
      </c>
      <c r="L215" s="140"/>
      <c r="M215" s="141" t="s">
        <v>63</v>
      </c>
      <c r="N215" s="142">
        <v>122.94</v>
      </c>
      <c r="O215" s="142">
        <v>0</v>
      </c>
      <c r="P215" s="142">
        <v>11525.8</v>
      </c>
      <c r="Q215" s="143">
        <v>93.753</v>
      </c>
      <c r="R215" s="144" t="s">
        <v>8099</v>
      </c>
      <c r="S215" s="145" t="s">
        <v>8044</v>
      </c>
      <c r="T215" s="146">
        <f>IFERROR(ABS(RATES[[#This Row],[FREIGHT (ORG):]]-RATES[[#This Row],[FREIGHT (RDA):]]),0)</f>
        <v>0</v>
      </c>
      <c r="U215" s="147">
        <v>209022632</v>
      </c>
      <c r="V215" s="148" t="s">
        <v>89</v>
      </c>
      <c r="W215" s="149">
        <v>122.94</v>
      </c>
    </row>
    <row r="216" spans="1:23" x14ac:dyDescent="0.35">
      <c r="A216" s="135" t="str">
        <f>"FGC"</f>
        <v>FGC</v>
      </c>
      <c r="B216" s="150">
        <v>46139</v>
      </c>
      <c r="C216" s="136" t="s">
        <v>8107</v>
      </c>
      <c r="D216" s="151">
        <v>511049853100</v>
      </c>
      <c r="E216" s="136" t="s">
        <v>8010</v>
      </c>
      <c r="F216" s="136" t="s">
        <v>8041</v>
      </c>
      <c r="G216" s="136" t="s">
        <v>43</v>
      </c>
      <c r="H216" s="136" t="s">
        <v>8003</v>
      </c>
      <c r="I216" s="137">
        <v>244876.86</v>
      </c>
      <c r="J216" s="138">
        <v>3942.19</v>
      </c>
      <c r="K216" s="139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3942.19</v>
      </c>
      <c r="L216" s="140"/>
      <c r="M216" s="141" t="s">
        <v>41</v>
      </c>
      <c r="N216" s="142">
        <v>3942.19</v>
      </c>
      <c r="O216" s="142">
        <v>0</v>
      </c>
      <c r="P216" s="142">
        <v>3942.19</v>
      </c>
      <c r="Q216" s="143">
        <v>1</v>
      </c>
      <c r="R216" s="144" t="s">
        <v>8105</v>
      </c>
      <c r="S216" s="145" t="s">
        <v>8044</v>
      </c>
      <c r="T216" s="146">
        <f>IFERROR(ABS(RATES[[#This Row],[FREIGHT (ORG):]]-RATES[[#This Row],[FREIGHT (RDA):]]),0)</f>
        <v>0</v>
      </c>
      <c r="U216" s="147">
        <v>117969568</v>
      </c>
      <c r="V216" s="148" t="s">
        <v>88</v>
      </c>
      <c r="W216" s="149">
        <v>3942.19</v>
      </c>
    </row>
  </sheetData>
  <sheetProtection insertRows="0" deleteRows="0"/>
  <dataConsolidate/>
  <mergeCells count="1">
    <mergeCell ref="P1:Q2"/>
  </mergeCells>
  <phoneticPr fontId="7" type="noConversion"/>
  <conditionalFormatting sqref="W5:W216">
    <cfRule type="expression" dxfId="8" priority="2">
      <formula>$K5=$W5</formula>
    </cfRule>
  </conditionalFormatting>
  <conditionalFormatting sqref="B5:B216">
    <cfRule type="expression" dxfId="7" priority="1">
      <formula>ESFECHA($B5)</formula>
    </cfRule>
  </conditionalFormatting>
  <conditionalFormatting sqref="D5:D216">
    <cfRule type="duplicateValues" dxfId="6" priority="172"/>
  </conditionalFormatting>
  <dataValidations disablePrompts="1" count="1">
    <dataValidation type="date" operator="greaterThan" allowBlank="1" showInputMessage="1" showErrorMessage="1" errorTitle="Fecha no valida" error="Favor de unicamente utilizar fechas validas para la columna &quot;DTE&quot; para efectos de la estabilidad de la macro." sqref="B5:B216" xr:uid="{98302957-063E-499C-A8E1-F8D816A5EDB5}">
      <formula1>32874</formula1>
    </dataValidation>
  </dataValidations>
  <hyperlinks>
    <hyperlink ref="D6" r:id="rId1" display="514986471335" xr:uid="{8B0C82EF-4ECE-42CB-B99E-2198B7CA7B7D}"/>
    <hyperlink ref="D7" r:id="rId2" display="871072756911" xr:uid="{B0C8E823-A7D4-4B54-934C-9278021F3525}"/>
    <hyperlink ref="D8" r:id="rId3" display="870842058790" xr:uid="{35733C3E-814F-41BD-A0F8-0195C3511548}"/>
    <hyperlink ref="D9" r:id="rId4" display="871065240994" xr:uid="{E48F2357-EB61-4E39-90D9-CD2BC5CC3A0D}"/>
    <hyperlink ref="D10" r:id="rId5" display="870939565026" xr:uid="{38930C0D-6B31-4AC3-B3D1-0FC358EEE842}"/>
    <hyperlink ref="D11" r:id="rId6" display="870933337526" xr:uid="{72A2F328-14AD-4996-B044-21F66603D5F0}"/>
    <hyperlink ref="D12" r:id="rId7" display="870933968315" xr:uid="{53B5347E-F9E1-4EC1-A9AD-38F6B08AB6CF}"/>
    <hyperlink ref="D13" r:id="rId8" display="870933830227" xr:uid="{EB08A186-31E9-4FB3-9697-A2AA2C2E4856}"/>
    <hyperlink ref="D14" r:id="rId9" display="870982083282" xr:uid="{6580BA64-DD5D-43C7-85DC-B8A78A9EDDA7}"/>
    <hyperlink ref="D15" r:id="rId10" display="870983513805" xr:uid="{25A81B9A-1484-40D6-80FB-4A0ADF83B1DE}"/>
    <hyperlink ref="D16" r:id="rId11" display="870942112359" xr:uid="{13360CC9-3B60-404A-8AA5-54480230EC8B}"/>
    <hyperlink ref="D17" r:id="rId12" display="871044698970" xr:uid="{8A35A12A-904F-4E21-BE5F-B302393ADFC0}"/>
    <hyperlink ref="D18" r:id="rId13" display="870898027977" xr:uid="{8FE321F1-397E-4C89-84DA-CDA326B6ADC3}"/>
    <hyperlink ref="D19" r:id="rId14" display="871059766293" xr:uid="{A28AEF1C-0640-4634-9EA2-E9B20BE5A632}"/>
    <hyperlink ref="D20" r:id="rId15" display="870887522846" xr:uid="{2E4A7AAA-2325-4C9A-B880-7EF8DB4FFCF2}"/>
    <hyperlink ref="D21" r:id="rId16" display="870890675882" xr:uid="{CDD61B69-E7F7-431A-B66F-FA9E04ED2EF1}"/>
    <hyperlink ref="D22" r:id="rId17" display="870893255948" xr:uid="{162E9BB9-355D-440C-91EC-3030E49D0B8A}"/>
    <hyperlink ref="D23" r:id="rId18" display="870936486456" xr:uid="{CFE9BB1C-6C14-498D-A9D6-076BFB7A9650}"/>
    <hyperlink ref="D24" r:id="rId19" display="870839217803" xr:uid="{4B10AA41-0BEB-4A1B-AD86-67BD4F113CF9}"/>
    <hyperlink ref="D25" r:id="rId20" display="870940993708" xr:uid="{5EBFE37D-7229-40F0-AD0A-2C5176DE0C9E}"/>
    <hyperlink ref="D26" r:id="rId21" display="870975880272" xr:uid="{7A7B27C2-E8B2-4EDB-975A-C559BE8DF9A0}"/>
    <hyperlink ref="D27" r:id="rId22" display="458789855384" xr:uid="{F09348CC-EF71-464A-8EFC-52AE53777002}"/>
    <hyperlink ref="D28" r:id="rId23" display="432831020661" xr:uid="{3124C362-CFDB-4DEA-9E94-33F7F49AA046}"/>
    <hyperlink ref="D29" r:id="rId24" display="871022544491" xr:uid="{A5C0FBE7-71AB-4475-8F95-25D8F68F65C1}"/>
    <hyperlink ref="D30" r:id="rId25" display="870892965161" xr:uid="{182F8FA9-1276-4360-AF99-C74013EB483E}"/>
    <hyperlink ref="D31" r:id="rId26" display="871025940040" xr:uid="{6A301F22-9EC8-4B61-9B28-3143E19F91B1}"/>
    <hyperlink ref="D32" r:id="rId27" display="871054880894" xr:uid="{4E83DE4E-61D3-4385-B487-F8B676A3A377}"/>
    <hyperlink ref="D33" r:id="rId28" display="380633100831" xr:uid="{AD0A20E9-19F1-4F96-937A-89FF05C9C751}"/>
    <hyperlink ref="D34" r:id="rId29" display="870724999439" xr:uid="{DD24E2B0-69D3-4192-8926-38012C3A4745}"/>
    <hyperlink ref="D35" r:id="rId30" display="870941098540" xr:uid="{4EE28AE4-4B95-45CC-8165-D43FEBB01B18}"/>
    <hyperlink ref="D36" r:id="rId31" display="501747750001" xr:uid="{F3C8439B-828E-4E12-9AC2-ABD29A203AC6}"/>
    <hyperlink ref="D37" r:id="rId32" display="870977920478" xr:uid="{B8BB5BC2-934E-4443-9927-6E8436C5EFA6}"/>
    <hyperlink ref="D38" r:id="rId33" display="871026583656" xr:uid="{ABD36465-6D7F-4FEF-A9F7-D51D2CE2ED7F}"/>
    <hyperlink ref="D39" r:id="rId34" display="871019615837" xr:uid="{BE9956EA-DA16-4A5E-9F1E-BB74F553EF6E}"/>
    <hyperlink ref="D40" r:id="rId35" display="380739956447" xr:uid="{84ECDE61-6E24-4877-934F-67798C90A23B}"/>
    <hyperlink ref="D41" r:id="rId36" display="870947738894" xr:uid="{F3711195-3CBA-47C3-BB24-CCBBA22539E8}"/>
    <hyperlink ref="D42" r:id="rId37" display="870937457581" xr:uid="{A5F058A8-52AE-4803-A8BB-4C0CFCABFFC8}"/>
    <hyperlink ref="D43" r:id="rId38" display="870978802932" xr:uid="{8EED0FD0-2A71-4812-B004-49EFFBB8685C}"/>
    <hyperlink ref="D44" r:id="rId39" display="380800892310" xr:uid="{1E3736B7-04BF-43E9-8D61-D27A9D95DE6F}"/>
    <hyperlink ref="D45" r:id="rId40" display="380773762041" xr:uid="{A33BC752-61D5-4549-9FE2-716D8E751940}"/>
    <hyperlink ref="D46" r:id="rId41" display="432831017150" xr:uid="{1C97F211-7B54-4FBB-B23D-D54180D819EB}"/>
    <hyperlink ref="D47" r:id="rId42" display="871061830181" xr:uid="{C5F449CF-8344-4BA0-93F8-13EC526AAFA8}"/>
    <hyperlink ref="D48" r:id="rId43" display="871061892352" xr:uid="{629138EF-86BD-419C-9864-C508B21C0C0A}"/>
    <hyperlink ref="D49" r:id="rId44" display="871031330830" xr:uid="{3D77BB10-85E9-46EA-B2AF-4C867E419EE7}"/>
    <hyperlink ref="D50" r:id="rId45" display="870980148670" xr:uid="{F3934259-CE87-4278-AE0A-45B5DC9DFB76}"/>
    <hyperlink ref="D51" r:id="rId46" display="870977869167" xr:uid="{3DF3CD1C-12EB-44F4-B0C3-B246EB1D109A}"/>
    <hyperlink ref="D52" r:id="rId47" display="380783461173" xr:uid="{46822DB1-8978-4DEA-873B-9DBACAFEE752}"/>
    <hyperlink ref="D53" r:id="rId48" display="870927750882" xr:uid="{5ED667F6-AA44-4DED-A986-8053755E12E3}"/>
    <hyperlink ref="D54" r:id="rId49" display="870943760700" xr:uid="{4BB11CC9-6DB9-4E54-9A5B-DA71CDC022DF}"/>
    <hyperlink ref="D55" r:id="rId50" display="871047959710" xr:uid="{BDA86FFB-B8B4-4C78-9BDF-9E5A43EA5F7E}"/>
    <hyperlink ref="D56" r:id="rId51" display="870895066130" xr:uid="{B0E5172F-C1B5-4C2B-8874-E5FC28A2A4E5}"/>
    <hyperlink ref="D57" r:id="rId52" display="871056910790" xr:uid="{F7FBB529-F6BB-4BA1-858C-79FE2F680336}"/>
    <hyperlink ref="D58" r:id="rId53" display="380756274597" xr:uid="{A937052D-C183-47D4-BF2E-A2CACABA54A0}"/>
    <hyperlink ref="D59" r:id="rId54" display="380760146472" xr:uid="{2D7D9109-2A10-4642-BF11-10E49CF2E768}"/>
    <hyperlink ref="D60" r:id="rId55" display="870730720814" xr:uid="{3793213E-39B1-47A3-BC95-8BD993EC38CE}"/>
    <hyperlink ref="D61" r:id="rId56" display="871023748422" xr:uid="{54C0DD39-58B9-4F6B-A0B7-F65B494F1F52}"/>
    <hyperlink ref="D62" r:id="rId57" display="380766212199" xr:uid="{75DB7C37-F0C0-4A4A-917F-15DCD485B5B6}"/>
    <hyperlink ref="D63" r:id="rId58" display="380624910704" xr:uid="{69E07729-6158-463F-B743-98A3B43E2BC2}"/>
    <hyperlink ref="D64" r:id="rId59" display="871057695077" xr:uid="{DEFDAE59-2AB8-4263-9F9F-E6F669C53A70}"/>
    <hyperlink ref="D65" r:id="rId60" display="870983721669" xr:uid="{E4A4A45A-EAD7-4255-8664-C58318197419}"/>
    <hyperlink ref="D66" r:id="rId61" display="870985158754" xr:uid="{3EDE5D4D-2501-4B98-8DCE-355576D267F1}"/>
    <hyperlink ref="D67" r:id="rId62" display="871020227800" xr:uid="{7C53ECD2-C4FB-4C3B-A3AD-754161A08C2E}"/>
    <hyperlink ref="D68" r:id="rId63" display="870984356647" xr:uid="{73881CB7-F006-4CA4-9665-C33BA03AE9C2}"/>
    <hyperlink ref="D69" r:id="rId64" display="380704406293" xr:uid="{17A73AF7-8C20-45DC-9549-F555C1DBBD7C}"/>
    <hyperlink ref="D70" r:id="rId65" display="870890081859" xr:uid="{04D2BBB0-9A14-4D13-BE9B-68494F73A49A}"/>
    <hyperlink ref="D71" r:id="rId66" display="870894386523" xr:uid="{5B823C8A-2C10-4944-A9CD-FAFFD6824DF7}"/>
    <hyperlink ref="D72" r:id="rId67" display="870930475862" xr:uid="{641D84EF-E9F2-4536-B3AA-12549777F9D6}"/>
    <hyperlink ref="D73" r:id="rId68" display="870930483816" xr:uid="{7A21D398-4DD8-4AB9-AA17-942A41EC83EE}"/>
    <hyperlink ref="D74" r:id="rId69" display="870930484856" xr:uid="{8E05E35C-59BD-4084-927C-84CDFD0265A8}"/>
    <hyperlink ref="D75" r:id="rId70" display="870809776777" xr:uid="{DC8E265B-8345-4DDD-A873-F0090EE5F05D}"/>
    <hyperlink ref="D76" r:id="rId71" display="871016495910" xr:uid="{C4747523-F824-41E7-9570-323444094658}"/>
    <hyperlink ref="D77" r:id="rId72" display="870947100449" xr:uid="{BB15136C-6E89-4097-82AA-3F0E795E678A}"/>
    <hyperlink ref="D78" r:id="rId73" display="870931126163" xr:uid="{5B969A4F-E58E-4A29-9E11-4203EBAD6028}"/>
    <hyperlink ref="D79" r:id="rId74" display="870950405309" xr:uid="{8538C4C3-3C3C-41A0-A250-AAFB039AAD63}"/>
    <hyperlink ref="D80" r:id="rId75" display="871002322537" xr:uid="{1B3CE0B3-027C-4806-8751-BD311F5C432C}"/>
    <hyperlink ref="D81" r:id="rId76" display="870941518260" xr:uid="{9FE40113-622A-4EA7-90EB-1EEED4177C20}"/>
    <hyperlink ref="D82" r:id="rId77" display="870841283138" xr:uid="{17BB6AFD-F1B7-4846-AF9D-E8292997BE63}"/>
    <hyperlink ref="D83" r:id="rId78" display="870908392985" xr:uid="{B7B5F626-CF46-4709-B9BD-C377AEB5434E}"/>
    <hyperlink ref="D84" r:id="rId79" display="871008371669" xr:uid="{5969D47A-D87F-4C32-B5B1-05C60BB0C981}"/>
    <hyperlink ref="D85" r:id="rId80" display="870982733736" xr:uid="{0E930ED8-A040-485C-92AD-6C75C382AE71}"/>
    <hyperlink ref="D86" r:id="rId81" display="493885595140" xr:uid="{9B9E2079-894F-43ED-8B6A-7A47678F19E2}"/>
    <hyperlink ref="D87" r:id="rId82" display="871030009461" xr:uid="{24C44303-3CEA-4FC8-96CA-23BAD5FABD09}"/>
    <hyperlink ref="D88" r:id="rId83" display="870808503140" xr:uid="{A4FA8D93-AA69-4F24-B44F-5524C0377D5B}"/>
    <hyperlink ref="D89" r:id="rId84" display="870936830741" xr:uid="{62533B14-4584-4C33-AF45-BB65AADDA1C8}"/>
    <hyperlink ref="D90" r:id="rId85" display="871057009582" xr:uid="{F484DB52-7EEB-4C18-B893-CDFAB25D2A5F}"/>
    <hyperlink ref="D91" r:id="rId86" display="871060804096" xr:uid="{E30E886E-078A-4549-B4D4-B59A8221F4AC}"/>
    <hyperlink ref="D92" r:id="rId87" display="871072147050" xr:uid="{45AF85CE-F2BF-4630-A31C-3C1CDF066837}"/>
    <hyperlink ref="D93" r:id="rId88" display="870990773326" xr:uid="{B6430AD2-F794-4A3F-A8FC-41600CBC8771}"/>
    <hyperlink ref="D94" r:id="rId89" display="513716597671" xr:uid="{76871C57-DD2C-46DC-B88D-DEF055ED5822}"/>
    <hyperlink ref="D95" r:id="rId90" display="870972941452" xr:uid="{83B612FD-F512-46B4-AB0C-F5EBACFB5FC4}"/>
    <hyperlink ref="D96" r:id="rId91" display="870985956797" xr:uid="{325D8C11-495A-4573-AF69-2EE150A1949D}"/>
    <hyperlink ref="D97" r:id="rId92" display="870838422157" xr:uid="{D1D633F5-AA0F-41D2-BCE5-7246F8F1E0AC}"/>
    <hyperlink ref="D98" r:id="rId93" display="870976260638" xr:uid="{E30EB2E9-CBEC-4868-9848-E3D4DA895DD3}"/>
    <hyperlink ref="D99" r:id="rId94" display="889766591052" xr:uid="{F45F4347-EAB3-47EF-96C6-97CD6154247E}"/>
    <hyperlink ref="D100" r:id="rId95" display="871028420938" xr:uid="{AD91D9B2-C853-4247-9A63-528F69F529CE}"/>
    <hyperlink ref="D101" r:id="rId96" display="871028964070" xr:uid="{74720FCE-4B4A-4C01-891B-9B91E5BCBC76}"/>
    <hyperlink ref="D102" r:id="rId97" display="871003079409" xr:uid="{5CA371F6-93A9-4505-A2AE-12D9F1646853}"/>
    <hyperlink ref="D103" r:id="rId98" display="870984723819" xr:uid="{AF36F4AA-2E0C-4035-B26E-2527E1AC3D90}"/>
    <hyperlink ref="D104" r:id="rId99" display="871027153637" xr:uid="{D31CE182-7D34-486D-AEA5-B637E1E72719}"/>
    <hyperlink ref="D105" r:id="rId100" display="870985639580" xr:uid="{8592809C-2012-4C2A-906D-B7C58E1A16EA}"/>
    <hyperlink ref="D106" r:id="rId101" display="870938591472" xr:uid="{22C43C8E-E153-4770-B4FC-5B78F46E752F}"/>
    <hyperlink ref="D107" r:id="rId102" display="517964504780" xr:uid="{40389CDD-D946-41C1-9C5C-1A24F7C1DD2F}"/>
    <hyperlink ref="D108" r:id="rId103" display="870841159704" xr:uid="{22CAC4B9-78B7-4298-8E2E-03B7F8327622}"/>
    <hyperlink ref="D109" r:id="rId104" display="870936155003" xr:uid="{632758E8-6226-419F-92BF-F03928AF3565}"/>
    <hyperlink ref="D110" r:id="rId105" display="870810121057" xr:uid="{413578D5-B35E-408B-AE39-C08BA4A3CDD4}"/>
    <hyperlink ref="D111" r:id="rId106" display="870935092811" xr:uid="{A3DC4005-1FB3-4DB2-8F4B-91F7E7D4D45E}"/>
    <hyperlink ref="D112" r:id="rId107" display="870984393067" xr:uid="{4B71D5CE-F5F3-4FA8-9BD3-F4B03F75469F}"/>
    <hyperlink ref="D113" r:id="rId108" display="870935729793" xr:uid="{21DE750C-992C-4E6D-BEF3-4F9D344F3258}"/>
    <hyperlink ref="D114" r:id="rId109" display="871028141813" xr:uid="{8374C768-D8BC-493E-8907-3A04F90F15C9}"/>
    <hyperlink ref="D115" r:id="rId110" display="870985930856" xr:uid="{331E093B-F284-4F28-9C3D-396A82BE969B}"/>
    <hyperlink ref="D116" r:id="rId111" display="870935074433" xr:uid="{343D6239-95C0-4243-9BA1-C88A97E45FCD}"/>
    <hyperlink ref="D117" r:id="rId112" display="380758832534" xr:uid="{75FE3D93-008F-46F0-9DD6-8D90B3671332}"/>
    <hyperlink ref="D118" r:id="rId113" display="870938210687" xr:uid="{D2B3C688-B3FA-4031-A311-2539188DA9F6}"/>
    <hyperlink ref="D119" r:id="rId114" display="520322032070" xr:uid="{6D2DB84F-9CE8-41FD-914D-44B5B07F81D7}"/>
    <hyperlink ref="D120" r:id="rId115" display="380770810015" xr:uid="{30528D90-B55F-4711-9259-92395956E3D7}"/>
    <hyperlink ref="D121" r:id="rId116" display="870976967973" xr:uid="{3FFFD06C-634B-4263-A564-3D7DF505676A}"/>
    <hyperlink ref="D122" r:id="rId117" display="473070892635" xr:uid="{2FC1A969-71B4-4B7F-89ED-FF99CD342C89}"/>
    <hyperlink ref="D123" r:id="rId118" display="870807633275" xr:uid="{7FFB1EED-69F8-4134-B41A-661F423F04CC}"/>
    <hyperlink ref="D124" r:id="rId119" display="870948752942" xr:uid="{2458A423-E990-4A78-A245-E5AC68DC38CD}"/>
    <hyperlink ref="D125" r:id="rId120" display="871026397110" xr:uid="{A689A2C3-03EB-49EB-ABDA-12F3C4F49372}"/>
    <hyperlink ref="D126" r:id="rId121" display="870938479940" xr:uid="{885A4829-BADB-4744-BA61-D27E6012F235}"/>
    <hyperlink ref="D127" r:id="rId122" display="871023565522" xr:uid="{0E538524-1EC2-4BDC-8FC0-7146445E23A5}"/>
    <hyperlink ref="D128" r:id="rId123" display="476566558274" xr:uid="{9C662D7B-209B-45A8-B80D-182A473E7B9B}"/>
    <hyperlink ref="D129" r:id="rId124" display="380704125408" xr:uid="{9816F0C7-19F9-4696-9882-8A2860FB6D47}"/>
    <hyperlink ref="D130" r:id="rId125" display="708863676604" xr:uid="{3553131E-FF91-4A7C-8037-24D63BA6BB90}"/>
    <hyperlink ref="D131" r:id="rId126" display="870895443725" xr:uid="{0043F42F-C44E-4D6C-BD3D-5CA81D893DD7}"/>
    <hyperlink ref="D132" r:id="rId127" display="708863676361" xr:uid="{3B847C15-1DAC-43DD-BD1B-E28BF47D03E8}"/>
    <hyperlink ref="D133" r:id="rId128" display="870802395310" xr:uid="{790B4851-6AB1-4E7D-B8FD-94525B4B6AAD}"/>
    <hyperlink ref="D134" r:id="rId129" display="871073879602" xr:uid="{5CE98366-458B-4251-96EC-0319F7BB14E9}"/>
    <hyperlink ref="D135" r:id="rId130" display="871027796246" xr:uid="{96EA2998-4F2C-4C81-9F6A-28C0D1E0E21D}"/>
    <hyperlink ref="D136" r:id="rId131" display="870976667070" xr:uid="{B7B5EFBE-07FA-430B-A0A1-45B454620832}"/>
    <hyperlink ref="D137" r:id="rId132" display="871021020016" xr:uid="{A627C3CD-5A78-4346-B538-1E5BED6801A8}"/>
    <hyperlink ref="D138" r:id="rId133" display="870937229830" xr:uid="{C87CE31D-113F-4A80-AC7B-47055CC3211D}"/>
    <hyperlink ref="D139" r:id="rId134" display="522812183003" xr:uid="{FB7D3CF0-950C-4755-8890-53EFE97EFD38}"/>
    <hyperlink ref="D140" r:id="rId135" display="870723403248" xr:uid="{9B004661-CABB-4E3C-A3E5-68E068F5BB91}"/>
    <hyperlink ref="D141" r:id="rId136" display="870854157263" xr:uid="{F95C4A47-4A98-4B57-93A1-E067153BBFDE}"/>
    <hyperlink ref="D142" r:id="rId137" display="871028996476" xr:uid="{2C6D17D4-8A58-432D-9EF9-26A276D04F55}"/>
    <hyperlink ref="D143" r:id="rId138" display="871029015452" xr:uid="{2CC1779D-C352-4FBF-854C-0421085047E3}"/>
    <hyperlink ref="D144" r:id="rId139" display="870776526565" xr:uid="{577085A6-F99B-443A-8258-1C20FFBBEF43}"/>
    <hyperlink ref="D145" r:id="rId140" display="522478460301" xr:uid="{C71D7471-3164-4639-85D8-EABF2E89E1A5}"/>
    <hyperlink ref="D146" r:id="rId141" display="871023340692" xr:uid="{1A641204-4DC5-4349-BEFF-DA912AA07502}"/>
    <hyperlink ref="D147" r:id="rId142" display="870834773334" xr:uid="{63A8062D-58F4-43C8-B784-843DF48FDA70}"/>
    <hyperlink ref="D148" r:id="rId143" display="871051176687" xr:uid="{22B6E0AB-31C9-4624-9BA7-429665F2EE39}"/>
    <hyperlink ref="D149" r:id="rId144" display="870791707392" xr:uid="{A6F3B17A-57AB-4FEE-A29B-99BA4A9AFB30}"/>
    <hyperlink ref="D150" r:id="rId145" display="870986001461" xr:uid="{E5DD87A8-3CA0-41D0-8C06-E3DD286E0E89}"/>
    <hyperlink ref="D151" r:id="rId146" display="870989372910" xr:uid="{8DA00883-FAC7-4594-B6E3-D0CEA9D187B4}"/>
    <hyperlink ref="D152" r:id="rId147" display="870834390575" xr:uid="{5D7D968A-B6B5-407F-9452-7814C9D669D6}"/>
    <hyperlink ref="D153" r:id="rId148" display="870690712083" xr:uid="{BFA26166-BAA2-4151-ADA7-ACDC45385EB1}"/>
    <hyperlink ref="D154" r:id="rId149" display="870838546282" xr:uid="{DFAEEFCC-74D8-4F76-92EE-5CB42643C18F}"/>
    <hyperlink ref="D155" r:id="rId150" display="870989420239" xr:uid="{174EB379-AEED-430D-A4A2-6B6186869A50}"/>
    <hyperlink ref="D156" r:id="rId151" display="870942312961" xr:uid="{A2508EA5-4569-4679-8552-85BDBEB2DFE3}"/>
    <hyperlink ref="D157" r:id="rId152" display="870989449960" xr:uid="{FF839105-9FF5-4783-8E8F-05023735C747}"/>
    <hyperlink ref="D158" r:id="rId153" display="459804455660" xr:uid="{A0130B72-A73F-4FC3-AE3A-48860F1B09A4}"/>
    <hyperlink ref="D159" r:id="rId154" display="870987634444" xr:uid="{8514BCD5-8FB5-4440-9503-6258C06C464B}"/>
    <hyperlink ref="D160" r:id="rId155" display="513190616880" xr:uid="{52F0DE2C-CDA8-47F3-B31A-1CF7DE77DFA7}"/>
    <hyperlink ref="D161" r:id="rId156" display="871030292508" xr:uid="{E658BF1E-2FDD-4B6E-B994-31BF245BCDA8}"/>
    <hyperlink ref="D162" r:id="rId157" display="515915615253" xr:uid="{7DAE12B9-D4BD-4A71-A620-C40F0733D123}"/>
    <hyperlink ref="D163" r:id="rId158" display="870947465960" xr:uid="{6E8DAE74-6D1A-4DE3-8C8C-31325D97F438}"/>
    <hyperlink ref="D164" r:id="rId159" display="380751928996" xr:uid="{A12E479A-0155-4079-B603-3F1F1C900925}"/>
    <hyperlink ref="D165" r:id="rId160" display="870936068364" xr:uid="{EB5E8824-729E-4B6E-A83F-39DB6E7A42D0}"/>
    <hyperlink ref="D166" r:id="rId161" display="511942545917" xr:uid="{E271C04C-B384-4032-B962-2B0F0963B6C3}"/>
    <hyperlink ref="D167" r:id="rId162" display="871028447934" xr:uid="{0A493E86-A3FB-4EC3-9DA8-ABE6CCF9E0AF}"/>
    <hyperlink ref="D168" r:id="rId163" display="870984737333" xr:uid="{198FC7A6-27CC-441E-A7B5-3CCE5C1E91AF}"/>
    <hyperlink ref="D169" r:id="rId164" display="870733457915" xr:uid="{B24A8D06-822C-4530-A48E-E839FF68F03D}"/>
    <hyperlink ref="D170" r:id="rId165" display="870985963799" xr:uid="{E1F6E916-DB31-4F4C-A084-7047E717884B}"/>
    <hyperlink ref="D171" r:id="rId166" display="870980413480" xr:uid="{431E2DEF-5DF6-4157-B443-9A792B24B3DA}"/>
    <hyperlink ref="D172" r:id="rId167" display="870891274815" xr:uid="{8205FD25-638B-49A7-8A9A-513913D675FB}"/>
    <hyperlink ref="D173" r:id="rId168" display="870729872306" xr:uid="{F2D9DE06-CA4E-4777-AA40-B6503722E368}"/>
    <hyperlink ref="D174" r:id="rId169" display="870940546208" xr:uid="{439FDAF1-F4A5-4FB1-9C43-E1D58AA302FB}"/>
    <hyperlink ref="D175" r:id="rId170" display="870979564571" xr:uid="{29B36A78-1736-467C-ABB0-CE7078CC1970}"/>
    <hyperlink ref="D176" r:id="rId171" display="870729734633" xr:uid="{70643E01-0EAF-45C3-8CBE-07A810C806EE}"/>
    <hyperlink ref="D177" r:id="rId172" display="870729872339" xr:uid="{DF3A036B-1D64-4B6A-936F-D00E549C0333}"/>
    <hyperlink ref="D178" r:id="rId173" display="870674427840" xr:uid="{E5748776-44DC-4E2D-8F1C-3A7343754C7F}"/>
    <hyperlink ref="D179" r:id="rId174" display="495818802157" xr:uid="{194B98A5-CD90-4543-ADFF-35B10C6A7F07}"/>
    <hyperlink ref="D180" r:id="rId175" display="871031112320" xr:uid="{72B075B9-FFF2-4C2E-B08B-5C2D7727DA6A}"/>
    <hyperlink ref="D181" r:id="rId176" display="380756438068" xr:uid="{B77B87A9-2E9C-482D-A3EA-55B30E9CF049}"/>
    <hyperlink ref="D182" r:id="rId177" display="870843372857" xr:uid="{D87E152F-C42C-4C15-976A-E9F09B98C7E8}"/>
    <hyperlink ref="D183" r:id="rId178" display="870940235809" xr:uid="{2D654942-5783-46E0-87DD-A6A0590C9C49}"/>
    <hyperlink ref="D184" r:id="rId179" display="871025118231" xr:uid="{943FEE90-627C-4383-AC65-82DC310E6F7A}"/>
    <hyperlink ref="D185" r:id="rId180" display="870936489319" xr:uid="{763C7926-906F-4C98-B559-B5308A3AC566}"/>
    <hyperlink ref="D186" r:id="rId181" display="870942729133" xr:uid="{5829CE14-73C1-4A1D-B826-8051606F47E8}"/>
    <hyperlink ref="D187" r:id="rId182" display="870980989352" xr:uid="{8E4B51E5-47AD-4F03-847A-2A76D4080808}"/>
    <hyperlink ref="D188" r:id="rId183" display="437520716300" xr:uid="{288F16B5-D589-4C7C-A192-FDF09009A4C6}"/>
    <hyperlink ref="D5" r:id="rId184" display="870746764694" xr:uid="{FA6F6239-E808-4AC6-B129-EC530B76C5F2}"/>
    <hyperlink ref="D189" r:id="rId185" display="870892687320" xr:uid="{F3D91E68-C4B4-4355-97C3-74A8C3C58E7A}"/>
    <hyperlink ref="D190" r:id="rId186" display="870941018200" xr:uid="{D72DD4FE-7D08-4CB2-A35E-AB0FCAEDB7D0}"/>
    <hyperlink ref="D191" r:id="rId187" display="517180135647" xr:uid="{97643E57-CA12-44B8-845C-168477B00C4C}"/>
    <hyperlink ref="D192" r:id="rId188" display="478457099840" xr:uid="{CD3910C8-AA8C-487C-B107-2EF33FA284C8}"/>
    <hyperlink ref="D193" r:id="rId189" display="870897808484" xr:uid="{14980F3B-3918-4478-B67F-4156E7A2FE54}"/>
    <hyperlink ref="D194" r:id="rId190" display="380738532442" xr:uid="{2B477BEB-1F81-4C04-B37C-796E13F11D1E}"/>
    <hyperlink ref="D195" r:id="rId191" display="380737937714" xr:uid="{E5D649D5-3E3C-4E65-996B-68A1D52D79AC}"/>
    <hyperlink ref="D196" r:id="rId192" display="871030467579" xr:uid="{D4539A7E-A7F1-43BE-9BF2-F31C0A15414A}"/>
    <hyperlink ref="D197" r:id="rId193" display="380738380699" xr:uid="{406448A1-C727-4066-A1CB-A09527D38897}"/>
    <hyperlink ref="D198" r:id="rId194" display="380737907251" xr:uid="{F33279CB-8ED3-4BD6-A63C-8476A9389F6D}"/>
    <hyperlink ref="D199" r:id="rId195" display="380675219596" xr:uid="{72A727EA-CA62-4654-9905-23933E6B89E8}"/>
    <hyperlink ref="D200" r:id="rId196" display="517180135544" xr:uid="{B3959E0C-5742-48F7-900B-E922D79D901B}"/>
    <hyperlink ref="D201" r:id="rId197" display="380709755085" xr:uid="{71FFECAB-C8B9-4444-8F23-A1CBF3E27829}"/>
    <hyperlink ref="D202" r:id="rId198" display="380675490422" xr:uid="{20ECFBF6-B8D6-4888-9196-4DB57DA0DD00}"/>
    <hyperlink ref="D203" r:id="rId199" display="380770064561" xr:uid="{B4805D0D-BD71-4083-9B46-207433A9A1CC}"/>
    <hyperlink ref="D204" r:id="rId200" display="380675300031" xr:uid="{1CBA54B3-977F-4A9B-A1F5-EE968184EC6A}"/>
    <hyperlink ref="D205" r:id="rId201" display="380770176638" xr:uid="{5847F469-8DB1-4E22-8E5F-0DE9B7B9EDC0}"/>
    <hyperlink ref="D206" r:id="rId202" display="380769972137" xr:uid="{A80148DB-7F7E-48A7-A54B-CEC571FE1274}"/>
    <hyperlink ref="D207" r:id="rId203" display="871064057277" xr:uid="{27CB221A-8850-43AA-B650-197C28C18C68}"/>
    <hyperlink ref="D208" r:id="rId204" display="871064076228" xr:uid="{510ADB68-9815-4D0A-B57F-182FB56550F3}"/>
    <hyperlink ref="D209" r:id="rId205" display="380704446643" xr:uid="{580791BF-1C76-40A6-B261-629EBE35CDE4}"/>
    <hyperlink ref="D210" r:id="rId206" display="870934721877" xr:uid="{A6ABA41D-FDA4-45BE-BE57-BFF2C2E8E528}"/>
    <hyperlink ref="D211" r:id="rId207" display="870936785826" xr:uid="{23DB2E1A-6597-4713-9848-B0FA929B20C6}"/>
    <hyperlink ref="D212" r:id="rId208" display="380769592285" xr:uid="{F9EC3727-D3D6-41DA-A7FB-0A166DE13C0A}"/>
    <hyperlink ref="D213" r:id="rId209" display="870894608089" xr:uid="{4BCBB904-1BDE-426E-AF65-C0BFCBD45B55}"/>
    <hyperlink ref="D214" r:id="rId210" display="870893668559" xr:uid="{A296227C-B50D-4D47-92A4-1199396ABD74}"/>
    <hyperlink ref="D215" r:id="rId211" display="380738511710" xr:uid="{03C457AB-5554-4BC0-B569-5EDC788FB4C4}"/>
    <hyperlink ref="D216" r:id="rId212" display="511049853100" xr:uid="{2AD99291-ABCE-4680-9453-CC7773FCC283}"/>
  </hyperlinks>
  <pageMargins left="0.7" right="0.7" top="0.75" bottom="0.75" header="0.3" footer="0.3"/>
  <pageSetup orientation="portrait" r:id="rId213"/>
  <drawing r:id="rId214"/>
  <legacyDrawing r:id="rId2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216" name="Button 2">
              <controlPr defaultSize="0" print="0" autoFill="0" autoPict="0" macro="[0]!getrates">
                <anchor>
                  <from>
                    <xdr:col>2</xdr:col>
                    <xdr:colOff>88900</xdr:colOff>
                    <xdr:row>0</xdr:row>
                    <xdr:rowOff>95250</xdr:rowOff>
                  </from>
                  <to>
                    <xdr:col>3</xdr:col>
                    <xdr:colOff>463550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17" name="Button 3">
              <controlPr defaultSize="0" print="0" autoFill="0" autoPict="0" macro="[0]!resetall">
                <anchor>
                  <from>
                    <xdr:col>12</xdr:col>
                    <xdr:colOff>279400</xdr:colOff>
                    <xdr:row>0</xdr:row>
                    <xdr:rowOff>95250</xdr:rowOff>
                  </from>
                  <to>
                    <xdr:col>13</xdr:col>
                    <xdr:colOff>25400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18" name="Button 5">
              <controlPr defaultSize="0" print="0" autoFill="0" autoPict="0" macro="[0]!REV_EXPORT">
                <anchor>
                  <from>
                    <xdr:col>10</xdr:col>
                    <xdr:colOff>812800</xdr:colOff>
                    <xdr:row>0</xdr:row>
                    <xdr:rowOff>95250</xdr:rowOff>
                  </from>
                  <to>
                    <xdr:col>12</xdr:col>
                    <xdr:colOff>241300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219" name="Button 6">
              <controlPr defaultSize="0" print="0" autoFill="0" autoPict="0" macro="[0]!export_txt">
                <anchor>
                  <from>
                    <xdr:col>9</xdr:col>
                    <xdr:colOff>584200</xdr:colOff>
                    <xdr:row>0</xdr:row>
                    <xdr:rowOff>95250</xdr:rowOff>
                  </from>
                  <to>
                    <xdr:col>10</xdr:col>
                    <xdr:colOff>787400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220" name="Button 7">
              <controlPr defaultSize="0" print="0" autoFill="0" autoPict="0" macro="[0]!GET_REPORT">
                <anchor>
                  <from>
                    <xdr:col>0</xdr:col>
                    <xdr:colOff>6350</xdr:colOff>
                    <xdr:row>0</xdr:row>
                    <xdr:rowOff>95250</xdr:rowOff>
                  </from>
                  <to>
                    <xdr:col>2</xdr:col>
                    <xdr:colOff>57150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221" name="Check Box 9">
              <controlPr defaultSize="0" print="0" autoFill="0" autoLine="0" autoPict="0" altText="FLAG ERRORES">
                <anchor>
                  <from>
                    <xdr:col>13</xdr:col>
                    <xdr:colOff>184150</xdr:colOff>
                    <xdr:row>0</xdr:row>
                    <xdr:rowOff>76200</xdr:rowOff>
                  </from>
                  <to>
                    <xdr:col>18</xdr:col>
                    <xdr:colOff>228600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222" name="Button 10">
              <controlPr defaultSize="0" print="0" autoFill="0" autoPict="0" macro="[0]!UPDATE_MACRO">
                <anchor>
                  <from>
                    <xdr:col>21</xdr:col>
                    <xdr:colOff>393700</xdr:colOff>
                    <xdr:row>0</xdr:row>
                    <xdr:rowOff>69850</xdr:rowOff>
                  </from>
                  <to>
                    <xdr:col>23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223" name="Check Box 11">
              <controlPr defaultSize="0" print="0" autoFill="0" autoLine="0" autoPict="0" altText="JUST BILL">
                <anchor>
                  <from>
                    <xdr:col>18</xdr:col>
                    <xdr:colOff>279400</xdr:colOff>
                    <xdr:row>0</xdr:row>
                    <xdr:rowOff>76200</xdr:rowOff>
                  </from>
                  <to>
                    <xdr:col>19</xdr:col>
                    <xdr:colOff>368300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224" name="Check Box 12">
              <controlPr defaultSize="0" print="0" autoFill="0" autoLine="0" autoPict="0" altText="RTEQTE">
                <anchor>
                  <from>
                    <xdr:col>19</xdr:col>
                    <xdr:colOff>412750</xdr:colOff>
                    <xdr:row>0</xdr:row>
                    <xdr:rowOff>76200</xdr:rowOff>
                  </from>
                  <to>
                    <xdr:col>20</xdr:col>
                    <xdr:colOff>292100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25" name="Button 13">
              <controlPr defaultSize="0" print="0" autoFill="0" autoPict="0" macro="[0]!FGC_UPLOAD">
                <anchor>
                  <from>
                    <xdr:col>3</xdr:col>
                    <xdr:colOff>501650</xdr:colOff>
                    <xdr:row>0</xdr:row>
                    <xdr:rowOff>95250</xdr:rowOff>
                  </from>
                  <to>
                    <xdr:col>9</xdr:col>
                    <xdr:colOff>552450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2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73FFE-9310-496F-81E4-1B88FB6F040E}">
  <sheetPr codeName="Hoja5">
    <tabColor rgb="FFF65E00"/>
  </sheetPr>
  <dimension ref="A1:P75"/>
  <sheetViews>
    <sheetView showGridLines="0" workbookViewId="0">
      <selection activeCell="B2" sqref="B2"/>
    </sheetView>
  </sheetViews>
  <sheetFormatPr baseColWidth="10" defaultColWidth="0" defaultRowHeight="14.5" x14ac:dyDescent="0.35"/>
  <cols>
    <col min="1" max="1" width="9.453125" style="89" bestFit="1" customWidth="1"/>
    <col min="2" max="2" width="6.81640625" style="90" bestFit="1" customWidth="1"/>
    <col min="3" max="3" width="7.54296875" style="90" bestFit="1" customWidth="1"/>
    <col min="4" max="4" width="7.453125" style="90" bestFit="1" customWidth="1"/>
    <col min="5" max="5" width="11" style="91" customWidth="1"/>
    <col min="6" max="6" width="1.7265625" bestFit="1" customWidth="1"/>
    <col min="7" max="12" width="10.90625" customWidth="1"/>
    <col min="13" max="15" width="0" hidden="1" customWidth="1"/>
    <col min="16" max="16" width="0" style="88" hidden="1" customWidth="1"/>
    <col min="17" max="16384" width="10.90625" style="88" hidden="1"/>
  </cols>
  <sheetData>
    <row r="1" spans="1:16" ht="14.5" customHeight="1" x14ac:dyDescent="0.35">
      <c r="A1" s="93" t="s">
        <v>590</v>
      </c>
      <c r="B1" s="93" t="s">
        <v>17</v>
      </c>
      <c r="C1" s="93" t="s">
        <v>7988</v>
      </c>
      <c r="D1" s="93" t="s">
        <v>7989</v>
      </c>
      <c r="E1"/>
      <c r="I1" s="129" t="s">
        <v>7995</v>
      </c>
      <c r="J1" s="129"/>
      <c r="K1" s="129"/>
      <c r="L1" s="129"/>
      <c r="M1" s="92"/>
      <c r="N1" s="92"/>
      <c r="O1" s="92"/>
      <c r="P1" s="92"/>
    </row>
    <row r="2" spans="1:16" x14ac:dyDescent="0.35">
      <c r="A2" s="94" t="s">
        <v>7996</v>
      </c>
      <c r="B2" s="94" t="s">
        <v>8107</v>
      </c>
      <c r="C2" s="95">
        <v>46139</v>
      </c>
      <c r="D2" s="95">
        <f>C2</f>
        <v>46139</v>
      </c>
      <c r="E2"/>
      <c r="I2" s="129"/>
      <c r="J2" s="129"/>
      <c r="K2" s="129"/>
      <c r="L2" s="129"/>
      <c r="M2" s="92"/>
      <c r="N2" s="92"/>
      <c r="O2" s="92"/>
      <c r="P2" s="92"/>
    </row>
    <row r="3" spans="1:16" customFormat="1" x14ac:dyDescent="0.35">
      <c r="I3" s="129"/>
      <c r="J3" s="129"/>
      <c r="K3" s="129"/>
      <c r="L3" s="129"/>
      <c r="M3" s="92"/>
      <c r="N3" s="92"/>
      <c r="O3" s="92"/>
      <c r="P3" s="92"/>
    </row>
    <row r="4" spans="1:16" customFormat="1" ht="15" thickBot="1" x14ac:dyDescent="0.4">
      <c r="B4" s="123" t="s">
        <v>7990</v>
      </c>
      <c r="C4" s="123"/>
      <c r="D4" s="123"/>
      <c r="E4" s="123"/>
      <c r="F4" s="123"/>
      <c r="G4" s="123"/>
      <c r="I4" s="129"/>
      <c r="J4" s="129"/>
      <c r="K4" s="129"/>
      <c r="L4" s="129"/>
      <c r="M4" s="92"/>
      <c r="N4" s="92"/>
      <c r="O4" s="92"/>
      <c r="P4" s="92"/>
    </row>
    <row r="5" spans="1:16" customFormat="1" ht="15" thickBot="1" x14ac:dyDescent="0.4">
      <c r="A5" s="12"/>
      <c r="B5" s="121" t="s">
        <v>7997</v>
      </c>
      <c r="C5" s="122"/>
      <c r="D5" s="122"/>
      <c r="E5" s="122"/>
      <c r="F5" s="122"/>
      <c r="G5" s="122"/>
      <c r="H5" s="114"/>
      <c r="I5" s="129"/>
      <c r="J5" s="129"/>
      <c r="K5" s="129"/>
      <c r="L5" s="129"/>
      <c r="M5" s="92"/>
      <c r="N5" s="92"/>
      <c r="P5" s="92"/>
    </row>
    <row r="6" spans="1:16" customFormat="1" x14ac:dyDescent="0.35">
      <c r="B6" s="113"/>
      <c r="C6" s="113"/>
      <c r="D6" s="113"/>
      <c r="E6" s="113"/>
      <c r="F6" s="113"/>
      <c r="G6" s="113"/>
      <c r="I6" s="129"/>
      <c r="J6" s="129"/>
      <c r="K6" s="129"/>
      <c r="L6" s="129"/>
      <c r="M6" s="92"/>
      <c r="N6" s="92"/>
      <c r="O6" s="92"/>
      <c r="P6" s="92"/>
    </row>
    <row r="7" spans="1:16" x14ac:dyDescent="0.35">
      <c r="A7"/>
      <c r="B7"/>
      <c r="C7"/>
      <c r="D7"/>
      <c r="E7"/>
      <c r="I7" s="129"/>
      <c r="J7" s="129"/>
      <c r="K7" s="129"/>
      <c r="L7" s="129"/>
      <c r="M7" s="92"/>
      <c r="N7" s="92"/>
      <c r="O7" s="92"/>
      <c r="P7" s="92"/>
    </row>
    <row r="8" spans="1:16" ht="15" thickBot="1" x14ac:dyDescent="0.4">
      <c r="A8"/>
      <c r="B8"/>
      <c r="C8"/>
      <c r="D8"/>
      <c r="E8"/>
      <c r="I8" s="129"/>
      <c r="J8" s="129"/>
      <c r="K8" s="129"/>
      <c r="L8" s="129"/>
      <c r="M8" s="92"/>
      <c r="N8" s="92"/>
      <c r="O8" s="92"/>
      <c r="P8" s="92"/>
    </row>
    <row r="9" spans="1:16" ht="15" thickBot="1" x14ac:dyDescent="0.4">
      <c r="A9" s="126" t="s">
        <v>7991</v>
      </c>
      <c r="B9" s="127"/>
      <c r="C9" s="127"/>
      <c r="D9" s="127"/>
      <c r="E9" s="128"/>
      <c r="I9" s="129"/>
      <c r="J9" s="129"/>
      <c r="K9" s="129"/>
      <c r="L9" s="129"/>
      <c r="M9" s="92"/>
      <c r="N9" s="92"/>
      <c r="O9" s="92"/>
      <c r="P9" s="92"/>
    </row>
    <row r="10" spans="1:16" x14ac:dyDescent="0.35">
      <c r="A10" s="134" t="s">
        <v>8108</v>
      </c>
      <c r="B10" s="122"/>
      <c r="C10" s="122"/>
      <c r="D10" s="119" t="s">
        <v>7998</v>
      </c>
      <c r="E10" s="120"/>
      <c r="I10" s="129"/>
      <c r="J10" s="129"/>
      <c r="K10" s="129"/>
      <c r="L10" s="129"/>
      <c r="M10" s="92"/>
      <c r="N10" s="92"/>
      <c r="O10" s="92"/>
      <c r="P10" s="92"/>
    </row>
    <row r="11" spans="1:16" x14ac:dyDescent="0.35">
      <c r="A11" s="124"/>
      <c r="B11" s="125"/>
      <c r="C11" s="125"/>
      <c r="D11" s="119"/>
      <c r="E11" s="120"/>
      <c r="I11" s="129"/>
      <c r="J11" s="129"/>
      <c r="K11" s="129"/>
      <c r="L11" s="129"/>
      <c r="M11" s="92"/>
      <c r="N11" s="92"/>
      <c r="O11" s="92"/>
      <c r="P11" s="92"/>
    </row>
    <row r="12" spans="1:16" x14ac:dyDescent="0.35">
      <c r="A12" s="124"/>
      <c r="B12" s="125"/>
      <c r="C12" s="125"/>
      <c r="D12" s="119"/>
      <c r="E12" s="120"/>
      <c r="F12" t="s">
        <v>7992</v>
      </c>
      <c r="I12" s="129"/>
      <c r="J12" s="129"/>
      <c r="K12" s="129"/>
      <c r="L12" s="129"/>
    </row>
    <row r="13" spans="1:16" x14ac:dyDescent="0.35">
      <c r="A13" s="124"/>
      <c r="B13" s="125"/>
      <c r="C13" s="125"/>
      <c r="D13" s="119"/>
      <c r="E13" s="120"/>
      <c r="I13" s="129"/>
      <c r="J13" s="129"/>
      <c r="K13" s="129"/>
      <c r="L13" s="129"/>
    </row>
    <row r="14" spans="1:16" x14ac:dyDescent="0.35">
      <c r="A14" s="124"/>
      <c r="B14" s="125"/>
      <c r="C14" s="125"/>
      <c r="D14" s="119"/>
      <c r="E14" s="120"/>
      <c r="I14" s="129"/>
      <c r="J14" s="129"/>
      <c r="K14" s="129"/>
      <c r="L14" s="129"/>
    </row>
    <row r="15" spans="1:16" x14ac:dyDescent="0.35">
      <c r="A15" s="124"/>
      <c r="B15" s="125"/>
      <c r="C15" s="125"/>
      <c r="D15" s="119"/>
      <c r="E15" s="120"/>
      <c r="I15" s="129"/>
      <c r="J15" s="129"/>
      <c r="K15" s="129"/>
      <c r="L15" s="129"/>
    </row>
    <row r="16" spans="1:16" x14ac:dyDescent="0.35">
      <c r="A16" s="124"/>
      <c r="B16" s="125"/>
      <c r="C16" s="125"/>
      <c r="D16" s="119"/>
      <c r="E16" s="120"/>
      <c r="I16" s="129"/>
      <c r="J16" s="129"/>
      <c r="K16" s="129"/>
      <c r="L16" s="129"/>
    </row>
    <row r="17" spans="1:12" x14ac:dyDescent="0.35">
      <c r="A17" s="124"/>
      <c r="B17" s="125"/>
      <c r="C17" s="125"/>
      <c r="D17" s="119"/>
      <c r="E17" s="120"/>
      <c r="I17" s="129"/>
      <c r="J17" s="129"/>
      <c r="K17" s="129"/>
      <c r="L17" s="129"/>
    </row>
    <row r="18" spans="1:12" x14ac:dyDescent="0.35">
      <c r="A18" s="124"/>
      <c r="B18" s="125"/>
      <c r="C18" s="125"/>
      <c r="D18" s="119"/>
      <c r="E18" s="120"/>
    </row>
    <row r="19" spans="1:12" x14ac:dyDescent="0.35">
      <c r="A19" s="124"/>
      <c r="B19" s="125"/>
      <c r="C19" s="125"/>
      <c r="D19" s="119"/>
      <c r="E19" s="120"/>
    </row>
    <row r="20" spans="1:12" x14ac:dyDescent="0.35">
      <c r="A20" s="124"/>
      <c r="B20" s="125"/>
      <c r="C20" s="125"/>
      <c r="D20" s="119"/>
      <c r="E20" s="120"/>
    </row>
    <row r="21" spans="1:12" x14ac:dyDescent="0.35">
      <c r="A21" s="124"/>
      <c r="B21" s="125"/>
      <c r="C21" s="125"/>
      <c r="D21" s="119"/>
      <c r="E21" s="120"/>
    </row>
    <row r="22" spans="1:12" x14ac:dyDescent="0.35">
      <c r="A22" s="124"/>
      <c r="B22" s="125"/>
      <c r="C22" s="125"/>
      <c r="D22" s="119"/>
      <c r="E22" s="120"/>
    </row>
    <row r="23" spans="1:12" x14ac:dyDescent="0.35">
      <c r="A23" s="124"/>
      <c r="B23" s="125"/>
      <c r="C23" s="125"/>
      <c r="D23" s="119"/>
      <c r="E23" s="120"/>
    </row>
    <row r="24" spans="1:12" x14ac:dyDescent="0.35">
      <c r="A24" s="124"/>
      <c r="B24" s="125"/>
      <c r="C24" s="125"/>
      <c r="D24" s="119"/>
      <c r="E24" s="120"/>
    </row>
    <row r="25" spans="1:12" x14ac:dyDescent="0.35">
      <c r="A25" s="124"/>
      <c r="B25" s="125"/>
      <c r="C25" s="125"/>
      <c r="D25" s="119"/>
      <c r="E25" s="120"/>
    </row>
    <row r="26" spans="1:12" x14ac:dyDescent="0.35">
      <c r="A26" s="124"/>
      <c r="B26" s="125"/>
      <c r="C26" s="125"/>
      <c r="D26" s="119"/>
      <c r="E26" s="120"/>
    </row>
    <row r="27" spans="1:12" x14ac:dyDescent="0.35">
      <c r="A27" s="124"/>
      <c r="B27" s="125"/>
      <c r="C27" s="125"/>
      <c r="D27" s="119"/>
      <c r="E27" s="120"/>
    </row>
    <row r="28" spans="1:12" x14ac:dyDescent="0.35">
      <c r="A28" s="124"/>
      <c r="B28" s="125"/>
      <c r="C28" s="125"/>
      <c r="D28" s="119"/>
      <c r="E28" s="120"/>
    </row>
    <row r="29" spans="1:12" x14ac:dyDescent="0.35">
      <c r="A29" s="124"/>
      <c r="B29" s="125"/>
      <c r="C29" s="125"/>
      <c r="D29" s="119"/>
      <c r="E29" s="120"/>
    </row>
    <row r="30" spans="1:12" x14ac:dyDescent="0.35">
      <c r="A30" s="124"/>
      <c r="B30" s="125"/>
      <c r="C30" s="125"/>
      <c r="D30" s="119"/>
      <c r="E30" s="120"/>
    </row>
    <row r="31" spans="1:12" x14ac:dyDescent="0.35">
      <c r="A31" s="124"/>
      <c r="B31" s="125"/>
      <c r="C31" s="125"/>
      <c r="D31" s="119"/>
      <c r="E31" s="120"/>
    </row>
    <row r="32" spans="1:12" x14ac:dyDescent="0.35">
      <c r="A32" s="124"/>
      <c r="B32" s="125"/>
      <c r="C32" s="125"/>
      <c r="D32" s="119"/>
      <c r="E32" s="120"/>
    </row>
    <row r="33" spans="1:5" x14ac:dyDescent="0.35">
      <c r="A33" s="124"/>
      <c r="B33" s="125"/>
      <c r="C33" s="125"/>
      <c r="D33" s="119"/>
      <c r="E33" s="120"/>
    </row>
    <row r="34" spans="1:5" x14ac:dyDescent="0.35">
      <c r="A34" s="124"/>
      <c r="B34" s="125"/>
      <c r="C34" s="125"/>
      <c r="D34" s="119"/>
      <c r="E34" s="120"/>
    </row>
    <row r="35" spans="1:5" x14ac:dyDescent="0.35">
      <c r="A35" s="124"/>
      <c r="B35" s="125"/>
      <c r="C35" s="125"/>
      <c r="D35" s="119"/>
      <c r="E35" s="120"/>
    </row>
    <row r="36" spans="1:5" x14ac:dyDescent="0.35">
      <c r="A36" s="124"/>
      <c r="B36" s="125"/>
      <c r="C36" s="125"/>
      <c r="D36" s="119"/>
      <c r="E36" s="120"/>
    </row>
    <row r="37" spans="1:5" x14ac:dyDescent="0.35">
      <c r="A37" s="124"/>
      <c r="B37" s="125"/>
      <c r="C37" s="125"/>
      <c r="D37" s="119"/>
      <c r="E37" s="120"/>
    </row>
    <row r="38" spans="1:5" x14ac:dyDescent="0.35">
      <c r="A38" s="124"/>
      <c r="B38" s="125"/>
      <c r="C38" s="125"/>
      <c r="D38" s="119"/>
      <c r="E38" s="120"/>
    </row>
    <row r="39" spans="1:5" x14ac:dyDescent="0.35">
      <c r="A39" s="124"/>
      <c r="B39" s="125"/>
      <c r="C39" s="125"/>
      <c r="D39" s="119"/>
      <c r="E39" s="120"/>
    </row>
    <row r="40" spans="1:5" x14ac:dyDescent="0.35">
      <c r="A40" s="124"/>
      <c r="B40" s="125"/>
      <c r="C40" s="125"/>
      <c r="D40" s="119"/>
      <c r="E40" s="120"/>
    </row>
    <row r="41" spans="1:5" x14ac:dyDescent="0.35">
      <c r="A41" s="124"/>
      <c r="B41" s="125"/>
      <c r="C41" s="125"/>
      <c r="D41" s="119"/>
      <c r="E41" s="120"/>
    </row>
    <row r="42" spans="1:5" x14ac:dyDescent="0.35">
      <c r="A42" s="124"/>
      <c r="B42" s="125"/>
      <c r="C42" s="125"/>
      <c r="D42" s="119"/>
      <c r="E42" s="120"/>
    </row>
    <row r="43" spans="1:5" x14ac:dyDescent="0.35">
      <c r="A43" s="124"/>
      <c r="B43" s="125"/>
      <c r="C43" s="125"/>
      <c r="D43" s="119"/>
      <c r="E43" s="120"/>
    </row>
    <row r="44" spans="1:5" x14ac:dyDescent="0.35">
      <c r="A44" s="124"/>
      <c r="B44" s="125"/>
      <c r="C44" s="125"/>
      <c r="D44" s="119"/>
      <c r="E44" s="120"/>
    </row>
    <row r="45" spans="1:5" x14ac:dyDescent="0.35">
      <c r="A45" s="124"/>
      <c r="B45" s="125"/>
      <c r="C45" s="125"/>
      <c r="D45" s="119"/>
      <c r="E45" s="120"/>
    </row>
    <row r="46" spans="1:5" x14ac:dyDescent="0.35">
      <c r="A46" s="124"/>
      <c r="B46" s="125"/>
      <c r="C46" s="125"/>
      <c r="D46" s="119"/>
      <c r="E46" s="120"/>
    </row>
    <row r="47" spans="1:5" x14ac:dyDescent="0.35">
      <c r="A47" s="124"/>
      <c r="B47" s="125"/>
      <c r="C47" s="125"/>
      <c r="D47" s="119"/>
      <c r="E47" s="120"/>
    </row>
    <row r="48" spans="1:5" x14ac:dyDescent="0.35">
      <c r="A48" s="124"/>
      <c r="B48" s="125"/>
      <c r="C48" s="125"/>
      <c r="D48" s="119"/>
      <c r="E48" s="120"/>
    </row>
    <row r="49" spans="1:5" x14ac:dyDescent="0.35">
      <c r="A49" s="124"/>
      <c r="B49" s="125"/>
      <c r="C49" s="125"/>
      <c r="D49" s="119"/>
      <c r="E49" s="120"/>
    </row>
    <row r="50" spans="1:5" x14ac:dyDescent="0.35">
      <c r="A50" s="124"/>
      <c r="B50" s="125"/>
      <c r="C50" s="125"/>
      <c r="D50" s="119"/>
      <c r="E50" s="120"/>
    </row>
    <row r="51" spans="1:5" x14ac:dyDescent="0.35">
      <c r="A51" s="124"/>
      <c r="B51" s="125"/>
      <c r="C51" s="125"/>
      <c r="D51" s="119"/>
      <c r="E51" s="120"/>
    </row>
    <row r="52" spans="1:5" x14ac:dyDescent="0.35">
      <c r="A52" s="124"/>
      <c r="B52" s="125"/>
      <c r="C52" s="125"/>
      <c r="D52" s="119"/>
      <c r="E52" s="120"/>
    </row>
    <row r="53" spans="1:5" x14ac:dyDescent="0.35">
      <c r="A53" s="124"/>
      <c r="B53" s="125"/>
      <c r="C53" s="125"/>
      <c r="D53" s="119"/>
      <c r="E53" s="120"/>
    </row>
    <row r="54" spans="1:5" x14ac:dyDescent="0.35">
      <c r="A54" s="124"/>
      <c r="B54" s="125"/>
      <c r="C54" s="125"/>
      <c r="D54" s="119"/>
      <c r="E54" s="120"/>
    </row>
    <row r="55" spans="1:5" x14ac:dyDescent="0.35">
      <c r="A55" s="124"/>
      <c r="B55" s="125"/>
      <c r="C55" s="125"/>
      <c r="D55" s="119"/>
      <c r="E55" s="120"/>
    </row>
    <row r="56" spans="1:5" x14ac:dyDescent="0.35">
      <c r="A56" s="124"/>
      <c r="B56" s="125"/>
      <c r="C56" s="125"/>
      <c r="D56" s="119"/>
      <c r="E56" s="120"/>
    </row>
    <row r="57" spans="1:5" x14ac:dyDescent="0.35">
      <c r="A57" s="124"/>
      <c r="B57" s="125"/>
      <c r="C57" s="125"/>
      <c r="D57" s="119"/>
      <c r="E57" s="120"/>
    </row>
    <row r="58" spans="1:5" x14ac:dyDescent="0.35">
      <c r="A58" s="124"/>
      <c r="B58" s="125"/>
      <c r="C58" s="125"/>
      <c r="D58" s="119"/>
      <c r="E58" s="120"/>
    </row>
    <row r="59" spans="1:5" x14ac:dyDescent="0.35">
      <c r="A59" s="124"/>
      <c r="B59" s="125"/>
      <c r="C59" s="125"/>
      <c r="D59" s="119"/>
      <c r="E59" s="120"/>
    </row>
    <row r="60" spans="1:5" x14ac:dyDescent="0.35">
      <c r="A60" s="124"/>
      <c r="B60" s="125"/>
      <c r="C60" s="125"/>
      <c r="D60" s="119"/>
      <c r="E60" s="120"/>
    </row>
    <row r="61" spans="1:5" x14ac:dyDescent="0.35">
      <c r="A61" s="124"/>
      <c r="B61" s="125"/>
      <c r="C61" s="125"/>
      <c r="D61" s="119"/>
      <c r="E61" s="120"/>
    </row>
    <row r="62" spans="1:5" x14ac:dyDescent="0.35">
      <c r="A62" s="124"/>
      <c r="B62" s="125"/>
      <c r="C62" s="125"/>
      <c r="D62" s="119"/>
      <c r="E62" s="120"/>
    </row>
    <row r="63" spans="1:5" x14ac:dyDescent="0.35">
      <c r="A63" s="124"/>
      <c r="B63" s="125"/>
      <c r="C63" s="125"/>
      <c r="D63" s="119"/>
      <c r="E63" s="120"/>
    </row>
    <row r="64" spans="1:5" x14ac:dyDescent="0.35">
      <c r="A64" s="124"/>
      <c r="B64" s="125"/>
      <c r="C64" s="125"/>
      <c r="D64" s="119"/>
      <c r="E64" s="120"/>
    </row>
    <row r="65" spans="1:5" x14ac:dyDescent="0.35">
      <c r="A65" s="124"/>
      <c r="B65" s="125"/>
      <c r="C65" s="125"/>
      <c r="D65" s="119"/>
      <c r="E65" s="120"/>
    </row>
    <row r="66" spans="1:5" x14ac:dyDescent="0.35">
      <c r="A66" s="124"/>
      <c r="B66" s="125"/>
      <c r="C66" s="125"/>
      <c r="D66" s="119"/>
      <c r="E66" s="120"/>
    </row>
    <row r="67" spans="1:5" x14ac:dyDescent="0.35">
      <c r="A67" s="124"/>
      <c r="B67" s="125"/>
      <c r="C67" s="125"/>
      <c r="D67" s="119"/>
      <c r="E67" s="120"/>
    </row>
    <row r="68" spans="1:5" x14ac:dyDescent="0.35">
      <c r="A68" s="124"/>
      <c r="B68" s="125"/>
      <c r="C68" s="125"/>
      <c r="D68" s="119"/>
      <c r="E68" s="120"/>
    </row>
    <row r="69" spans="1:5" x14ac:dyDescent="0.35">
      <c r="A69" s="124"/>
      <c r="B69" s="125"/>
      <c r="C69" s="125"/>
      <c r="D69" s="119"/>
      <c r="E69" s="120"/>
    </row>
    <row r="70" spans="1:5" x14ac:dyDescent="0.35">
      <c r="A70" s="124"/>
      <c r="B70" s="125"/>
      <c r="C70" s="125"/>
      <c r="D70" s="119"/>
      <c r="E70" s="120"/>
    </row>
    <row r="71" spans="1:5" x14ac:dyDescent="0.35">
      <c r="A71" s="124"/>
      <c r="B71" s="125"/>
      <c r="C71" s="125"/>
      <c r="D71" s="119"/>
      <c r="E71" s="120"/>
    </row>
    <row r="72" spans="1:5" x14ac:dyDescent="0.35">
      <c r="A72" s="124"/>
      <c r="B72" s="125"/>
      <c r="C72" s="125"/>
      <c r="D72" s="119"/>
      <c r="E72" s="120"/>
    </row>
    <row r="73" spans="1:5" x14ac:dyDescent="0.35">
      <c r="A73" s="124"/>
      <c r="B73" s="125"/>
      <c r="C73" s="125"/>
      <c r="D73" s="119"/>
      <c r="E73" s="120"/>
    </row>
    <row r="74" spans="1:5" x14ac:dyDescent="0.35">
      <c r="A74" s="124"/>
      <c r="B74" s="125"/>
      <c r="C74" s="125"/>
      <c r="D74" s="119"/>
      <c r="E74" s="120"/>
    </row>
    <row r="75" spans="1:5" x14ac:dyDescent="0.35">
      <c r="A75" s="124"/>
      <c r="B75" s="125"/>
      <c r="C75" s="125"/>
      <c r="D75" s="119"/>
      <c r="E75" s="120"/>
    </row>
  </sheetData>
  <mergeCells count="136">
    <mergeCell ref="A75:C75"/>
    <mergeCell ref="D75:E75"/>
    <mergeCell ref="A9:E9"/>
    <mergeCell ref="I1:L17"/>
    <mergeCell ref="A72:C72"/>
    <mergeCell ref="D72:E72"/>
    <mergeCell ref="A73:C73"/>
    <mergeCell ref="D73:E73"/>
    <mergeCell ref="A74:C74"/>
    <mergeCell ref="D74:E74"/>
    <mergeCell ref="A67:C67"/>
    <mergeCell ref="D67:E67"/>
    <mergeCell ref="A68:C68"/>
    <mergeCell ref="D68:E68"/>
    <mergeCell ref="A69:C69"/>
    <mergeCell ref="D69:E69"/>
    <mergeCell ref="A62:C62"/>
    <mergeCell ref="D62:E62"/>
    <mergeCell ref="A63:C63"/>
    <mergeCell ref="D63:E63"/>
    <mergeCell ref="A64:C64"/>
    <mergeCell ref="D64:E64"/>
    <mergeCell ref="A57:C57"/>
    <mergeCell ref="D57:E57"/>
    <mergeCell ref="A58:C58"/>
    <mergeCell ref="D58:E58"/>
    <mergeCell ref="A59:C59"/>
    <mergeCell ref="D59:E59"/>
    <mergeCell ref="A54:C54"/>
    <mergeCell ref="D54:E54"/>
    <mergeCell ref="A55:C55"/>
    <mergeCell ref="D55:E55"/>
    <mergeCell ref="A56:C56"/>
    <mergeCell ref="D56:E56"/>
    <mergeCell ref="A40:C40"/>
    <mergeCell ref="D40:E40"/>
    <mergeCell ref="A41:C41"/>
    <mergeCell ref="D41:E41"/>
    <mergeCell ref="D35:E35"/>
    <mergeCell ref="D36:E36"/>
    <mergeCell ref="D37:E37"/>
    <mergeCell ref="D38:E38"/>
    <mergeCell ref="A37:C37"/>
    <mergeCell ref="A38:C38"/>
    <mergeCell ref="D32:E32"/>
    <mergeCell ref="D21:E21"/>
    <mergeCell ref="D22:E22"/>
    <mergeCell ref="D23:E23"/>
    <mergeCell ref="D24:E24"/>
    <mergeCell ref="D25:E25"/>
    <mergeCell ref="D26:E26"/>
    <mergeCell ref="A39:C39"/>
    <mergeCell ref="D39:E39"/>
    <mergeCell ref="A26:C26"/>
    <mergeCell ref="A27:C27"/>
    <mergeCell ref="A28:C28"/>
    <mergeCell ref="D20:E20"/>
    <mergeCell ref="D27:E27"/>
    <mergeCell ref="D28:E28"/>
    <mergeCell ref="D29:E29"/>
    <mergeCell ref="D30:E30"/>
    <mergeCell ref="D31:E31"/>
    <mergeCell ref="A14:C14"/>
    <mergeCell ref="A15:C15"/>
    <mergeCell ref="A16:C16"/>
    <mergeCell ref="A17:C17"/>
    <mergeCell ref="A18:C18"/>
    <mergeCell ref="A19:C19"/>
    <mergeCell ref="A20:C20"/>
    <mergeCell ref="A21:C21"/>
    <mergeCell ref="D14:E14"/>
    <mergeCell ref="D15:E15"/>
    <mergeCell ref="D16:E16"/>
    <mergeCell ref="D17:E17"/>
    <mergeCell ref="D18:E18"/>
    <mergeCell ref="D19:E19"/>
    <mergeCell ref="A70:C70"/>
    <mergeCell ref="D70:E70"/>
    <mergeCell ref="A71:C71"/>
    <mergeCell ref="D71:E71"/>
    <mergeCell ref="A65:C65"/>
    <mergeCell ref="D65:E65"/>
    <mergeCell ref="A66:C66"/>
    <mergeCell ref="D66:E66"/>
    <mergeCell ref="A60:C60"/>
    <mergeCell ref="D60:E60"/>
    <mergeCell ref="A61:C61"/>
    <mergeCell ref="D61:E61"/>
    <mergeCell ref="A52:C52"/>
    <mergeCell ref="D52:E52"/>
    <mergeCell ref="A53:C53"/>
    <mergeCell ref="D53:E53"/>
    <mergeCell ref="A47:C47"/>
    <mergeCell ref="D47:E47"/>
    <mergeCell ref="A48:C48"/>
    <mergeCell ref="D48:E48"/>
    <mergeCell ref="A42:C42"/>
    <mergeCell ref="D42:E42"/>
    <mergeCell ref="A43:C43"/>
    <mergeCell ref="D43:E43"/>
    <mergeCell ref="A49:C49"/>
    <mergeCell ref="D49:E49"/>
    <mergeCell ref="A50:C50"/>
    <mergeCell ref="D50:E50"/>
    <mergeCell ref="A51:C51"/>
    <mergeCell ref="D51:E51"/>
    <mergeCell ref="A44:C44"/>
    <mergeCell ref="D44:E44"/>
    <mergeCell ref="A45:C45"/>
    <mergeCell ref="D45:E45"/>
    <mergeCell ref="A46:C46"/>
    <mergeCell ref="D46:E46"/>
    <mergeCell ref="D10:E10"/>
    <mergeCell ref="D11:E11"/>
    <mergeCell ref="D12:E12"/>
    <mergeCell ref="D13:E13"/>
    <mergeCell ref="B5:G5"/>
    <mergeCell ref="B4:G4"/>
    <mergeCell ref="A34:C34"/>
    <mergeCell ref="A35:C35"/>
    <mergeCell ref="A36:C36"/>
    <mergeCell ref="D34:E34"/>
    <mergeCell ref="A32:C32"/>
    <mergeCell ref="A33:C33"/>
    <mergeCell ref="D33:E33"/>
    <mergeCell ref="A22:C22"/>
    <mergeCell ref="A23:C23"/>
    <mergeCell ref="A24:C24"/>
    <mergeCell ref="A25:C25"/>
    <mergeCell ref="A29:C29"/>
    <mergeCell ref="A30:C30"/>
    <mergeCell ref="A31:C31"/>
    <mergeCell ref="A10:C10"/>
    <mergeCell ref="A11:C11"/>
    <mergeCell ref="A12:C12"/>
    <mergeCell ref="A13:C13"/>
  </mergeCells>
  <conditionalFormatting sqref="D10:E1048576">
    <cfRule type="expression" dxfId="5" priority="1">
      <formula>FIND("Exitosa",$D10)</formula>
    </cfRule>
  </conditionalFormatting>
  <hyperlinks>
    <hyperlink ref="B5" r:id="rId1" xr:uid="{8575BF95-7DBA-49CD-9BE1-6A27090E4182}"/>
    <hyperlink ref="A10" r:id="rId2" xr:uid="{AF5AB127-FE1C-4E6C-A00A-73485F3B14C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5" name="Button 1">
              <controlPr defaultSize="0" print="0" autoFill="0" autoPict="0" macro="[0]!Reporter_PATHF">
                <anchor>
                  <from>
                    <xdr:col>0</xdr:col>
                    <xdr:colOff>0</xdr:colOff>
                    <xdr:row>3</xdr:row>
                    <xdr:rowOff>165100</xdr:rowOff>
                  </from>
                  <to>
                    <xdr:col>0</xdr:col>
                    <xdr:colOff>615950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6" name="Button 2">
              <controlPr defaultSize="0" print="0" autoFill="0" autoPict="0" macro="[0]!IMPODetailColumnReport_Status">
                <anchor>
                  <from>
                    <xdr:col>4</xdr:col>
                    <xdr:colOff>228600</xdr:colOff>
                    <xdr:row>0</xdr:row>
                    <xdr:rowOff>44450</xdr:rowOff>
                  </from>
                  <to>
                    <xdr:col>6</xdr:col>
                    <xdr:colOff>285750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ColWidth="10.90625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08984375" bestFit="1" customWidth="1"/>
    <col min="10" max="10" width="9.632812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36328125" bestFit="1" customWidth="1"/>
    <col min="19" max="21" width="11.1796875" bestFit="1" customWidth="1"/>
    <col min="24" max="24" width="12.81640625" style="50" bestFit="1" customWidth="1"/>
    <col min="25" max="25" width="9.1796875" style="53" bestFit="1" customWidth="1"/>
    <col min="26" max="26" width="11.453125" style="53" bestFit="1" customWidth="1"/>
    <col min="27" max="27" width="12.90625" style="53" bestFit="1" customWidth="1"/>
    <col min="28" max="28" width="11.1796875" bestFit="1" customWidth="1"/>
    <col min="29" max="29" width="11.6328125" bestFit="1" customWidth="1"/>
    <col min="30" max="30" width="11.1796875" bestFit="1" customWidth="1"/>
  </cols>
  <sheetData>
    <row r="1" spans="1:31" s="47" customFormat="1" hidden="1" x14ac:dyDescent="0.35">
      <c r="X1" s="51"/>
      <c r="Y1" s="54"/>
      <c r="Z1" s="54"/>
      <c r="AA1" s="54"/>
    </row>
    <row r="2" spans="1:31" s="47" customFormat="1" hidden="1" x14ac:dyDescent="0.35">
      <c r="X2" s="51"/>
      <c r="Y2" s="54"/>
      <c r="Z2" s="54"/>
      <c r="AA2" s="54"/>
    </row>
    <row r="3" spans="1:31" s="47" customFormat="1" ht="15" hidden="1" thickBot="1" x14ac:dyDescent="0.4">
      <c r="X3" s="51"/>
      <c r="Y3" s="54"/>
      <c r="Z3" s="54"/>
      <c r="AA3" s="54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55" t="s">
        <v>77</v>
      </c>
      <c r="Y4" s="56" t="s">
        <v>80</v>
      </c>
      <c r="Z4" s="56" t="s">
        <v>71</v>
      </c>
      <c r="AA4" s="56" t="s">
        <v>72</v>
      </c>
      <c r="AB4" s="57" t="s">
        <v>73</v>
      </c>
      <c r="AC4" s="57" t="s">
        <v>74</v>
      </c>
      <c r="AD4" s="57" t="s">
        <v>75</v>
      </c>
      <c r="AE4" s="57" t="s">
        <v>76</v>
      </c>
    </row>
    <row r="5" spans="1:31" ht="15" thickBot="1" x14ac:dyDescent="0.4">
      <c r="A5" s="39" t="s">
        <v>10</v>
      </c>
      <c r="B5" s="40" t="s">
        <v>11</v>
      </c>
      <c r="C5" s="40" t="s">
        <v>12</v>
      </c>
      <c r="D5" s="40" t="s">
        <v>7</v>
      </c>
      <c r="E5" s="40" t="s">
        <v>5</v>
      </c>
      <c r="F5" s="40" t="s">
        <v>6</v>
      </c>
      <c r="G5" s="40" t="s">
        <v>0</v>
      </c>
      <c r="H5" s="49" t="s">
        <v>50</v>
      </c>
      <c r="I5" s="48" t="s">
        <v>39</v>
      </c>
      <c r="J5" s="42" t="s">
        <v>51</v>
      </c>
      <c r="K5" s="48" t="s">
        <v>45</v>
      </c>
      <c r="L5" s="41" t="s">
        <v>38</v>
      </c>
      <c r="M5" s="41" t="s">
        <v>46</v>
      </c>
      <c r="N5" s="41" t="s">
        <v>48</v>
      </c>
      <c r="O5" s="41" t="s">
        <v>4</v>
      </c>
      <c r="P5" s="42" t="s">
        <v>47</v>
      </c>
      <c r="Q5" s="42" t="s">
        <v>49</v>
      </c>
      <c r="R5" s="43" t="s">
        <v>37</v>
      </c>
      <c r="S5" s="44" t="s">
        <v>81</v>
      </c>
      <c r="T5" s="44" t="s">
        <v>82</v>
      </c>
      <c r="U5" s="45" t="s">
        <v>83</v>
      </c>
      <c r="X5" s="50">
        <f t="array" ref="X5:X12">_xlfn.UNIQUE(RDA_CHARGES[TRACKNUM])</f>
        <v>437902874775</v>
      </c>
      <c r="Z5" s="53">
        <f>SUMIF(RDA_CHARGES[TRACKNUM],X5,RDA_CHARGES[RATED USD])</f>
        <v>721.51720799999998</v>
      </c>
      <c r="AA5" s="53">
        <f>SUMIF(RDA_CHARGES[TRACKNUM],X5,RDA_CHARGES[RATED LOC])</f>
        <v>739.56</v>
      </c>
      <c r="AB5" s="52">
        <f>_xlfn.MINIFS(RDA_CHARGES[RATED ExR],RDA_CHARGES[TRACKNUM],X5)</f>
        <v>1.0249696383172076</v>
      </c>
      <c r="AC5" s="52">
        <f>_xlfn.MAXIFS(RDA_CHARGES[RATED ExR],RDA_CHARGES[TRACKNUM],X5)</f>
        <v>1.0250197586157761</v>
      </c>
      <c r="AD5" s="52">
        <f>AVERAGEIF(RDA_CHARGES[TRACKNUM],X5,RDA_CHARGES[RATED ExR])</f>
        <v>1.0249989518038753</v>
      </c>
      <c r="AE5" s="52">
        <f>AA5/Z5</f>
        <v>1.0250067383008279</v>
      </c>
    </row>
    <row r="6" spans="1:31" x14ac:dyDescent="0.35">
      <c r="A6" s="58" t="s">
        <v>42</v>
      </c>
      <c r="B6" s="59">
        <v>46090</v>
      </c>
      <c r="C6" s="58">
        <v>8132</v>
      </c>
      <c r="D6" s="60">
        <v>437902874775</v>
      </c>
      <c r="E6" s="58" t="s">
        <v>56</v>
      </c>
      <c r="F6" s="58" t="s">
        <v>57</v>
      </c>
      <c r="G6" s="58" t="s">
        <v>55</v>
      </c>
      <c r="H6" s="61">
        <v>46090</v>
      </c>
      <c r="I6" s="62" t="s">
        <v>41</v>
      </c>
      <c r="J6" s="63">
        <v>50</v>
      </c>
      <c r="K6" s="58" t="s">
        <v>53</v>
      </c>
      <c r="L6" s="64">
        <v>393.98559799999998</v>
      </c>
      <c r="M6" s="64">
        <v>403.84</v>
      </c>
      <c r="N6" s="65">
        <v>1.0250120868631345</v>
      </c>
      <c r="O6" s="64"/>
      <c r="P6" s="64"/>
      <c r="Q6" s="64"/>
      <c r="R6" s="58"/>
      <c r="S6" s="58"/>
      <c r="T6" s="58"/>
      <c r="U6" s="58"/>
      <c r="X6" s="50">
        <v>462842237765</v>
      </c>
      <c r="Z6" s="53">
        <f>SUMIF(RDA_CHARGES[TRACKNUM],X6,RDA_CHARGES[RATED USD])</f>
        <v>88.651360999999994</v>
      </c>
      <c r="AA6" s="53">
        <f>SUMIF(RDA_CHARGES[TRACKNUM],X6,RDA_CHARGES[RATED LOC])</f>
        <v>90.199999999999989</v>
      </c>
      <c r="AB6" s="52">
        <f>_xlfn.MINIFS(RDA_CHARGES[RATED ExR],RDA_CHARGES[TRACKNUM],X6)</f>
        <v>1.0174454601740905</v>
      </c>
      <c r="AC6" s="52">
        <f>_xlfn.MAXIFS(RDA_CHARGES[RATED ExR],RDA_CHARGES[TRACKNUM],X6)</f>
        <v>1.0174744878832971</v>
      </c>
      <c r="AD6" s="52">
        <f>AVERAGEIF(RDA_CHARGES[TRACKNUM],X6,RDA_CHARGES[RATED ExR])</f>
        <v>1.0174599740286938</v>
      </c>
      <c r="AE6" s="52">
        <f t="shared" ref="AE6:AE10" si="0">AA6/Z6</f>
        <v>1.0174688688648559</v>
      </c>
    </row>
    <row r="7" spans="1:31" x14ac:dyDescent="0.35">
      <c r="A7" s="58" t="s">
        <v>42</v>
      </c>
      <c r="B7" s="59">
        <v>46090</v>
      </c>
      <c r="C7" s="58">
        <v>8132</v>
      </c>
      <c r="D7" s="60">
        <v>437902874775</v>
      </c>
      <c r="E7" s="58" t="s">
        <v>56</v>
      </c>
      <c r="F7" s="58" t="s">
        <v>57</v>
      </c>
      <c r="G7" s="58" t="s">
        <v>55</v>
      </c>
      <c r="H7" s="61">
        <v>46090</v>
      </c>
      <c r="I7" s="62" t="s">
        <v>41</v>
      </c>
      <c r="J7" s="63">
        <v>10</v>
      </c>
      <c r="K7" s="58" t="s">
        <v>65</v>
      </c>
      <c r="L7" s="64">
        <v>99.727897999999996</v>
      </c>
      <c r="M7" s="64">
        <v>102.22</v>
      </c>
      <c r="N7" s="65">
        <v>1.0249890156112587</v>
      </c>
      <c r="O7" s="64"/>
      <c r="P7" s="64"/>
      <c r="Q7" s="64"/>
      <c r="R7" s="58"/>
      <c r="S7" s="58"/>
      <c r="T7" s="58"/>
      <c r="U7" s="58"/>
      <c r="X7" s="50">
        <v>477856094033</v>
      </c>
      <c r="Z7" s="53">
        <f>SUMIF(RDA_CHARGES[TRACKNUM],X7,RDA_CHARGES[RATED USD])</f>
        <v>418.35259100000002</v>
      </c>
      <c r="AA7" s="53">
        <f>SUMIF(RDA_CHARGES[TRACKNUM],X7,RDA_CHARGES[RATED LOC])</f>
        <v>425.68</v>
      </c>
      <c r="AB7" s="52">
        <f>_xlfn.MINIFS(RDA_CHARGES[RATED ExR],RDA_CHARGES[TRACKNUM],X7)</f>
        <v>1.0175125381470131</v>
      </c>
      <c r="AC7" s="52">
        <f>_xlfn.MAXIFS(RDA_CHARGES[RATED ExR],RDA_CHARGES[TRACKNUM],X7)</f>
        <v>1.0175248053935952</v>
      </c>
      <c r="AD7" s="52">
        <f>AVERAGEIF(RDA_CHARGES[TRACKNUM],X7,RDA_CHARGES[RATED ExR])</f>
        <v>1.0175186717703042</v>
      </c>
      <c r="AE7" s="52">
        <f t="shared" si="0"/>
        <v>1.0175149124390148</v>
      </c>
    </row>
    <row r="8" spans="1:31" x14ac:dyDescent="0.35">
      <c r="A8" s="58" t="s">
        <v>42</v>
      </c>
      <c r="B8" s="59">
        <v>46090</v>
      </c>
      <c r="C8" s="58">
        <v>8132</v>
      </c>
      <c r="D8" s="60">
        <v>437902874775</v>
      </c>
      <c r="E8" s="58" t="s">
        <v>56</v>
      </c>
      <c r="F8" s="58" t="s">
        <v>57</v>
      </c>
      <c r="G8" s="58" t="s">
        <v>55</v>
      </c>
      <c r="H8" s="61">
        <v>46090</v>
      </c>
      <c r="I8" s="62" t="s">
        <v>41</v>
      </c>
      <c r="J8" s="63">
        <v>912</v>
      </c>
      <c r="K8" s="58" t="s">
        <v>66</v>
      </c>
      <c r="L8" s="64">
        <v>117.285544</v>
      </c>
      <c r="M8" s="64">
        <v>120.22</v>
      </c>
      <c r="N8" s="65">
        <v>1.0250197586157761</v>
      </c>
      <c r="O8" s="64"/>
      <c r="P8" s="64"/>
      <c r="Q8" s="64"/>
      <c r="R8" s="58"/>
      <c r="S8" s="58"/>
      <c r="T8" s="58"/>
      <c r="U8" s="58"/>
      <c r="X8" s="50">
        <v>477856095224</v>
      </c>
      <c r="Z8" s="53">
        <f>SUMIF(RDA_CHARGES[TRACKNUM],X8,RDA_CHARGES[RATED USD])</f>
        <v>58.869120999999993</v>
      </c>
      <c r="AA8" s="53">
        <f>SUMIF(RDA_CHARGES[TRACKNUM],X8,RDA_CHARGES[RATED LOC])</f>
        <v>59.900000000000006</v>
      </c>
      <c r="AB8" s="52">
        <f>_xlfn.MINIFS(RDA_CHARGES[RATED ExR],RDA_CHARGES[TRACKNUM],X8)</f>
        <v>1.0171748079413356</v>
      </c>
      <c r="AC8" s="52">
        <f>_xlfn.MAXIFS(RDA_CHARGES[RATED ExR],RDA_CHARGES[TRACKNUM],X8)</f>
        <v>1.0175921482244399</v>
      </c>
      <c r="AD8" s="52">
        <f>AVERAGEIF(RDA_CHARGES[TRACKNUM],X8,RDA_CHARGES[RATED ExR])</f>
        <v>1.0173834780828876</v>
      </c>
      <c r="AE8" s="52">
        <f t="shared" si="0"/>
        <v>1.0175113706895678</v>
      </c>
    </row>
    <row r="9" spans="1:31" x14ac:dyDescent="0.35">
      <c r="A9" s="58" t="s">
        <v>42</v>
      </c>
      <c r="B9" s="59">
        <v>46090</v>
      </c>
      <c r="C9" s="58">
        <v>8132</v>
      </c>
      <c r="D9" s="60">
        <v>437902874775</v>
      </c>
      <c r="E9" s="58" t="s">
        <v>56</v>
      </c>
      <c r="F9" s="58" t="s">
        <v>57</v>
      </c>
      <c r="G9" s="58" t="s">
        <v>55</v>
      </c>
      <c r="H9" s="61">
        <v>46090</v>
      </c>
      <c r="I9" s="62" t="s">
        <v>41</v>
      </c>
      <c r="J9" s="63">
        <v>892</v>
      </c>
      <c r="K9" s="58" t="s">
        <v>67</v>
      </c>
      <c r="L9" s="64">
        <v>64.507048999999995</v>
      </c>
      <c r="M9" s="64">
        <v>66.12</v>
      </c>
      <c r="N9" s="65">
        <v>1.0250042596120001</v>
      </c>
      <c r="O9" s="64"/>
      <c r="P9" s="64"/>
      <c r="Q9" s="64"/>
      <c r="R9" s="58"/>
      <c r="S9" s="58"/>
      <c r="T9" s="58"/>
      <c r="U9" s="58"/>
      <c r="X9" s="50">
        <v>493596383069</v>
      </c>
      <c r="Z9" s="53">
        <f>SUMIF(RDA_CHARGES[TRACKNUM],X9,RDA_CHARGES[RATED USD])</f>
        <v>120.979978</v>
      </c>
      <c r="AA9" s="53">
        <f>SUMIF(RDA_CHARGES[TRACKNUM],X9,RDA_CHARGES[RATED LOC])</f>
        <v>124.47</v>
      </c>
      <c r="AB9" s="52">
        <f>_xlfn.MINIFS(RDA_CHARGES[RATED ExR],RDA_CHARGES[TRACKNUM],X9)</f>
        <v>1</v>
      </c>
      <c r="AC9" s="52">
        <f>_xlfn.MAXIFS(RDA_CHARGES[RATED ExR],RDA_CHARGES[TRACKNUM],X9)</f>
        <v>1.0175172442894473</v>
      </c>
      <c r="AD9" s="52">
        <f>AVERAGEIF(RDA_CHARGES[TRACKNUM],X9,RDA_CHARGES[RATED ExR])</f>
        <v>1.0130192405445082</v>
      </c>
      <c r="AE9" s="52">
        <f t="shared" si="0"/>
        <v>1.0288479305228506</v>
      </c>
    </row>
    <row r="10" spans="1:31" x14ac:dyDescent="0.35">
      <c r="A10" s="58" t="s">
        <v>42</v>
      </c>
      <c r="B10" s="59">
        <v>46090</v>
      </c>
      <c r="C10" s="58">
        <v>8132</v>
      </c>
      <c r="D10" s="60">
        <v>437902874775</v>
      </c>
      <c r="E10" s="58" t="s">
        <v>56</v>
      </c>
      <c r="F10" s="58" t="s">
        <v>57</v>
      </c>
      <c r="G10" s="58" t="s">
        <v>55</v>
      </c>
      <c r="H10" s="61">
        <v>46090</v>
      </c>
      <c r="I10" s="62" t="s">
        <v>41</v>
      </c>
      <c r="J10" s="63">
        <v>10</v>
      </c>
      <c r="K10" s="58" t="s">
        <v>65</v>
      </c>
      <c r="L10" s="64">
        <v>46.011119000000001</v>
      </c>
      <c r="M10" s="64">
        <v>47.16</v>
      </c>
      <c r="N10" s="65">
        <v>1.0249696383172076</v>
      </c>
      <c r="O10" s="64"/>
      <c r="P10" s="64"/>
      <c r="Q10" s="64"/>
      <c r="R10" s="58"/>
      <c r="S10" s="58"/>
      <c r="T10" s="58"/>
      <c r="U10" s="58"/>
      <c r="X10" s="50">
        <v>889286783551</v>
      </c>
      <c r="Z10" s="53">
        <f>SUMIF(RDA_CHARGES[TRACKNUM],X10,RDA_CHARGES[RATED USD])</f>
        <v>226.72254000000001</v>
      </c>
      <c r="AA10" s="53">
        <f>SUMIF(RDA_CHARGES[TRACKNUM],X10,RDA_CHARGES[RATED LOC])</f>
        <v>234.68</v>
      </c>
      <c r="AB10" s="52">
        <f>_xlfn.MINIFS(RDA_CHARGES[RATED ExR],RDA_CHARGES[TRACKNUM],X10)</f>
        <v>1</v>
      </c>
      <c r="AC10" s="52">
        <f>_xlfn.MAXIFS(RDA_CHARGES[RATED ExR],RDA_CHARGES[TRACKNUM],X10)</f>
        <v>1.0175511500145427</v>
      </c>
      <c r="AD10" s="52">
        <f>AVERAGEIF(RDA_CHARGES[TRACKNUM],X10,RDA_CHARGES[RATED ExR])</f>
        <v>1.0116867332014747</v>
      </c>
      <c r="AE10" s="52">
        <f t="shared" si="0"/>
        <v>1.0350977895713411</v>
      </c>
    </row>
    <row r="11" spans="1:31" x14ac:dyDescent="0.35">
      <c r="A11" s="58" t="s">
        <v>42</v>
      </c>
      <c r="B11" s="59">
        <v>46090</v>
      </c>
      <c r="C11" s="58">
        <v>8135</v>
      </c>
      <c r="D11" s="60">
        <v>462842237765</v>
      </c>
      <c r="E11" s="58" t="s">
        <v>56</v>
      </c>
      <c r="F11" s="58" t="s">
        <v>57</v>
      </c>
      <c r="G11" s="58" t="s">
        <v>52</v>
      </c>
      <c r="H11" s="61">
        <v>46090</v>
      </c>
      <c r="I11" s="62" t="s">
        <v>41</v>
      </c>
      <c r="J11" s="63">
        <v>50</v>
      </c>
      <c r="K11" s="58" t="s">
        <v>53</v>
      </c>
      <c r="L11" s="64">
        <v>71.490735999999998</v>
      </c>
      <c r="M11" s="64">
        <v>72.739999999999995</v>
      </c>
      <c r="N11" s="65">
        <v>1.0174744878832971</v>
      </c>
      <c r="O11" s="64"/>
      <c r="P11" s="64"/>
      <c r="Q11" s="64"/>
      <c r="R11" s="58"/>
      <c r="S11" s="58"/>
      <c r="T11" s="58"/>
      <c r="U11" s="58"/>
      <c r="X11" s="50">
        <v>398972290347</v>
      </c>
      <c r="Y11" s="53">
        <v>61.38</v>
      </c>
      <c r="Z11" s="53">
        <f>SUMIF(RDA_CHARGES[TRACKNUM],X11,RDA_CHARGES[RATED USD])</f>
        <v>73.321578000000031</v>
      </c>
      <c r="AA11" s="53">
        <f>SUMIF(RDA_CHARGES[TRACKNUM],X11,RDA_CHARGES[RATED LOC])</f>
        <v>6652.1000000000013</v>
      </c>
      <c r="AB11" s="52">
        <f>_xlfn.MINIFS(RDA_CHARGES[RATED ExR],RDA_CHARGES[TRACKNUM],X11)</f>
        <v>90.724992872757213</v>
      </c>
      <c r="AC11" s="52">
        <f>_xlfn.MAXIFS(RDA_CHARGES[RATED ExR],RDA_CHARGES[TRACKNUM],X11)</f>
        <v>90.724999858686559</v>
      </c>
      <c r="AD11" s="52">
        <f>AVERAGEIF(RDA_CHARGES[TRACKNUM],X11,RDA_CHARGES[RATED ExR])</f>
        <v>90.724996733825463</v>
      </c>
      <c r="AE11" s="52">
        <f t="shared" ref="AE11" si="1">AA11/Z11</f>
        <v>90.724997762595862</v>
      </c>
    </row>
    <row r="12" spans="1:31" x14ac:dyDescent="0.35">
      <c r="A12" s="58" t="s">
        <v>42</v>
      </c>
      <c r="B12" s="59">
        <v>46090</v>
      </c>
      <c r="C12" s="58">
        <v>8135</v>
      </c>
      <c r="D12" s="60">
        <v>462842237765</v>
      </c>
      <c r="E12" s="58" t="s">
        <v>56</v>
      </c>
      <c r="F12" s="58" t="s">
        <v>57</v>
      </c>
      <c r="G12" s="58" t="s">
        <v>52</v>
      </c>
      <c r="H12" s="61">
        <v>46090</v>
      </c>
      <c r="I12" s="62" t="s">
        <v>41</v>
      </c>
      <c r="J12" s="63">
        <v>10</v>
      </c>
      <c r="K12" s="58" t="s">
        <v>65</v>
      </c>
      <c r="L12" s="64">
        <v>17.160625</v>
      </c>
      <c r="M12" s="64">
        <v>17.46</v>
      </c>
      <c r="N12" s="65">
        <v>1.0174454601740905</v>
      </c>
      <c r="O12" s="64"/>
      <c r="P12" s="64"/>
      <c r="Q12" s="64"/>
      <c r="R12" s="58"/>
      <c r="S12" s="58"/>
      <c r="T12" s="58"/>
      <c r="U12" s="58"/>
      <c r="X12" s="50">
        <v>888710228833</v>
      </c>
    </row>
    <row r="13" spans="1:31" x14ac:dyDescent="0.35">
      <c r="A13" s="58" t="s">
        <v>42</v>
      </c>
      <c r="B13" s="59">
        <v>46090</v>
      </c>
      <c r="C13" s="58">
        <v>8135</v>
      </c>
      <c r="D13" s="60">
        <v>477856094033</v>
      </c>
      <c r="E13" s="58" t="s">
        <v>58</v>
      </c>
      <c r="F13" s="58" t="s">
        <v>59</v>
      </c>
      <c r="G13" s="58" t="s">
        <v>52</v>
      </c>
      <c r="H13" s="61">
        <v>46090</v>
      </c>
      <c r="I13" s="62" t="s">
        <v>41</v>
      </c>
      <c r="J13" s="63">
        <v>50</v>
      </c>
      <c r="K13" s="58" t="s">
        <v>53</v>
      </c>
      <c r="L13" s="64">
        <v>337.38159200000001</v>
      </c>
      <c r="M13" s="64">
        <v>343.29</v>
      </c>
      <c r="N13" s="65">
        <v>1.0175125381470131</v>
      </c>
      <c r="O13" s="64"/>
      <c r="P13" s="64"/>
      <c r="Q13" s="64"/>
      <c r="R13" s="58"/>
      <c r="S13" s="58"/>
      <c r="T13" s="58"/>
      <c r="U13" s="58"/>
    </row>
    <row r="14" spans="1:31" x14ac:dyDescent="0.35">
      <c r="A14" s="58" t="s">
        <v>42</v>
      </c>
      <c r="B14" s="59">
        <v>46090</v>
      </c>
      <c r="C14" s="58">
        <v>8135</v>
      </c>
      <c r="D14" s="60">
        <v>477856094033</v>
      </c>
      <c r="E14" s="58" t="s">
        <v>58</v>
      </c>
      <c r="F14" s="58" t="s">
        <v>59</v>
      </c>
      <c r="G14" s="58" t="s">
        <v>52</v>
      </c>
      <c r="H14" s="61">
        <v>46090</v>
      </c>
      <c r="I14" s="62" t="s">
        <v>41</v>
      </c>
      <c r="J14" s="63">
        <v>10</v>
      </c>
      <c r="K14" s="58" t="s">
        <v>65</v>
      </c>
      <c r="L14" s="64">
        <v>80.970999000000006</v>
      </c>
      <c r="M14" s="64">
        <v>82.39</v>
      </c>
      <c r="N14" s="65">
        <v>1.0175248053935952</v>
      </c>
      <c r="O14" s="64"/>
      <c r="P14" s="64"/>
      <c r="Q14" s="64"/>
      <c r="R14" s="58"/>
      <c r="S14" s="58"/>
      <c r="T14" s="58"/>
      <c r="U14" s="58"/>
    </row>
    <row r="15" spans="1:31" x14ac:dyDescent="0.35">
      <c r="A15" s="58" t="s">
        <v>42</v>
      </c>
      <c r="B15" s="59">
        <v>46090</v>
      </c>
      <c r="C15" s="58">
        <v>8135</v>
      </c>
      <c r="D15" s="60">
        <v>477856095224</v>
      </c>
      <c r="E15" s="58" t="s">
        <v>56</v>
      </c>
      <c r="F15" s="58" t="s">
        <v>57</v>
      </c>
      <c r="G15" s="58" t="s">
        <v>52</v>
      </c>
      <c r="H15" s="61">
        <v>46090</v>
      </c>
      <c r="I15" s="62" t="s">
        <v>41</v>
      </c>
      <c r="J15" s="63">
        <v>50</v>
      </c>
      <c r="K15" s="58" t="s">
        <v>53</v>
      </c>
      <c r="L15" s="64">
        <v>47.474815999999997</v>
      </c>
      <c r="M15" s="64">
        <v>48.31</v>
      </c>
      <c r="N15" s="65">
        <v>1.0175921482244399</v>
      </c>
      <c r="O15" s="64"/>
      <c r="P15" s="64"/>
      <c r="Q15" s="64"/>
      <c r="R15" s="58"/>
      <c r="S15" s="58"/>
      <c r="T15" s="58"/>
      <c r="U15" s="58"/>
    </row>
    <row r="16" spans="1:31" x14ac:dyDescent="0.35">
      <c r="A16" s="58" t="s">
        <v>42</v>
      </c>
      <c r="B16" s="59">
        <v>46090</v>
      </c>
      <c r="C16" s="58">
        <v>8135</v>
      </c>
      <c r="D16" s="60">
        <v>477856095224</v>
      </c>
      <c r="E16" s="58" t="s">
        <v>56</v>
      </c>
      <c r="F16" s="58" t="s">
        <v>57</v>
      </c>
      <c r="G16" s="58" t="s">
        <v>52</v>
      </c>
      <c r="H16" s="61">
        <v>46090</v>
      </c>
      <c r="I16" s="62" t="s">
        <v>41</v>
      </c>
      <c r="J16" s="63">
        <v>10</v>
      </c>
      <c r="K16" s="58" t="s">
        <v>65</v>
      </c>
      <c r="L16" s="64">
        <v>11.394304999999999</v>
      </c>
      <c r="M16" s="64">
        <v>11.59</v>
      </c>
      <c r="N16" s="65">
        <v>1.0171748079413356</v>
      </c>
      <c r="O16" s="64"/>
      <c r="P16" s="64"/>
      <c r="Q16" s="64"/>
      <c r="R16" s="58"/>
      <c r="S16" s="58"/>
      <c r="T16" s="58"/>
      <c r="U16" s="58"/>
    </row>
    <row r="17" spans="1:21" x14ac:dyDescent="0.35">
      <c r="A17" s="58" t="s">
        <v>42</v>
      </c>
      <c r="B17" s="59">
        <v>46090</v>
      </c>
      <c r="C17" s="58">
        <v>8135</v>
      </c>
      <c r="D17" s="60">
        <v>493596383069</v>
      </c>
      <c r="E17" s="58" t="s">
        <v>60</v>
      </c>
      <c r="F17" s="58" t="s">
        <v>61</v>
      </c>
      <c r="G17" s="58" t="s">
        <v>52</v>
      </c>
      <c r="H17" s="61">
        <v>46090</v>
      </c>
      <c r="I17" s="62" t="s">
        <v>41</v>
      </c>
      <c r="J17" s="63">
        <v>50</v>
      </c>
      <c r="K17" s="58" t="s">
        <v>53</v>
      </c>
      <c r="L17" s="64">
        <v>171.623627</v>
      </c>
      <c r="M17" s="64">
        <v>174.63</v>
      </c>
      <c r="N17" s="65">
        <v>1.0175172442894473</v>
      </c>
      <c r="O17" s="64"/>
      <c r="P17" s="64"/>
      <c r="Q17" s="64"/>
      <c r="R17" s="58"/>
      <c r="S17" s="58"/>
      <c r="T17" s="58"/>
      <c r="U17" s="58"/>
    </row>
    <row r="18" spans="1:21" x14ac:dyDescent="0.35">
      <c r="A18" s="58" t="s">
        <v>42</v>
      </c>
      <c r="B18" s="59">
        <v>46090</v>
      </c>
      <c r="C18" s="58">
        <v>8135</v>
      </c>
      <c r="D18" s="60">
        <v>493596383069</v>
      </c>
      <c r="E18" s="58" t="s">
        <v>60</v>
      </c>
      <c r="F18" s="58" t="s">
        <v>61</v>
      </c>
      <c r="G18" s="58" t="s">
        <v>52</v>
      </c>
      <c r="H18" s="61">
        <v>46090</v>
      </c>
      <c r="I18" s="62" t="s">
        <v>41</v>
      </c>
      <c r="J18" s="63">
        <v>185</v>
      </c>
      <c r="K18" s="58" t="s">
        <v>68</v>
      </c>
      <c r="L18" s="64">
        <v>-78.58</v>
      </c>
      <c r="M18" s="64">
        <v>-78.58</v>
      </c>
      <c r="N18" s="65">
        <v>1</v>
      </c>
      <c r="O18" s="64"/>
      <c r="P18" s="64"/>
      <c r="Q18" s="64"/>
      <c r="R18" s="58"/>
      <c r="S18" s="58"/>
      <c r="T18" s="58"/>
      <c r="U18" s="58"/>
    </row>
    <row r="19" spans="1:21" x14ac:dyDescent="0.35">
      <c r="A19" s="58" t="s">
        <v>42</v>
      </c>
      <c r="B19" s="59">
        <v>46090</v>
      </c>
      <c r="C19" s="58">
        <v>8135</v>
      </c>
      <c r="D19" s="60">
        <v>493596383069</v>
      </c>
      <c r="E19" s="58" t="s">
        <v>60</v>
      </c>
      <c r="F19" s="58" t="s">
        <v>61</v>
      </c>
      <c r="G19" s="58" t="s">
        <v>52</v>
      </c>
      <c r="H19" s="61">
        <v>46090</v>
      </c>
      <c r="I19" s="62" t="s">
        <v>41</v>
      </c>
      <c r="J19" s="63" t="s">
        <v>69</v>
      </c>
      <c r="K19" s="58" t="s">
        <v>70</v>
      </c>
      <c r="L19" s="64">
        <v>3.3915410000000001</v>
      </c>
      <c r="M19" s="64">
        <v>3.45</v>
      </c>
      <c r="N19" s="65">
        <v>1.0172367074436075</v>
      </c>
      <c r="O19" s="64"/>
      <c r="P19" s="64"/>
      <c r="Q19" s="64"/>
      <c r="R19" s="58"/>
      <c r="S19" s="58"/>
      <c r="T19" s="58"/>
      <c r="U19" s="58"/>
    </row>
    <row r="20" spans="1:21" x14ac:dyDescent="0.35">
      <c r="A20" s="58" t="s">
        <v>42</v>
      </c>
      <c r="B20" s="59">
        <v>46090</v>
      </c>
      <c r="C20" s="58">
        <v>8135</v>
      </c>
      <c r="D20" s="60">
        <v>493596383069</v>
      </c>
      <c r="E20" s="58" t="s">
        <v>60</v>
      </c>
      <c r="F20" s="58" t="s">
        <v>61</v>
      </c>
      <c r="G20" s="58" t="s">
        <v>52</v>
      </c>
      <c r="H20" s="61">
        <v>46090</v>
      </c>
      <c r="I20" s="62" t="s">
        <v>41</v>
      </c>
      <c r="J20" s="63">
        <v>10</v>
      </c>
      <c r="K20" s="58" t="s">
        <v>65</v>
      </c>
      <c r="L20" s="64">
        <v>24.544809999999998</v>
      </c>
      <c r="M20" s="64">
        <v>24.97</v>
      </c>
      <c r="N20" s="65">
        <v>1.017323010444978</v>
      </c>
      <c r="O20" s="64"/>
      <c r="P20" s="64"/>
      <c r="Q20" s="64"/>
      <c r="R20" s="58"/>
      <c r="S20" s="58"/>
      <c r="T20" s="58"/>
      <c r="U20" s="58"/>
    </row>
    <row r="21" spans="1:21" x14ac:dyDescent="0.35">
      <c r="A21" s="58" t="s">
        <v>42</v>
      </c>
      <c r="B21" s="59">
        <v>46090</v>
      </c>
      <c r="C21" s="58">
        <v>8135</v>
      </c>
      <c r="D21" s="60">
        <v>889286783551</v>
      </c>
      <c r="E21" s="58"/>
      <c r="F21" s="58" t="s">
        <v>62</v>
      </c>
      <c r="G21" s="58" t="s">
        <v>43</v>
      </c>
      <c r="H21" s="61">
        <v>46090</v>
      </c>
      <c r="I21" s="62" t="s">
        <v>41</v>
      </c>
      <c r="J21" s="63">
        <v>50</v>
      </c>
      <c r="K21" s="58" t="s">
        <v>53</v>
      </c>
      <c r="L21" s="64">
        <v>406.76788099999999</v>
      </c>
      <c r="M21" s="64">
        <v>413.89</v>
      </c>
      <c r="N21" s="65">
        <v>1.0175090495898815</v>
      </c>
      <c r="O21" s="64"/>
      <c r="P21" s="64"/>
      <c r="Q21" s="64"/>
      <c r="R21" s="58"/>
      <c r="S21" s="58"/>
      <c r="T21" s="58"/>
      <c r="U21" s="58"/>
    </row>
    <row r="22" spans="1:21" x14ac:dyDescent="0.35">
      <c r="A22" s="58" t="s">
        <v>42</v>
      </c>
      <c r="B22" s="59">
        <v>46090</v>
      </c>
      <c r="C22" s="58">
        <v>8135</v>
      </c>
      <c r="D22" s="60">
        <v>889286783551</v>
      </c>
      <c r="E22" s="58"/>
      <c r="F22" s="58" t="s">
        <v>62</v>
      </c>
      <c r="G22" s="58" t="s">
        <v>43</v>
      </c>
      <c r="H22" s="61">
        <v>46090</v>
      </c>
      <c r="I22" s="62" t="s">
        <v>41</v>
      </c>
      <c r="J22" s="63">
        <v>185</v>
      </c>
      <c r="K22" s="58" t="s">
        <v>68</v>
      </c>
      <c r="L22" s="64">
        <v>-227.64</v>
      </c>
      <c r="M22" s="64">
        <v>-227.64</v>
      </c>
      <c r="N22" s="65">
        <v>1</v>
      </c>
      <c r="O22" s="64"/>
      <c r="P22" s="64"/>
      <c r="Q22" s="64"/>
      <c r="R22" s="58"/>
      <c r="S22" s="58"/>
      <c r="T22" s="58"/>
      <c r="U22" s="58"/>
    </row>
    <row r="23" spans="1:21" x14ac:dyDescent="0.35">
      <c r="A23" s="58" t="s">
        <v>42</v>
      </c>
      <c r="B23" s="59">
        <v>46090</v>
      </c>
      <c r="C23" s="58">
        <v>8135</v>
      </c>
      <c r="D23" s="60">
        <v>889286783551</v>
      </c>
      <c r="E23" s="58"/>
      <c r="F23" s="58" t="s">
        <v>62</v>
      </c>
      <c r="G23" s="58" t="s">
        <v>43</v>
      </c>
      <c r="H23" s="61">
        <v>46090</v>
      </c>
      <c r="I23" s="62" t="s">
        <v>41</v>
      </c>
      <c r="J23" s="63">
        <v>10</v>
      </c>
      <c r="K23" s="58" t="s">
        <v>65</v>
      </c>
      <c r="L23" s="64">
        <v>47.594659</v>
      </c>
      <c r="M23" s="64">
        <v>48.43</v>
      </c>
      <c r="N23" s="65">
        <v>1.0175511500145427</v>
      </c>
      <c r="O23" s="64"/>
      <c r="P23" s="64"/>
      <c r="Q23" s="64"/>
      <c r="R23" s="58"/>
      <c r="S23" s="58"/>
      <c r="T23" s="58"/>
      <c r="U23" s="58"/>
    </row>
    <row r="24" spans="1:21" x14ac:dyDescent="0.35">
      <c r="A24" s="58" t="s">
        <v>42</v>
      </c>
      <c r="B24" s="59">
        <v>46090</v>
      </c>
      <c r="C24" s="58">
        <v>8132</v>
      </c>
      <c r="D24" s="60">
        <v>398972290347</v>
      </c>
      <c r="E24" s="58" t="s">
        <v>56</v>
      </c>
      <c r="F24" s="58" t="s">
        <v>57</v>
      </c>
      <c r="G24" s="58" t="s">
        <v>55</v>
      </c>
      <c r="H24" s="61">
        <v>46090</v>
      </c>
      <c r="I24" s="62" t="s">
        <v>63</v>
      </c>
      <c r="J24" s="63">
        <v>50</v>
      </c>
      <c r="K24" s="58" t="s">
        <v>53</v>
      </c>
      <c r="L24" s="64">
        <v>275.09506800000003</v>
      </c>
      <c r="M24" s="64">
        <v>24958</v>
      </c>
      <c r="N24" s="65">
        <v>90.724999838964749</v>
      </c>
      <c r="O24" s="64"/>
      <c r="P24" s="64"/>
      <c r="Q24" s="64"/>
      <c r="R24" s="58"/>
      <c r="S24" s="58"/>
      <c r="T24" s="58"/>
      <c r="U24" s="58"/>
    </row>
    <row r="25" spans="1:21" x14ac:dyDescent="0.35">
      <c r="A25" s="58" t="s">
        <v>42</v>
      </c>
      <c r="B25" s="59">
        <v>46090</v>
      </c>
      <c r="C25" s="58">
        <v>8132</v>
      </c>
      <c r="D25" s="60">
        <v>398972290347</v>
      </c>
      <c r="E25" s="58" t="s">
        <v>56</v>
      </c>
      <c r="F25" s="58" t="s">
        <v>57</v>
      </c>
      <c r="G25" s="58" t="s">
        <v>55</v>
      </c>
      <c r="H25" s="61">
        <v>46090</v>
      </c>
      <c r="I25" s="62" t="s">
        <v>63</v>
      </c>
      <c r="J25" s="63">
        <v>185</v>
      </c>
      <c r="K25" s="58" t="s">
        <v>68</v>
      </c>
      <c r="L25" s="64">
        <v>-225.38550599999999</v>
      </c>
      <c r="M25" s="64">
        <v>-20448.099999999999</v>
      </c>
      <c r="N25" s="65">
        <v>90.724999858686559</v>
      </c>
      <c r="O25" s="64"/>
      <c r="P25" s="64"/>
      <c r="Q25" s="64"/>
      <c r="R25" s="58"/>
      <c r="S25" s="58"/>
      <c r="T25" s="58"/>
      <c r="U25" s="58"/>
    </row>
    <row r="26" spans="1:21" x14ac:dyDescent="0.35">
      <c r="A26" s="58" t="s">
        <v>42</v>
      </c>
      <c r="B26" s="59">
        <v>46090</v>
      </c>
      <c r="C26" s="58">
        <v>8132</v>
      </c>
      <c r="D26" s="60">
        <v>398972290347</v>
      </c>
      <c r="E26" s="58" t="s">
        <v>56</v>
      </c>
      <c r="F26" s="58" t="s">
        <v>57</v>
      </c>
      <c r="G26" s="58" t="s">
        <v>55</v>
      </c>
      <c r="H26" s="61">
        <v>46090</v>
      </c>
      <c r="I26" s="62" t="s">
        <v>63</v>
      </c>
      <c r="J26" s="63" t="s">
        <v>69</v>
      </c>
      <c r="K26" s="58" t="s">
        <v>70</v>
      </c>
      <c r="L26" s="64">
        <v>0</v>
      </c>
      <c r="M26" s="64">
        <v>0</v>
      </c>
      <c r="N26" s="65"/>
      <c r="O26" s="64"/>
      <c r="P26" s="64"/>
      <c r="Q26" s="64"/>
      <c r="R26" s="58"/>
      <c r="S26" s="58"/>
      <c r="T26" s="58"/>
      <c r="U26" s="58"/>
    </row>
    <row r="27" spans="1:21" x14ac:dyDescent="0.35">
      <c r="A27" s="58" t="s">
        <v>42</v>
      </c>
      <c r="B27" s="59">
        <v>46090</v>
      </c>
      <c r="C27" s="58">
        <v>8132</v>
      </c>
      <c r="D27" s="60">
        <v>398972290347</v>
      </c>
      <c r="E27" s="58" t="s">
        <v>56</v>
      </c>
      <c r="F27" s="58" t="s">
        <v>57</v>
      </c>
      <c r="G27" s="58" t="s">
        <v>55</v>
      </c>
      <c r="H27" s="61">
        <v>46090</v>
      </c>
      <c r="I27" s="62" t="s">
        <v>63</v>
      </c>
      <c r="J27" s="63">
        <v>10</v>
      </c>
      <c r="K27" s="58" t="s">
        <v>65</v>
      </c>
      <c r="L27" s="64">
        <v>12.427667</v>
      </c>
      <c r="M27" s="64">
        <v>1127.5</v>
      </c>
      <c r="N27" s="65">
        <v>90.724992872757213</v>
      </c>
      <c r="O27" s="64"/>
      <c r="P27" s="64"/>
      <c r="Q27" s="64"/>
      <c r="R27" s="58"/>
      <c r="S27" s="58"/>
      <c r="T27" s="58"/>
      <c r="U27" s="58"/>
    </row>
    <row r="28" spans="1:21" x14ac:dyDescent="0.35">
      <c r="A28" s="66" t="s">
        <v>42</v>
      </c>
      <c r="B28" s="67">
        <v>46090</v>
      </c>
      <c r="C28" s="66">
        <v>8132</v>
      </c>
      <c r="D28" s="68">
        <v>398972290347</v>
      </c>
      <c r="E28" s="66" t="s">
        <v>56</v>
      </c>
      <c r="F28" s="66" t="s">
        <v>57</v>
      </c>
      <c r="G28" s="66" t="s">
        <v>55</v>
      </c>
      <c r="H28" s="69">
        <v>46090</v>
      </c>
      <c r="I28" s="70" t="s">
        <v>63</v>
      </c>
      <c r="J28" s="71" t="s">
        <v>78</v>
      </c>
      <c r="K28" s="66" t="s">
        <v>79</v>
      </c>
      <c r="L28" s="72">
        <v>11.184348999999999</v>
      </c>
      <c r="M28" s="72">
        <v>1014.7</v>
      </c>
      <c r="N28" s="73">
        <v>90.724994364893305</v>
      </c>
      <c r="O28" s="72"/>
      <c r="P28" s="72"/>
      <c r="Q28" s="72"/>
      <c r="R28" s="66"/>
      <c r="S28" s="66"/>
      <c r="T28" s="66"/>
      <c r="U28" s="66"/>
    </row>
    <row r="29" spans="1:21" x14ac:dyDescent="0.35">
      <c r="A29" s="66" t="s">
        <v>42</v>
      </c>
      <c r="B29" s="67">
        <v>46090</v>
      </c>
      <c r="C29" s="66">
        <v>8132</v>
      </c>
      <c r="D29" s="68">
        <v>888710228833</v>
      </c>
      <c r="E29" s="66" t="s">
        <v>56</v>
      </c>
      <c r="F29" s="66" t="s">
        <v>57</v>
      </c>
      <c r="G29" s="66" t="s">
        <v>55</v>
      </c>
      <c r="H29" s="69">
        <v>46090</v>
      </c>
      <c r="I29" s="70" t="s">
        <v>64</v>
      </c>
      <c r="J29" s="71">
        <v>50</v>
      </c>
      <c r="K29" s="66" t="s">
        <v>53</v>
      </c>
      <c r="L29" s="72">
        <v>3173.315697</v>
      </c>
      <c r="M29" s="72">
        <v>24804</v>
      </c>
      <c r="N29" s="73">
        <v>7.8164299957452359</v>
      </c>
      <c r="O29" s="72"/>
      <c r="P29" s="72"/>
      <c r="Q29" s="72"/>
      <c r="R29" s="66"/>
      <c r="S29" s="66"/>
      <c r="T29" s="66"/>
      <c r="U29" s="66"/>
    </row>
    <row r="30" spans="1:21" x14ac:dyDescent="0.35">
      <c r="A30" s="66" t="s">
        <v>42</v>
      </c>
      <c r="B30" s="67">
        <v>46090</v>
      </c>
      <c r="C30" s="66">
        <v>8132</v>
      </c>
      <c r="D30" s="68">
        <v>888710228833</v>
      </c>
      <c r="E30" s="66" t="s">
        <v>56</v>
      </c>
      <c r="F30" s="66" t="s">
        <v>57</v>
      </c>
      <c r="G30" s="66" t="s">
        <v>55</v>
      </c>
      <c r="H30" s="69">
        <v>46090</v>
      </c>
      <c r="I30" s="70" t="s">
        <v>64</v>
      </c>
      <c r="J30" s="71">
        <v>185</v>
      </c>
      <c r="K30" s="66" t="s">
        <v>68</v>
      </c>
      <c r="L30" s="72">
        <v>-2813.1448770000002</v>
      </c>
      <c r="M30" s="72">
        <v>-21988.75</v>
      </c>
      <c r="N30" s="73">
        <v>7.8164299961149846</v>
      </c>
      <c r="O30" s="72"/>
      <c r="P30" s="72"/>
      <c r="Q30" s="72"/>
      <c r="R30" s="66"/>
      <c r="S30" s="66"/>
      <c r="T30" s="66"/>
      <c r="U30" s="66"/>
    </row>
    <row r="31" spans="1:21" x14ac:dyDescent="0.35">
      <c r="A31" s="66" t="s">
        <v>42</v>
      </c>
      <c r="B31" s="67">
        <v>46090</v>
      </c>
      <c r="C31" s="66">
        <v>8132</v>
      </c>
      <c r="D31" s="68">
        <v>888710228833</v>
      </c>
      <c r="E31" s="66" t="s">
        <v>56</v>
      </c>
      <c r="F31" s="66" t="s">
        <v>57</v>
      </c>
      <c r="G31" s="66" t="s">
        <v>55</v>
      </c>
      <c r="H31" s="69">
        <v>46090</v>
      </c>
      <c r="I31" s="70" t="s">
        <v>64</v>
      </c>
      <c r="J31" s="71" t="s">
        <v>84</v>
      </c>
      <c r="K31" s="66" t="s">
        <v>85</v>
      </c>
      <c r="L31" s="72">
        <v>237.99867800000001</v>
      </c>
      <c r="M31" s="72">
        <v>1860.3</v>
      </c>
      <c r="N31" s="73">
        <v>7.8164299719345491</v>
      </c>
      <c r="O31" s="72"/>
      <c r="P31" s="72"/>
      <c r="Q31" s="72"/>
      <c r="R31" s="66"/>
      <c r="S31" s="66"/>
      <c r="T31" s="66"/>
      <c r="U31" s="66"/>
    </row>
    <row r="32" spans="1:21" x14ac:dyDescent="0.35">
      <c r="A32" s="66" t="s">
        <v>42</v>
      </c>
      <c r="B32" s="67">
        <v>46090</v>
      </c>
      <c r="C32" s="66">
        <v>8132</v>
      </c>
      <c r="D32" s="68">
        <v>888710228833</v>
      </c>
      <c r="E32" s="66" t="s">
        <v>56</v>
      </c>
      <c r="F32" s="66" t="s">
        <v>57</v>
      </c>
      <c r="G32" s="66" t="s">
        <v>55</v>
      </c>
      <c r="H32" s="69">
        <v>46090</v>
      </c>
      <c r="I32" s="70" t="s">
        <v>64</v>
      </c>
      <c r="J32" s="71">
        <v>10</v>
      </c>
      <c r="K32" s="66" t="s">
        <v>65</v>
      </c>
      <c r="L32" s="72">
        <v>185.432481</v>
      </c>
      <c r="M32" s="72">
        <v>1449.42</v>
      </c>
      <c r="N32" s="73">
        <v>7.816429959754462</v>
      </c>
      <c r="O32" s="72"/>
      <c r="P32" s="72"/>
      <c r="Q32" s="72"/>
      <c r="R32" s="66"/>
      <c r="S32" s="66"/>
      <c r="T32" s="66"/>
      <c r="U32" s="66"/>
    </row>
  </sheetData>
  <conditionalFormatting sqref="AB5:AC5">
    <cfRule type="expression" dxfId="4" priority="2">
      <formula>$AB5=$AC5</formula>
    </cfRule>
  </conditionalFormatting>
  <conditionalFormatting sqref="A6:U32">
    <cfRule type="expression" dxfId="3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E1" workbookViewId="0">
      <selection activeCell="L8" sqref="L8:L9"/>
    </sheetView>
  </sheetViews>
  <sheetFormatPr baseColWidth="10" defaultColWidth="10.90625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75"/>
    <col min="11" max="11" width="12.36328125" bestFit="1" customWidth="1"/>
    <col min="15" max="15" width="12.81640625" bestFit="1" customWidth="1"/>
    <col min="16" max="16" width="15.453125" bestFit="1" customWidth="1"/>
    <col min="17" max="17" width="9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86</v>
      </c>
      <c r="B1" t="s">
        <v>87</v>
      </c>
      <c r="G1" t="s">
        <v>424</v>
      </c>
      <c r="H1" t="s">
        <v>425</v>
      </c>
    </row>
    <row r="2" spans="1:20" x14ac:dyDescent="0.35">
      <c r="A2" t="s">
        <v>7696</v>
      </c>
      <c r="B2" t="s">
        <v>7697</v>
      </c>
      <c r="G2" t="s">
        <v>129</v>
      </c>
      <c r="H2" t="s">
        <v>130</v>
      </c>
    </row>
    <row r="3" spans="1:20" x14ac:dyDescent="0.35">
      <c r="A3" t="s">
        <v>7987</v>
      </c>
      <c r="B3" t="s">
        <v>7993</v>
      </c>
      <c r="G3" t="s">
        <v>97</v>
      </c>
      <c r="H3" t="s">
        <v>426</v>
      </c>
    </row>
    <row r="4" spans="1:20" x14ac:dyDescent="0.35">
      <c r="A4" t="s">
        <v>7987</v>
      </c>
      <c r="B4" t="s">
        <v>7994</v>
      </c>
      <c r="G4" t="s">
        <v>131</v>
      </c>
      <c r="H4" t="s">
        <v>427</v>
      </c>
    </row>
    <row r="5" spans="1:20" x14ac:dyDescent="0.35">
      <c r="A5" t="s">
        <v>42</v>
      </c>
      <c r="B5" t="s">
        <v>42</v>
      </c>
      <c r="G5" t="s">
        <v>132</v>
      </c>
      <c r="H5" t="s">
        <v>428</v>
      </c>
    </row>
    <row r="6" spans="1:20" x14ac:dyDescent="0.35">
      <c r="A6" t="s">
        <v>7698</v>
      </c>
      <c r="B6" t="s">
        <v>7699</v>
      </c>
      <c r="G6" t="s">
        <v>133</v>
      </c>
      <c r="H6" t="s">
        <v>429</v>
      </c>
      <c r="T6" s="53"/>
    </row>
    <row r="7" spans="1:20" x14ac:dyDescent="0.35">
      <c r="A7" t="s">
        <v>7700</v>
      </c>
      <c r="B7" t="s">
        <v>7701</v>
      </c>
      <c r="G7" t="s">
        <v>134</v>
      </c>
      <c r="H7" t="s">
        <v>135</v>
      </c>
    </row>
    <row r="8" spans="1:20" x14ac:dyDescent="0.35">
      <c r="G8" t="s">
        <v>136</v>
      </c>
      <c r="H8" t="s">
        <v>137</v>
      </c>
    </row>
    <row r="9" spans="1:20" x14ac:dyDescent="0.35">
      <c r="G9" t="s">
        <v>138</v>
      </c>
      <c r="H9" t="s">
        <v>139</v>
      </c>
    </row>
    <row r="10" spans="1:20" x14ac:dyDescent="0.35">
      <c r="G10" t="s">
        <v>140</v>
      </c>
      <c r="H10" t="s">
        <v>430</v>
      </c>
      <c r="P10" s="76"/>
    </row>
    <row r="11" spans="1:20" x14ac:dyDescent="0.35">
      <c r="G11" t="s">
        <v>103</v>
      </c>
      <c r="H11" t="s">
        <v>141</v>
      </c>
      <c r="P11" s="76"/>
    </row>
    <row r="12" spans="1:20" x14ac:dyDescent="0.35">
      <c r="G12" t="s">
        <v>142</v>
      </c>
      <c r="H12" t="s">
        <v>431</v>
      </c>
      <c r="P12" s="76"/>
    </row>
    <row r="13" spans="1:20" x14ac:dyDescent="0.35">
      <c r="G13" t="s">
        <v>101</v>
      </c>
      <c r="H13" t="s">
        <v>143</v>
      </c>
      <c r="P13" s="76"/>
    </row>
    <row r="14" spans="1:20" x14ac:dyDescent="0.35">
      <c r="G14" t="s">
        <v>144</v>
      </c>
      <c r="H14" t="s">
        <v>145</v>
      </c>
      <c r="P14" s="76"/>
    </row>
    <row r="15" spans="1:20" x14ac:dyDescent="0.35">
      <c r="G15" t="s">
        <v>146</v>
      </c>
      <c r="H15" t="s">
        <v>147</v>
      </c>
      <c r="P15" s="76"/>
    </row>
    <row r="16" spans="1:20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topLeftCell="E6203" workbookViewId="0">
      <selection activeCell="K6212" sqref="K6212:L6501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30" t="s">
        <v>7703</v>
      </c>
      <c r="I3" s="130"/>
    </row>
    <row r="4" spans="1:12" x14ac:dyDescent="0.35">
      <c r="A4" t="s">
        <v>591</v>
      </c>
      <c r="B4" t="s">
        <v>1802</v>
      </c>
      <c r="C4" t="s">
        <v>1803</v>
      </c>
      <c r="D4" t="s">
        <v>1804</v>
      </c>
      <c r="E4" t="s">
        <v>1805</v>
      </c>
      <c r="F4" t="s">
        <v>1806</v>
      </c>
    </row>
    <row r="5" spans="1:12" x14ac:dyDescent="0.35">
      <c r="A5" t="s">
        <v>598</v>
      </c>
      <c r="B5" t="s">
        <v>600</v>
      </c>
      <c r="C5" t="s">
        <v>601</v>
      </c>
      <c r="D5" t="s">
        <v>602</v>
      </c>
      <c r="E5" t="s">
        <v>603</v>
      </c>
      <c r="H5" t="s">
        <v>1808</v>
      </c>
      <c r="I5" t="s">
        <v>1807</v>
      </c>
      <c r="K5" t="s">
        <v>1808</v>
      </c>
      <c r="L5" t="s">
        <v>1807</v>
      </c>
    </row>
    <row r="6" spans="1:12" x14ac:dyDescent="0.35">
      <c r="A6" s="50">
        <v>888881425700</v>
      </c>
      <c r="B6" s="77" t="s">
        <v>671</v>
      </c>
      <c r="C6">
        <v>201814544</v>
      </c>
      <c r="D6" s="53" t="s">
        <v>672</v>
      </c>
      <c r="E6" t="s">
        <v>673</v>
      </c>
      <c r="H6" s="79">
        <v>2144263</v>
      </c>
      <c r="I6" t="s">
        <v>7704</v>
      </c>
      <c r="K6" s="78">
        <v>201794946</v>
      </c>
      <c r="L6" t="s">
        <v>3172</v>
      </c>
    </row>
    <row r="7" spans="1:12" x14ac:dyDescent="0.35">
      <c r="A7" s="50">
        <v>888881677860</v>
      </c>
      <c r="B7" t="s">
        <v>671</v>
      </c>
      <c r="C7">
        <v>201814544</v>
      </c>
      <c r="D7" s="53" t="s">
        <v>672</v>
      </c>
      <c r="E7" t="s">
        <v>673</v>
      </c>
      <c r="H7" s="79">
        <v>32600000</v>
      </c>
      <c r="I7" t="s">
        <v>7662</v>
      </c>
      <c r="K7" s="78">
        <v>501628140</v>
      </c>
      <c r="L7" t="s">
        <v>5685</v>
      </c>
    </row>
    <row r="8" spans="1:12" x14ac:dyDescent="0.35">
      <c r="A8" s="50">
        <v>889056588928</v>
      </c>
      <c r="B8" t="s">
        <v>674</v>
      </c>
      <c r="C8">
        <v>201156007</v>
      </c>
      <c r="D8" s="53" t="s">
        <v>675</v>
      </c>
      <c r="E8" t="s">
        <v>676</v>
      </c>
      <c r="H8" s="79">
        <v>44501821</v>
      </c>
      <c r="I8" t="s">
        <v>7705</v>
      </c>
      <c r="K8" s="78">
        <v>868754630</v>
      </c>
      <c r="L8" t="s">
        <v>7137</v>
      </c>
    </row>
    <row r="9" spans="1:12" x14ac:dyDescent="0.35">
      <c r="A9" s="50">
        <v>399054386166</v>
      </c>
      <c r="C9">
        <v>527759420</v>
      </c>
      <c r="D9" s="53"/>
      <c r="E9" t="s">
        <v>677</v>
      </c>
      <c r="H9" s="79">
        <v>63033162</v>
      </c>
      <c r="I9" t="s">
        <v>7706</v>
      </c>
      <c r="K9" s="78">
        <v>729252760</v>
      </c>
      <c r="L9" t="s">
        <v>6598</v>
      </c>
    </row>
    <row r="10" spans="1:12" x14ac:dyDescent="0.35">
      <c r="A10" s="50">
        <v>889053423458</v>
      </c>
      <c r="B10" t="s">
        <v>678</v>
      </c>
      <c r="C10">
        <v>984363958</v>
      </c>
      <c r="D10" s="53" t="s">
        <v>679</v>
      </c>
      <c r="E10" t="s">
        <v>680</v>
      </c>
      <c r="H10" s="79">
        <v>71200000</v>
      </c>
      <c r="I10" t="s">
        <v>1992</v>
      </c>
      <c r="K10" s="78">
        <v>201811895</v>
      </c>
      <c r="L10" t="s">
        <v>3175</v>
      </c>
    </row>
    <row r="11" spans="1:12" x14ac:dyDescent="0.35">
      <c r="A11" s="50">
        <v>399010570509</v>
      </c>
      <c r="B11" t="s">
        <v>681</v>
      </c>
      <c r="C11">
        <v>447652340</v>
      </c>
      <c r="D11" s="53"/>
      <c r="E11" t="s">
        <v>682</v>
      </c>
      <c r="H11" s="79">
        <v>80900007</v>
      </c>
      <c r="I11" t="s">
        <v>7707</v>
      </c>
      <c r="K11" s="78">
        <v>729246220</v>
      </c>
      <c r="L11" t="s">
        <v>6595</v>
      </c>
    </row>
    <row r="12" spans="1:12" x14ac:dyDescent="0.35">
      <c r="A12" s="50">
        <v>889052496012</v>
      </c>
      <c r="B12" t="s">
        <v>683</v>
      </c>
      <c r="C12">
        <v>201304684</v>
      </c>
      <c r="D12" s="53"/>
      <c r="E12" t="s">
        <v>684</v>
      </c>
      <c r="H12" s="79">
        <v>87103790</v>
      </c>
      <c r="I12" t="s">
        <v>7708</v>
      </c>
      <c r="K12" s="78">
        <v>731242291</v>
      </c>
      <c r="L12" t="s">
        <v>6621</v>
      </c>
    </row>
    <row r="13" spans="1:12" x14ac:dyDescent="0.35">
      <c r="A13" s="50">
        <v>889111476804</v>
      </c>
      <c r="B13" t="s">
        <v>685</v>
      </c>
      <c r="C13">
        <v>201304684</v>
      </c>
      <c r="D13" s="53"/>
      <c r="E13" t="s">
        <v>686</v>
      </c>
      <c r="H13" s="79">
        <v>87112144</v>
      </c>
      <c r="I13" t="s">
        <v>7709</v>
      </c>
      <c r="K13" s="78">
        <v>731242577</v>
      </c>
      <c r="L13" t="s">
        <v>6622</v>
      </c>
    </row>
    <row r="14" spans="1:12" x14ac:dyDescent="0.35">
      <c r="A14" s="50">
        <v>888894331974</v>
      </c>
      <c r="B14" t="s">
        <v>687</v>
      </c>
      <c r="C14">
        <v>201304684</v>
      </c>
      <c r="D14" s="53"/>
      <c r="E14" t="s">
        <v>688</v>
      </c>
      <c r="H14" s="79">
        <v>100172747</v>
      </c>
      <c r="I14" t="s">
        <v>7710</v>
      </c>
      <c r="K14" s="78">
        <v>729247880</v>
      </c>
      <c r="L14" t="s">
        <v>6597</v>
      </c>
    </row>
    <row r="15" spans="1:12" x14ac:dyDescent="0.35">
      <c r="A15" s="50">
        <v>399170201715</v>
      </c>
      <c r="B15" t="s">
        <v>689</v>
      </c>
      <c r="C15">
        <v>910115758</v>
      </c>
      <c r="D15" s="53"/>
      <c r="E15" t="s">
        <v>690</v>
      </c>
      <c r="H15" s="79">
        <v>102705360</v>
      </c>
      <c r="I15" t="s">
        <v>7711</v>
      </c>
      <c r="K15" s="78">
        <v>722147138</v>
      </c>
      <c r="L15" t="s">
        <v>6539</v>
      </c>
    </row>
    <row r="16" spans="1:12" x14ac:dyDescent="0.35">
      <c r="A16" s="50">
        <v>398927860852</v>
      </c>
      <c r="B16" t="s">
        <v>691</v>
      </c>
      <c r="C16">
        <v>306410075</v>
      </c>
      <c r="D16" s="53" t="s">
        <v>692</v>
      </c>
      <c r="E16" t="s">
        <v>693</v>
      </c>
      <c r="H16" s="79">
        <v>103784182</v>
      </c>
      <c r="I16" t="s">
        <v>7712</v>
      </c>
      <c r="K16" s="78">
        <v>669752040</v>
      </c>
      <c r="L16" t="s">
        <v>6205</v>
      </c>
    </row>
    <row r="17" spans="1:12" x14ac:dyDescent="0.35">
      <c r="A17" s="50">
        <v>889118433585</v>
      </c>
      <c r="B17" t="s">
        <v>694</v>
      </c>
      <c r="C17">
        <v>205934246</v>
      </c>
      <c r="D17" s="53" t="s">
        <v>695</v>
      </c>
      <c r="H17" s="79">
        <v>105300204</v>
      </c>
      <c r="I17" t="s">
        <v>7713</v>
      </c>
      <c r="K17" s="78">
        <v>732208038</v>
      </c>
      <c r="L17" t="s">
        <v>6627</v>
      </c>
    </row>
    <row r="18" spans="1:12" x14ac:dyDescent="0.35">
      <c r="A18" s="50">
        <v>889096607184</v>
      </c>
      <c r="B18" t="s">
        <v>674</v>
      </c>
      <c r="C18">
        <v>201156007</v>
      </c>
      <c r="D18" s="53" t="s">
        <v>696</v>
      </c>
      <c r="E18" t="s">
        <v>697</v>
      </c>
      <c r="H18" s="79">
        <v>106707065</v>
      </c>
      <c r="I18" t="s">
        <v>7714</v>
      </c>
      <c r="K18" s="78">
        <v>727285520</v>
      </c>
      <c r="L18" t="s">
        <v>6579</v>
      </c>
    </row>
    <row r="19" spans="1:12" x14ac:dyDescent="0.35">
      <c r="A19" s="50">
        <v>398978513345</v>
      </c>
      <c r="C19">
        <v>205273052</v>
      </c>
      <c r="D19" s="53"/>
      <c r="E19" t="s">
        <v>698</v>
      </c>
      <c r="H19" s="79">
        <v>108338989</v>
      </c>
      <c r="I19" t="s">
        <v>7715</v>
      </c>
      <c r="K19" s="78">
        <v>729124320</v>
      </c>
      <c r="L19" t="s">
        <v>6588</v>
      </c>
    </row>
    <row r="20" spans="1:12" x14ac:dyDescent="0.35">
      <c r="A20" s="50">
        <v>398906567850</v>
      </c>
      <c r="C20">
        <v>780971754</v>
      </c>
      <c r="D20" s="53"/>
      <c r="E20" t="s">
        <v>699</v>
      </c>
      <c r="H20" s="79">
        <v>109012041</v>
      </c>
      <c r="I20" t="s">
        <v>7716</v>
      </c>
      <c r="K20" s="78">
        <v>729126420</v>
      </c>
      <c r="L20" t="s">
        <v>6589</v>
      </c>
    </row>
    <row r="21" spans="1:12" x14ac:dyDescent="0.35">
      <c r="A21" s="50">
        <v>888955996594</v>
      </c>
      <c r="B21" t="s">
        <v>700</v>
      </c>
      <c r="C21">
        <v>221548078</v>
      </c>
      <c r="D21" s="53"/>
      <c r="E21" t="s">
        <v>701</v>
      </c>
      <c r="H21" s="79">
        <v>109725307</v>
      </c>
      <c r="I21" t="s">
        <v>7717</v>
      </c>
      <c r="K21" s="78">
        <v>729246700</v>
      </c>
      <c r="L21" t="s">
        <v>6596</v>
      </c>
    </row>
    <row r="22" spans="1:12" x14ac:dyDescent="0.35">
      <c r="A22" s="50">
        <v>889166462550</v>
      </c>
      <c r="B22" t="s">
        <v>702</v>
      </c>
      <c r="C22">
        <v>674305451</v>
      </c>
      <c r="D22" s="53"/>
      <c r="E22" t="s">
        <v>703</v>
      </c>
      <c r="H22" s="79">
        <v>110856695</v>
      </c>
      <c r="I22" t="s">
        <v>7718</v>
      </c>
      <c r="K22" s="78">
        <v>729256340</v>
      </c>
      <c r="L22" t="s">
        <v>6599</v>
      </c>
    </row>
    <row r="23" spans="1:12" x14ac:dyDescent="0.35">
      <c r="A23" s="50">
        <v>399130505531</v>
      </c>
      <c r="B23" t="s">
        <v>681</v>
      </c>
      <c r="C23">
        <v>447652340</v>
      </c>
      <c r="D23" s="53"/>
      <c r="E23" t="s">
        <v>704</v>
      </c>
      <c r="H23" s="79">
        <v>110963963</v>
      </c>
      <c r="I23" t="s">
        <v>7719</v>
      </c>
      <c r="K23" s="78">
        <v>669422180</v>
      </c>
      <c r="L23" t="s">
        <v>6202</v>
      </c>
    </row>
    <row r="24" spans="1:12" x14ac:dyDescent="0.35">
      <c r="A24" s="50">
        <v>399265403853</v>
      </c>
      <c r="B24" t="s">
        <v>705</v>
      </c>
      <c r="C24">
        <v>867028463</v>
      </c>
      <c r="D24" s="53"/>
      <c r="E24" t="s">
        <v>706</v>
      </c>
      <c r="H24" s="79">
        <v>112168559</v>
      </c>
      <c r="I24" t="s">
        <v>7720</v>
      </c>
      <c r="K24" s="78">
        <v>730183380</v>
      </c>
      <c r="L24" t="s">
        <v>6607</v>
      </c>
    </row>
    <row r="25" spans="1:12" x14ac:dyDescent="0.35">
      <c r="A25" s="50">
        <v>491791004141</v>
      </c>
      <c r="B25" t="s">
        <v>707</v>
      </c>
      <c r="C25">
        <v>204949330</v>
      </c>
      <c r="D25" s="53" t="s">
        <v>708</v>
      </c>
      <c r="E25" t="s">
        <v>708</v>
      </c>
      <c r="H25" s="79">
        <v>112484701</v>
      </c>
      <c r="I25" t="s">
        <v>7721</v>
      </c>
      <c r="K25" s="78">
        <v>729127400</v>
      </c>
      <c r="L25" t="s">
        <v>6591</v>
      </c>
    </row>
    <row r="26" spans="1:12" x14ac:dyDescent="0.35">
      <c r="A26" s="50">
        <v>459923641840</v>
      </c>
      <c r="B26" t="s">
        <v>709</v>
      </c>
      <c r="C26">
        <v>204949385</v>
      </c>
      <c r="D26" s="53" t="s">
        <v>710</v>
      </c>
      <c r="E26" t="s">
        <v>710</v>
      </c>
      <c r="H26" s="79">
        <v>112864997</v>
      </c>
      <c r="I26" t="s">
        <v>7722</v>
      </c>
      <c r="K26" s="78">
        <v>730769652</v>
      </c>
      <c r="L26" t="s">
        <v>6611</v>
      </c>
    </row>
    <row r="27" spans="1:12" x14ac:dyDescent="0.35">
      <c r="A27" s="50">
        <v>889129485248</v>
      </c>
      <c r="B27" t="s">
        <v>711</v>
      </c>
      <c r="C27">
        <v>584562080</v>
      </c>
      <c r="D27" s="53"/>
      <c r="E27" t="s">
        <v>712</v>
      </c>
      <c r="H27" s="79">
        <v>113172355</v>
      </c>
      <c r="I27" t="s">
        <v>7723</v>
      </c>
      <c r="K27" s="78">
        <v>727087060</v>
      </c>
      <c r="L27" t="s">
        <v>6575</v>
      </c>
    </row>
    <row r="28" spans="1:12" x14ac:dyDescent="0.35">
      <c r="A28" s="50">
        <v>889018649164</v>
      </c>
      <c r="B28" t="s">
        <v>711</v>
      </c>
      <c r="C28">
        <v>584562080</v>
      </c>
      <c r="D28" s="53"/>
      <c r="E28" t="s">
        <v>713</v>
      </c>
      <c r="H28" s="79">
        <v>113465689</v>
      </c>
      <c r="I28" t="s">
        <v>7724</v>
      </c>
      <c r="K28" s="78">
        <v>777788710</v>
      </c>
      <c r="L28" t="s">
        <v>6842</v>
      </c>
    </row>
    <row r="29" spans="1:12" x14ac:dyDescent="0.35">
      <c r="A29" s="50">
        <v>889054612095</v>
      </c>
      <c r="B29" t="s">
        <v>714</v>
      </c>
      <c r="C29">
        <v>793273410</v>
      </c>
      <c r="D29" s="53"/>
      <c r="E29" t="s">
        <v>715</v>
      </c>
      <c r="H29" s="79">
        <v>114119830</v>
      </c>
      <c r="I29" t="s">
        <v>7725</v>
      </c>
      <c r="K29" s="78">
        <v>903067870</v>
      </c>
      <c r="L29" t="s">
        <v>7284</v>
      </c>
    </row>
    <row r="30" spans="1:12" x14ac:dyDescent="0.35">
      <c r="A30" s="50">
        <v>399192989989</v>
      </c>
      <c r="B30" t="s">
        <v>716</v>
      </c>
      <c r="C30">
        <v>910115758</v>
      </c>
      <c r="D30" s="53"/>
      <c r="E30" t="s">
        <v>717</v>
      </c>
      <c r="H30" s="79">
        <v>115394550</v>
      </c>
      <c r="I30" t="s">
        <v>7726</v>
      </c>
      <c r="K30" s="78">
        <v>339417105</v>
      </c>
      <c r="L30" t="s">
        <v>5009</v>
      </c>
    </row>
    <row r="31" spans="1:12" x14ac:dyDescent="0.35">
      <c r="A31" s="50">
        <v>889096487175</v>
      </c>
      <c r="B31" t="s">
        <v>718</v>
      </c>
      <c r="C31">
        <v>348920529</v>
      </c>
      <c r="D31" s="53"/>
      <c r="E31" t="s">
        <v>719</v>
      </c>
      <c r="H31" s="79">
        <v>115783556</v>
      </c>
      <c r="I31" t="s">
        <v>7727</v>
      </c>
      <c r="K31" s="78">
        <v>263626338</v>
      </c>
      <c r="L31" t="s">
        <v>4375</v>
      </c>
    </row>
    <row r="32" spans="1:12" x14ac:dyDescent="0.35">
      <c r="A32" s="50">
        <v>398921814855</v>
      </c>
      <c r="B32" t="s">
        <v>720</v>
      </c>
      <c r="C32">
        <v>357226732</v>
      </c>
      <c r="D32" s="53" t="s">
        <v>721</v>
      </c>
      <c r="E32" t="s">
        <v>722</v>
      </c>
      <c r="H32" s="79">
        <v>117054900</v>
      </c>
      <c r="I32" t="s">
        <v>7728</v>
      </c>
      <c r="K32" s="78">
        <v>271342314</v>
      </c>
      <c r="L32" t="s">
        <v>4469</v>
      </c>
    </row>
    <row r="33" spans="1:12" x14ac:dyDescent="0.35">
      <c r="A33" s="50">
        <v>398884568631</v>
      </c>
      <c r="B33" t="s">
        <v>723</v>
      </c>
      <c r="C33">
        <v>354450739</v>
      </c>
      <c r="D33" s="53" t="s">
        <v>724</v>
      </c>
      <c r="E33" t="s">
        <v>725</v>
      </c>
      <c r="H33" s="79">
        <v>119142784</v>
      </c>
      <c r="I33" t="s">
        <v>7729</v>
      </c>
      <c r="K33" s="78">
        <v>273401709</v>
      </c>
      <c r="L33" t="s">
        <v>4493</v>
      </c>
    </row>
    <row r="34" spans="1:12" x14ac:dyDescent="0.35">
      <c r="A34" s="50">
        <v>483911220246</v>
      </c>
      <c r="B34" t="s">
        <v>726</v>
      </c>
      <c r="C34">
        <v>120883755</v>
      </c>
      <c r="D34" s="53"/>
      <c r="E34" t="s">
        <v>727</v>
      </c>
      <c r="H34" s="79">
        <v>124302323</v>
      </c>
      <c r="I34" t="s">
        <v>7730</v>
      </c>
      <c r="K34" s="78">
        <v>868372630</v>
      </c>
      <c r="L34" t="s">
        <v>7135</v>
      </c>
    </row>
    <row r="35" spans="1:12" x14ac:dyDescent="0.35">
      <c r="A35" s="50">
        <v>888894609570</v>
      </c>
      <c r="C35">
        <v>201609952</v>
      </c>
      <c r="D35" s="53"/>
      <c r="E35" t="s">
        <v>728</v>
      </c>
      <c r="H35" s="79">
        <v>126970145</v>
      </c>
      <c r="I35" t="s">
        <v>7731</v>
      </c>
      <c r="K35" s="78">
        <v>129324732</v>
      </c>
      <c r="L35" t="s">
        <v>2343</v>
      </c>
    </row>
    <row r="36" spans="1:12" x14ac:dyDescent="0.35">
      <c r="A36" s="50">
        <v>399251599591</v>
      </c>
      <c r="C36">
        <v>980456315</v>
      </c>
      <c r="D36" s="53"/>
      <c r="E36" t="s">
        <v>729</v>
      </c>
      <c r="H36" s="79">
        <v>129706708</v>
      </c>
      <c r="I36" t="s">
        <v>7732</v>
      </c>
      <c r="K36" s="78">
        <v>904670774</v>
      </c>
      <c r="L36" t="s">
        <v>7291</v>
      </c>
    </row>
    <row r="37" spans="1:12" x14ac:dyDescent="0.35">
      <c r="A37" s="50">
        <v>888813473237</v>
      </c>
      <c r="B37" t="s">
        <v>730</v>
      </c>
      <c r="C37">
        <v>204983845</v>
      </c>
      <c r="D37" s="53" t="s">
        <v>731</v>
      </c>
      <c r="E37" t="s">
        <v>732</v>
      </c>
      <c r="H37" s="79">
        <v>130034799</v>
      </c>
      <c r="I37" t="s">
        <v>7733</v>
      </c>
      <c r="K37" s="78">
        <v>369777092</v>
      </c>
      <c r="L37" t="s">
        <v>5256</v>
      </c>
    </row>
    <row r="38" spans="1:12" x14ac:dyDescent="0.35">
      <c r="A38" s="50">
        <v>889172196328</v>
      </c>
      <c r="B38" t="s">
        <v>733</v>
      </c>
      <c r="C38">
        <v>205934246</v>
      </c>
      <c r="D38" s="53" t="s">
        <v>734</v>
      </c>
      <c r="H38" s="79">
        <v>130101542</v>
      </c>
      <c r="I38" t="s">
        <v>7734</v>
      </c>
      <c r="K38" s="78">
        <v>200125971</v>
      </c>
      <c r="L38" t="s">
        <v>3006</v>
      </c>
    </row>
    <row r="39" spans="1:12" x14ac:dyDescent="0.35">
      <c r="A39" s="50">
        <v>889232867503</v>
      </c>
      <c r="B39" t="s">
        <v>735</v>
      </c>
      <c r="C39">
        <v>206838745</v>
      </c>
      <c r="D39" s="53"/>
      <c r="E39" t="s">
        <v>736</v>
      </c>
      <c r="H39" s="79">
        <v>133172238</v>
      </c>
      <c r="I39" t="s">
        <v>7735</v>
      </c>
      <c r="K39" s="78">
        <v>171254078</v>
      </c>
      <c r="L39" t="s">
        <v>2730</v>
      </c>
    </row>
    <row r="40" spans="1:12" x14ac:dyDescent="0.35">
      <c r="A40" s="50">
        <v>398929379540</v>
      </c>
      <c r="B40" t="s">
        <v>737</v>
      </c>
      <c r="C40">
        <v>453002969</v>
      </c>
      <c r="D40" s="53" t="s">
        <v>738</v>
      </c>
      <c r="E40" t="s">
        <v>738</v>
      </c>
      <c r="H40" s="79">
        <v>134618655</v>
      </c>
      <c r="I40" t="s">
        <v>7736</v>
      </c>
      <c r="K40" s="78">
        <v>648974639</v>
      </c>
      <c r="L40" t="s">
        <v>6119</v>
      </c>
    </row>
    <row r="41" spans="1:12" x14ac:dyDescent="0.35">
      <c r="A41" s="50">
        <v>398981399890</v>
      </c>
      <c r="B41" t="s">
        <v>739</v>
      </c>
      <c r="C41">
        <v>204105017</v>
      </c>
      <c r="D41" s="53"/>
      <c r="E41" t="s">
        <v>740</v>
      </c>
      <c r="H41" s="79">
        <v>135399639</v>
      </c>
      <c r="I41" t="s">
        <v>7737</v>
      </c>
      <c r="K41" s="78">
        <v>979116438</v>
      </c>
      <c r="L41" t="s">
        <v>7527</v>
      </c>
    </row>
    <row r="42" spans="1:12" x14ac:dyDescent="0.35">
      <c r="A42" s="50">
        <v>399078895702</v>
      </c>
      <c r="C42">
        <v>801345603</v>
      </c>
      <c r="D42" s="53"/>
      <c r="E42" t="s">
        <v>741</v>
      </c>
      <c r="H42" s="79">
        <v>135409880</v>
      </c>
      <c r="I42" t="s">
        <v>7738</v>
      </c>
      <c r="K42" s="78">
        <v>979117310</v>
      </c>
      <c r="L42" t="s">
        <v>7528</v>
      </c>
    </row>
    <row r="43" spans="1:12" x14ac:dyDescent="0.35">
      <c r="A43" s="50">
        <v>888976021247</v>
      </c>
      <c r="B43" t="s">
        <v>742</v>
      </c>
      <c r="C43">
        <v>313763978</v>
      </c>
      <c r="D43" s="53" t="s">
        <v>743</v>
      </c>
      <c r="E43" t="s">
        <v>744</v>
      </c>
      <c r="H43" s="79">
        <v>135894800</v>
      </c>
      <c r="I43" t="s">
        <v>7739</v>
      </c>
      <c r="K43" s="78">
        <v>648873298</v>
      </c>
      <c r="L43" t="s">
        <v>6118</v>
      </c>
    </row>
    <row r="44" spans="1:12" x14ac:dyDescent="0.35">
      <c r="A44" s="50">
        <v>889041132965</v>
      </c>
      <c r="B44" t="s">
        <v>745</v>
      </c>
      <c r="C44">
        <v>201241624</v>
      </c>
      <c r="D44" s="53"/>
      <c r="E44" t="s">
        <v>746</v>
      </c>
      <c r="H44" s="79">
        <v>140486760</v>
      </c>
      <c r="I44" t="s">
        <v>7740</v>
      </c>
      <c r="K44" s="78">
        <v>204175284</v>
      </c>
      <c r="L44" t="s">
        <v>3415</v>
      </c>
    </row>
    <row r="45" spans="1:12" x14ac:dyDescent="0.35">
      <c r="A45" s="50">
        <v>889097221172</v>
      </c>
      <c r="B45" t="s">
        <v>747</v>
      </c>
      <c r="C45">
        <v>200637191</v>
      </c>
      <c r="D45" s="53"/>
      <c r="E45" t="s">
        <v>748</v>
      </c>
      <c r="H45" s="79">
        <v>142313677</v>
      </c>
      <c r="I45" t="s">
        <v>7741</v>
      </c>
      <c r="K45" s="78">
        <v>805282290</v>
      </c>
      <c r="L45" t="s">
        <v>6992</v>
      </c>
    </row>
    <row r="46" spans="1:12" x14ac:dyDescent="0.35">
      <c r="A46" s="50">
        <v>398900683943</v>
      </c>
      <c r="C46">
        <v>106651019</v>
      </c>
      <c r="D46" s="53"/>
      <c r="E46" t="s">
        <v>749</v>
      </c>
      <c r="H46" s="79">
        <v>143438171</v>
      </c>
      <c r="I46" t="s">
        <v>7742</v>
      </c>
      <c r="K46" s="78">
        <v>782738216</v>
      </c>
      <c r="L46" t="s">
        <v>6883</v>
      </c>
    </row>
    <row r="47" spans="1:12" x14ac:dyDescent="0.35">
      <c r="A47" s="50">
        <v>399123688241</v>
      </c>
      <c r="B47" t="s">
        <v>705</v>
      </c>
      <c r="C47">
        <v>867028463</v>
      </c>
      <c r="D47" s="53"/>
      <c r="E47" t="s">
        <v>750</v>
      </c>
      <c r="H47" s="79">
        <v>144290070</v>
      </c>
      <c r="I47" t="s">
        <v>7743</v>
      </c>
      <c r="K47" s="78">
        <v>357539820</v>
      </c>
      <c r="L47" t="s">
        <v>5155</v>
      </c>
    </row>
    <row r="48" spans="1:12" x14ac:dyDescent="0.35">
      <c r="A48" s="50">
        <v>889091916792</v>
      </c>
      <c r="B48" t="s">
        <v>711</v>
      </c>
      <c r="C48">
        <v>584562080</v>
      </c>
      <c r="D48" s="53"/>
      <c r="E48" t="s">
        <v>751</v>
      </c>
      <c r="H48" s="79">
        <v>148318409</v>
      </c>
      <c r="I48" t="s">
        <v>7744</v>
      </c>
      <c r="K48" s="78">
        <v>902639217</v>
      </c>
      <c r="L48" t="s">
        <v>7280</v>
      </c>
    </row>
    <row r="49" spans="1:12" x14ac:dyDescent="0.35">
      <c r="A49" s="50">
        <v>888929969674</v>
      </c>
      <c r="B49" t="s">
        <v>752</v>
      </c>
      <c r="C49">
        <v>201304684</v>
      </c>
      <c r="D49" s="53"/>
      <c r="E49" t="s">
        <v>753</v>
      </c>
      <c r="H49" s="79">
        <v>150384478</v>
      </c>
      <c r="I49" t="s">
        <v>7745</v>
      </c>
      <c r="K49" s="78">
        <v>209633430</v>
      </c>
      <c r="L49" t="s">
        <v>3832</v>
      </c>
    </row>
    <row r="50" spans="1:12" x14ac:dyDescent="0.35">
      <c r="A50" s="50">
        <v>888925883257</v>
      </c>
      <c r="B50" t="s">
        <v>754</v>
      </c>
      <c r="C50">
        <v>957079490</v>
      </c>
      <c r="D50" s="53"/>
      <c r="E50" t="s">
        <v>755</v>
      </c>
      <c r="H50" s="79">
        <v>160812443</v>
      </c>
      <c r="I50" t="s">
        <v>7746</v>
      </c>
      <c r="K50" s="78">
        <v>267655219</v>
      </c>
      <c r="L50" t="s">
        <v>4425</v>
      </c>
    </row>
    <row r="51" spans="1:12" x14ac:dyDescent="0.35">
      <c r="A51" s="50">
        <v>515322487767</v>
      </c>
      <c r="B51" t="s">
        <v>604</v>
      </c>
      <c r="C51">
        <v>351690925</v>
      </c>
      <c r="D51" s="53" t="s">
        <v>756</v>
      </c>
      <c r="E51" t="s">
        <v>757</v>
      </c>
      <c r="H51" s="79">
        <v>162640810</v>
      </c>
      <c r="I51" t="s">
        <v>7747</v>
      </c>
      <c r="K51" s="78">
        <v>287623160</v>
      </c>
      <c r="L51" t="s">
        <v>4601</v>
      </c>
    </row>
    <row r="52" spans="1:12" x14ac:dyDescent="0.35">
      <c r="A52" s="50">
        <v>515656377120</v>
      </c>
      <c r="B52" t="s">
        <v>604</v>
      </c>
      <c r="C52">
        <v>351690925</v>
      </c>
      <c r="D52" s="53"/>
      <c r="E52" t="s">
        <v>758</v>
      </c>
      <c r="H52" s="79">
        <v>180420479</v>
      </c>
      <c r="I52" t="s">
        <v>7748</v>
      </c>
      <c r="K52" s="78">
        <v>265419479</v>
      </c>
      <c r="L52" t="s">
        <v>4398</v>
      </c>
    </row>
    <row r="53" spans="1:12" x14ac:dyDescent="0.35">
      <c r="A53" s="50">
        <v>889043132670</v>
      </c>
      <c r="B53" t="s">
        <v>759</v>
      </c>
      <c r="C53">
        <v>201241329</v>
      </c>
      <c r="D53" s="53" t="s">
        <v>760</v>
      </c>
      <c r="E53" t="s">
        <v>761</v>
      </c>
      <c r="H53" s="79">
        <v>183867687</v>
      </c>
      <c r="I53" t="s">
        <v>7749</v>
      </c>
      <c r="K53" s="78">
        <v>556361460</v>
      </c>
      <c r="L53" t="s">
        <v>5815</v>
      </c>
    </row>
    <row r="54" spans="1:12" x14ac:dyDescent="0.35">
      <c r="A54" s="50">
        <v>888677023190</v>
      </c>
      <c r="B54" t="s">
        <v>762</v>
      </c>
      <c r="C54">
        <v>336288274</v>
      </c>
      <c r="D54" s="53" t="s">
        <v>763</v>
      </c>
      <c r="E54" t="s">
        <v>763</v>
      </c>
      <c r="H54" s="79">
        <v>185426106</v>
      </c>
      <c r="I54" t="s">
        <v>7750</v>
      </c>
      <c r="K54" s="78">
        <v>729867900</v>
      </c>
      <c r="L54" t="s">
        <v>6604</v>
      </c>
    </row>
    <row r="55" spans="1:12" x14ac:dyDescent="0.35">
      <c r="A55" s="50">
        <v>889090245245</v>
      </c>
      <c r="B55" t="s">
        <v>764</v>
      </c>
      <c r="C55">
        <v>620960314</v>
      </c>
      <c r="D55" s="53" t="s">
        <v>765</v>
      </c>
      <c r="E55" t="s">
        <v>765</v>
      </c>
      <c r="H55" s="79">
        <v>187174660</v>
      </c>
      <c r="I55" t="s">
        <v>7751</v>
      </c>
      <c r="K55" s="78">
        <v>806576433</v>
      </c>
      <c r="L55" t="s">
        <v>7004</v>
      </c>
    </row>
    <row r="56" spans="1:12" x14ac:dyDescent="0.35">
      <c r="A56" s="50">
        <v>889097082720</v>
      </c>
      <c r="B56" t="s">
        <v>764</v>
      </c>
      <c r="C56">
        <v>620960314</v>
      </c>
      <c r="D56" s="53" t="s">
        <v>766</v>
      </c>
      <c r="E56" t="s">
        <v>766</v>
      </c>
      <c r="H56" s="79">
        <v>189539312</v>
      </c>
      <c r="I56" t="s">
        <v>7752</v>
      </c>
      <c r="K56" s="78">
        <v>210975552</v>
      </c>
      <c r="L56" t="s">
        <v>3907</v>
      </c>
    </row>
    <row r="57" spans="1:12" x14ac:dyDescent="0.35">
      <c r="A57" s="50">
        <v>889105032062</v>
      </c>
      <c r="B57" t="s">
        <v>764</v>
      </c>
      <c r="C57">
        <v>620960314</v>
      </c>
      <c r="D57" s="53" t="s">
        <v>767</v>
      </c>
      <c r="E57" t="s">
        <v>767</v>
      </c>
      <c r="H57" s="79">
        <v>199099604</v>
      </c>
      <c r="I57" t="s">
        <v>7753</v>
      </c>
      <c r="K57" s="78">
        <v>344000107</v>
      </c>
      <c r="L57" t="s">
        <v>5051</v>
      </c>
    </row>
    <row r="58" spans="1:12" x14ac:dyDescent="0.35">
      <c r="A58" s="50">
        <v>399099474610</v>
      </c>
      <c r="B58" t="s">
        <v>768</v>
      </c>
      <c r="C58">
        <v>724443036</v>
      </c>
      <c r="D58" s="53" t="s">
        <v>769</v>
      </c>
      <c r="H58" s="79">
        <v>200010117</v>
      </c>
      <c r="I58" t="s">
        <v>7754</v>
      </c>
      <c r="K58" s="78">
        <v>597863365</v>
      </c>
      <c r="L58" t="s">
        <v>5906</v>
      </c>
    </row>
    <row r="59" spans="1:12" x14ac:dyDescent="0.35">
      <c r="A59" s="50">
        <v>493885450553</v>
      </c>
      <c r="B59" t="s">
        <v>770</v>
      </c>
      <c r="C59">
        <v>622892413</v>
      </c>
      <c r="D59" s="53"/>
      <c r="E59" t="s">
        <v>771</v>
      </c>
      <c r="H59" s="79">
        <v>200073035</v>
      </c>
      <c r="I59" t="s">
        <v>7755</v>
      </c>
      <c r="K59" s="78">
        <v>874307599</v>
      </c>
      <c r="L59" t="s">
        <v>7161</v>
      </c>
    </row>
    <row r="60" spans="1:12" x14ac:dyDescent="0.35">
      <c r="A60" s="50">
        <v>398916887406</v>
      </c>
      <c r="B60" t="s">
        <v>772</v>
      </c>
      <c r="C60">
        <v>200410864</v>
      </c>
      <c r="D60" s="53"/>
      <c r="E60" t="s">
        <v>773</v>
      </c>
      <c r="H60" s="79">
        <v>200202551</v>
      </c>
      <c r="I60" t="s">
        <v>7756</v>
      </c>
      <c r="K60" s="78">
        <v>724125050</v>
      </c>
      <c r="L60" t="s">
        <v>6562</v>
      </c>
    </row>
    <row r="61" spans="1:12" x14ac:dyDescent="0.35">
      <c r="A61" s="50">
        <v>888926496116</v>
      </c>
      <c r="B61" t="s">
        <v>774</v>
      </c>
      <c r="C61">
        <v>207438965</v>
      </c>
      <c r="D61" s="53"/>
      <c r="E61" t="s">
        <v>775</v>
      </c>
      <c r="H61" s="79">
        <v>200244316</v>
      </c>
      <c r="I61" t="s">
        <v>7757</v>
      </c>
      <c r="K61" s="78">
        <v>779177408</v>
      </c>
      <c r="L61" t="s">
        <v>6855</v>
      </c>
    </row>
    <row r="62" spans="1:12" x14ac:dyDescent="0.35">
      <c r="A62" s="50">
        <v>398881319271</v>
      </c>
      <c r="B62" t="s">
        <v>768</v>
      </c>
      <c r="C62">
        <v>724443036</v>
      </c>
      <c r="D62" s="53" t="s">
        <v>776</v>
      </c>
      <c r="H62" s="79">
        <v>200283924</v>
      </c>
      <c r="I62" t="s">
        <v>7758</v>
      </c>
      <c r="K62" s="78">
        <v>149550836</v>
      </c>
      <c r="L62" t="s">
        <v>2551</v>
      </c>
    </row>
    <row r="63" spans="1:12" x14ac:dyDescent="0.35">
      <c r="A63" s="50">
        <v>399081214915</v>
      </c>
      <c r="B63" t="s">
        <v>777</v>
      </c>
      <c r="C63">
        <v>877079090</v>
      </c>
      <c r="D63" s="53"/>
      <c r="E63" t="s">
        <v>778</v>
      </c>
      <c r="H63" s="79">
        <v>201117574</v>
      </c>
      <c r="I63" t="s">
        <v>7759</v>
      </c>
      <c r="K63" s="78">
        <v>201093386</v>
      </c>
      <c r="L63" t="s">
        <v>3100</v>
      </c>
    </row>
    <row r="64" spans="1:12" x14ac:dyDescent="0.35">
      <c r="A64" s="50">
        <v>889053221600</v>
      </c>
      <c r="B64" t="s">
        <v>779</v>
      </c>
      <c r="C64">
        <v>201304684</v>
      </c>
      <c r="D64" s="53"/>
      <c r="E64" t="s">
        <v>780</v>
      </c>
      <c r="H64" s="79">
        <v>201249035</v>
      </c>
      <c r="I64" t="s">
        <v>7760</v>
      </c>
      <c r="K64" s="78">
        <v>630144175</v>
      </c>
      <c r="L64" t="s">
        <v>6000</v>
      </c>
    </row>
    <row r="65" spans="1:12" x14ac:dyDescent="0.35">
      <c r="A65" s="50">
        <v>888837853027</v>
      </c>
      <c r="B65" t="s">
        <v>745</v>
      </c>
      <c r="C65">
        <v>201241624</v>
      </c>
      <c r="D65" s="53"/>
      <c r="E65" t="s">
        <v>781</v>
      </c>
      <c r="H65" s="79">
        <v>201287173</v>
      </c>
      <c r="I65" t="s">
        <v>7761</v>
      </c>
      <c r="K65" s="78">
        <v>344319030</v>
      </c>
      <c r="L65" t="s">
        <v>5056</v>
      </c>
    </row>
    <row r="66" spans="1:12" x14ac:dyDescent="0.35">
      <c r="A66" s="50">
        <v>889235356659</v>
      </c>
      <c r="B66" t="s">
        <v>782</v>
      </c>
      <c r="C66">
        <v>910800612</v>
      </c>
      <c r="D66" s="53" t="s">
        <v>783</v>
      </c>
      <c r="E66" t="s">
        <v>783</v>
      </c>
      <c r="H66" s="79">
        <v>201423165</v>
      </c>
      <c r="I66" t="s">
        <v>7762</v>
      </c>
      <c r="K66" s="78">
        <v>202835991</v>
      </c>
      <c r="L66" t="s">
        <v>3281</v>
      </c>
    </row>
    <row r="67" spans="1:12" x14ac:dyDescent="0.35">
      <c r="A67" s="50">
        <v>889014415349</v>
      </c>
      <c r="B67" t="s">
        <v>745</v>
      </c>
      <c r="C67">
        <v>201241624</v>
      </c>
      <c r="D67" s="53"/>
      <c r="E67" t="s">
        <v>784</v>
      </c>
      <c r="H67" s="79">
        <v>201434732</v>
      </c>
      <c r="I67" t="s">
        <v>7763</v>
      </c>
      <c r="K67" s="78">
        <v>200557032</v>
      </c>
      <c r="L67" t="s">
        <v>3052</v>
      </c>
    </row>
    <row r="68" spans="1:12" x14ac:dyDescent="0.35">
      <c r="A68" s="50">
        <v>888925410515</v>
      </c>
      <c r="B68" t="s">
        <v>785</v>
      </c>
      <c r="C68">
        <v>119101794</v>
      </c>
      <c r="D68" s="53" t="s">
        <v>786</v>
      </c>
      <c r="E68" t="s">
        <v>787</v>
      </c>
      <c r="H68" s="79">
        <v>201458209</v>
      </c>
      <c r="I68" t="s">
        <v>7764</v>
      </c>
      <c r="K68" s="78">
        <v>270493246</v>
      </c>
      <c r="L68" t="s">
        <v>4461</v>
      </c>
    </row>
    <row r="69" spans="1:12" x14ac:dyDescent="0.35">
      <c r="A69" s="50">
        <v>888943904784</v>
      </c>
      <c r="B69" t="s">
        <v>788</v>
      </c>
      <c r="C69">
        <v>204166375</v>
      </c>
      <c r="D69" s="53"/>
      <c r="E69" t="s">
        <v>789</v>
      </c>
      <c r="H69" s="79">
        <v>201675166</v>
      </c>
      <c r="I69" t="s">
        <v>7765</v>
      </c>
      <c r="K69" s="78">
        <v>850496765</v>
      </c>
      <c r="L69" t="s">
        <v>7074</v>
      </c>
    </row>
    <row r="70" spans="1:12" x14ac:dyDescent="0.35">
      <c r="A70" s="50">
        <v>399271145662</v>
      </c>
      <c r="B70" t="s">
        <v>790</v>
      </c>
      <c r="C70">
        <v>774650199</v>
      </c>
      <c r="D70" s="53" t="s">
        <v>791</v>
      </c>
      <c r="E70" t="s">
        <v>792</v>
      </c>
      <c r="H70" s="79">
        <v>201735507</v>
      </c>
      <c r="I70" t="s">
        <v>7766</v>
      </c>
      <c r="K70" s="78">
        <v>774609237</v>
      </c>
      <c r="L70" t="s">
        <v>6818</v>
      </c>
    </row>
    <row r="71" spans="1:12" x14ac:dyDescent="0.35">
      <c r="A71" s="50">
        <v>399100059259</v>
      </c>
      <c r="B71" t="s">
        <v>793</v>
      </c>
      <c r="C71">
        <v>265408125</v>
      </c>
      <c r="D71" s="53" t="s">
        <v>794</v>
      </c>
      <c r="E71" t="s">
        <v>795</v>
      </c>
      <c r="H71" s="79">
        <v>201757646</v>
      </c>
      <c r="I71" t="s">
        <v>7767</v>
      </c>
      <c r="K71" s="78">
        <v>779135810</v>
      </c>
      <c r="L71" t="s">
        <v>6818</v>
      </c>
    </row>
    <row r="72" spans="1:12" x14ac:dyDescent="0.35">
      <c r="A72" s="50">
        <v>399017123882</v>
      </c>
      <c r="B72" t="s">
        <v>796</v>
      </c>
      <c r="C72">
        <v>207839753</v>
      </c>
      <c r="D72" s="53"/>
      <c r="E72" t="s">
        <v>797</v>
      </c>
      <c r="H72" s="79">
        <v>202092856</v>
      </c>
      <c r="I72" t="s">
        <v>7768</v>
      </c>
      <c r="K72" s="78">
        <v>239910149</v>
      </c>
      <c r="L72" t="s">
        <v>4191</v>
      </c>
    </row>
    <row r="73" spans="1:12" x14ac:dyDescent="0.35">
      <c r="A73" s="50">
        <v>888864732876</v>
      </c>
      <c r="B73" t="s">
        <v>798</v>
      </c>
      <c r="C73">
        <v>209994890</v>
      </c>
      <c r="D73" s="53"/>
      <c r="E73" t="s">
        <v>799</v>
      </c>
      <c r="H73" s="79">
        <v>202235934</v>
      </c>
      <c r="I73" t="s">
        <v>7769</v>
      </c>
      <c r="K73" s="78">
        <v>681533940</v>
      </c>
      <c r="L73" t="s">
        <v>6294</v>
      </c>
    </row>
    <row r="74" spans="1:12" x14ac:dyDescent="0.35">
      <c r="A74" s="50">
        <v>889233539980</v>
      </c>
      <c r="B74" t="s">
        <v>800</v>
      </c>
      <c r="C74">
        <v>669477490</v>
      </c>
      <c r="D74" s="53"/>
      <c r="E74" t="s">
        <v>801</v>
      </c>
      <c r="H74" s="79">
        <v>202290186</v>
      </c>
      <c r="I74" t="s">
        <v>7770</v>
      </c>
      <c r="K74" s="78">
        <v>336288274</v>
      </c>
      <c r="L74" t="s">
        <v>4989</v>
      </c>
    </row>
    <row r="75" spans="1:12" x14ac:dyDescent="0.35">
      <c r="A75" s="50">
        <v>889100358367</v>
      </c>
      <c r="B75" t="s">
        <v>802</v>
      </c>
      <c r="C75">
        <v>430276085</v>
      </c>
      <c r="D75" s="53" t="s">
        <v>803</v>
      </c>
      <c r="E75" t="s">
        <v>803</v>
      </c>
      <c r="H75" s="79">
        <v>202485767</v>
      </c>
      <c r="I75" t="s">
        <v>7771</v>
      </c>
      <c r="K75" s="78">
        <v>669304188</v>
      </c>
      <c r="L75" t="s">
        <v>6199</v>
      </c>
    </row>
    <row r="76" spans="1:12" x14ac:dyDescent="0.35">
      <c r="A76" s="50">
        <v>399019616821</v>
      </c>
      <c r="B76" t="s">
        <v>804</v>
      </c>
      <c r="C76">
        <v>204708585</v>
      </c>
      <c r="D76" s="53" t="s">
        <v>805</v>
      </c>
      <c r="E76" t="s">
        <v>806</v>
      </c>
      <c r="H76" s="79">
        <v>202672400</v>
      </c>
      <c r="I76" t="s">
        <v>7772</v>
      </c>
      <c r="K76" s="78">
        <v>126474725</v>
      </c>
      <c r="L76" t="s">
        <v>2296</v>
      </c>
    </row>
    <row r="77" spans="1:12" x14ac:dyDescent="0.35">
      <c r="A77" s="50">
        <v>888973441891</v>
      </c>
      <c r="C77">
        <v>782681338</v>
      </c>
      <c r="D77" s="53"/>
      <c r="E77" t="s">
        <v>807</v>
      </c>
      <c r="H77" s="79">
        <v>202684356</v>
      </c>
      <c r="I77" t="s">
        <v>7773</v>
      </c>
      <c r="K77" s="78">
        <v>176517689</v>
      </c>
      <c r="L77" t="s">
        <v>2800</v>
      </c>
    </row>
    <row r="78" spans="1:12" x14ac:dyDescent="0.35">
      <c r="A78" s="50">
        <v>398757992858</v>
      </c>
      <c r="B78" t="s">
        <v>808</v>
      </c>
      <c r="C78">
        <v>148914389</v>
      </c>
      <c r="D78" s="53"/>
      <c r="E78" t="s">
        <v>809</v>
      </c>
      <c r="H78" s="79">
        <v>202715985</v>
      </c>
      <c r="I78" t="s">
        <v>7774</v>
      </c>
      <c r="K78" s="78">
        <v>138876128</v>
      </c>
      <c r="L78" t="s">
        <v>2458</v>
      </c>
    </row>
    <row r="79" spans="1:12" x14ac:dyDescent="0.35">
      <c r="A79" s="50">
        <v>889061868831</v>
      </c>
      <c r="B79" t="s">
        <v>810</v>
      </c>
      <c r="C79">
        <v>203649750</v>
      </c>
      <c r="D79" s="53" t="s">
        <v>811</v>
      </c>
      <c r="E79" t="s">
        <v>811</v>
      </c>
      <c r="H79" s="79">
        <v>202729307</v>
      </c>
      <c r="I79" t="s">
        <v>1823</v>
      </c>
      <c r="K79" s="78">
        <v>157195166</v>
      </c>
      <c r="L79" t="s">
        <v>2611</v>
      </c>
    </row>
    <row r="80" spans="1:12" x14ac:dyDescent="0.35">
      <c r="A80" s="50">
        <v>888974561193</v>
      </c>
      <c r="B80" t="s">
        <v>742</v>
      </c>
      <c r="C80">
        <v>313763978</v>
      </c>
      <c r="D80" s="53" t="s">
        <v>812</v>
      </c>
      <c r="E80" t="s">
        <v>813</v>
      </c>
      <c r="H80" s="79">
        <v>202784996</v>
      </c>
      <c r="I80" t="s">
        <v>7775</v>
      </c>
      <c r="K80" s="78">
        <v>219294751</v>
      </c>
      <c r="L80" t="s">
        <v>3993</v>
      </c>
    </row>
    <row r="81" spans="1:12" x14ac:dyDescent="0.35">
      <c r="A81" s="50">
        <v>398841453997</v>
      </c>
      <c r="B81" t="s">
        <v>814</v>
      </c>
      <c r="C81">
        <v>203330591</v>
      </c>
      <c r="D81" s="53" t="s">
        <v>815</v>
      </c>
      <c r="E81" t="s">
        <v>816</v>
      </c>
      <c r="H81" s="79">
        <v>202857636</v>
      </c>
      <c r="I81" t="s">
        <v>7776</v>
      </c>
      <c r="K81" s="78">
        <v>141992627</v>
      </c>
      <c r="L81" t="s">
        <v>2487</v>
      </c>
    </row>
    <row r="82" spans="1:12" x14ac:dyDescent="0.35">
      <c r="A82" s="50">
        <v>888779070043</v>
      </c>
      <c r="B82" t="s">
        <v>745</v>
      </c>
      <c r="C82">
        <v>201241624</v>
      </c>
      <c r="D82" s="53"/>
      <c r="E82" t="s">
        <v>817</v>
      </c>
      <c r="H82" s="79">
        <v>202984600</v>
      </c>
      <c r="I82" t="s">
        <v>7777</v>
      </c>
      <c r="K82" s="78">
        <v>318864594</v>
      </c>
      <c r="L82" t="s">
        <v>4865</v>
      </c>
    </row>
    <row r="83" spans="1:12" x14ac:dyDescent="0.35">
      <c r="A83" s="50">
        <v>399158266480</v>
      </c>
      <c r="B83" t="s">
        <v>818</v>
      </c>
      <c r="C83">
        <v>951164518</v>
      </c>
      <c r="D83" s="53" t="s">
        <v>819</v>
      </c>
      <c r="E83" t="s">
        <v>820</v>
      </c>
      <c r="H83" s="79">
        <v>203666252</v>
      </c>
      <c r="I83" t="s">
        <v>7778</v>
      </c>
      <c r="K83" s="78">
        <v>932709732</v>
      </c>
      <c r="L83" t="s">
        <v>7395</v>
      </c>
    </row>
    <row r="84" spans="1:12" x14ac:dyDescent="0.35">
      <c r="A84" s="50">
        <v>495337952123</v>
      </c>
      <c r="B84" t="s">
        <v>821</v>
      </c>
      <c r="C84">
        <v>674644299</v>
      </c>
      <c r="D84" s="53" t="s">
        <v>822</v>
      </c>
      <c r="E84" t="s">
        <v>823</v>
      </c>
      <c r="H84" s="79">
        <v>203677982</v>
      </c>
      <c r="I84" t="s">
        <v>7779</v>
      </c>
      <c r="K84" s="78">
        <v>332126725</v>
      </c>
      <c r="L84" t="s">
        <v>4956</v>
      </c>
    </row>
    <row r="85" spans="1:12" x14ac:dyDescent="0.35">
      <c r="A85" s="50">
        <v>398907813123</v>
      </c>
      <c r="B85" t="s">
        <v>824</v>
      </c>
      <c r="C85">
        <v>185960846</v>
      </c>
      <c r="D85" s="53" t="s">
        <v>669</v>
      </c>
      <c r="E85" t="s">
        <v>669</v>
      </c>
      <c r="H85" s="79">
        <v>203708552</v>
      </c>
      <c r="I85" t="s">
        <v>7780</v>
      </c>
      <c r="K85" s="78">
        <v>205395958</v>
      </c>
      <c r="L85" t="s">
        <v>1437</v>
      </c>
    </row>
    <row r="86" spans="1:12" x14ac:dyDescent="0.35">
      <c r="A86" s="50">
        <v>398879522928</v>
      </c>
      <c r="B86" t="s">
        <v>825</v>
      </c>
      <c r="C86">
        <v>986269010</v>
      </c>
      <c r="D86" s="53" t="s">
        <v>826</v>
      </c>
      <c r="E86" t="s">
        <v>827</v>
      </c>
      <c r="H86" s="79">
        <v>204055825</v>
      </c>
      <c r="I86" t="s">
        <v>7781</v>
      </c>
      <c r="K86" s="78">
        <v>207063383</v>
      </c>
      <c r="L86" t="s">
        <v>1362</v>
      </c>
    </row>
    <row r="87" spans="1:12" x14ac:dyDescent="0.35">
      <c r="A87" s="50">
        <v>399010641549</v>
      </c>
      <c r="B87" t="s">
        <v>828</v>
      </c>
      <c r="C87">
        <v>473444860</v>
      </c>
      <c r="D87" s="53"/>
      <c r="E87" t="s">
        <v>829</v>
      </c>
      <c r="H87" s="79">
        <v>204086859</v>
      </c>
      <c r="I87" t="s">
        <v>7782</v>
      </c>
      <c r="K87" s="78">
        <v>239587720</v>
      </c>
      <c r="L87" t="s">
        <v>4187</v>
      </c>
    </row>
    <row r="88" spans="1:12" x14ac:dyDescent="0.35">
      <c r="A88" s="50">
        <v>889008904177</v>
      </c>
      <c r="B88" t="s">
        <v>830</v>
      </c>
      <c r="C88">
        <v>205440961</v>
      </c>
      <c r="D88" s="53" t="s">
        <v>831</v>
      </c>
      <c r="E88" t="s">
        <v>831</v>
      </c>
      <c r="H88" s="79">
        <v>204109707</v>
      </c>
      <c r="I88" t="s">
        <v>7783</v>
      </c>
      <c r="K88" s="78">
        <v>153048622</v>
      </c>
      <c r="L88" t="s">
        <v>2581</v>
      </c>
    </row>
    <row r="89" spans="1:12" x14ac:dyDescent="0.35">
      <c r="A89" s="50">
        <v>889230045191</v>
      </c>
      <c r="B89" t="s">
        <v>832</v>
      </c>
      <c r="C89">
        <v>784813550</v>
      </c>
      <c r="D89" s="53" t="s">
        <v>833</v>
      </c>
      <c r="E89" t="s">
        <v>833</v>
      </c>
      <c r="H89" s="79">
        <v>204266682</v>
      </c>
      <c r="I89" t="s">
        <v>7784</v>
      </c>
      <c r="K89" s="78">
        <v>202898365</v>
      </c>
      <c r="L89" t="s">
        <v>3292</v>
      </c>
    </row>
    <row r="90" spans="1:12" x14ac:dyDescent="0.35">
      <c r="A90" s="50">
        <v>398846453680</v>
      </c>
      <c r="B90" t="s">
        <v>834</v>
      </c>
      <c r="C90">
        <v>910115758</v>
      </c>
      <c r="D90" s="53"/>
      <c r="E90" t="s">
        <v>835</v>
      </c>
      <c r="H90" s="79">
        <v>204777797</v>
      </c>
      <c r="I90" t="s">
        <v>7785</v>
      </c>
      <c r="K90" s="78">
        <v>118718950</v>
      </c>
      <c r="L90" t="s">
        <v>2202</v>
      </c>
    </row>
    <row r="91" spans="1:12" x14ac:dyDescent="0.35">
      <c r="A91" s="50">
        <v>889116994772</v>
      </c>
      <c r="B91" t="s">
        <v>836</v>
      </c>
      <c r="C91">
        <v>200352103</v>
      </c>
      <c r="D91" s="53" t="s">
        <v>837</v>
      </c>
      <c r="E91" t="s">
        <v>837</v>
      </c>
      <c r="H91" s="79">
        <v>204931161</v>
      </c>
      <c r="I91" t="s">
        <v>7786</v>
      </c>
      <c r="K91" s="78">
        <v>144755545</v>
      </c>
      <c r="L91" t="s">
        <v>2506</v>
      </c>
    </row>
    <row r="92" spans="1:12" x14ac:dyDescent="0.35">
      <c r="A92" s="50">
        <v>889057095624</v>
      </c>
      <c r="B92" t="s">
        <v>838</v>
      </c>
      <c r="C92">
        <v>204253006</v>
      </c>
      <c r="D92" s="53" t="s">
        <v>839</v>
      </c>
      <c r="E92" t="s">
        <v>839</v>
      </c>
      <c r="H92" s="79">
        <v>205068020</v>
      </c>
      <c r="I92" t="s">
        <v>7787</v>
      </c>
      <c r="K92" s="78">
        <v>232403322</v>
      </c>
      <c r="L92" t="s">
        <v>4110</v>
      </c>
    </row>
    <row r="93" spans="1:12" x14ac:dyDescent="0.35">
      <c r="A93" s="50">
        <v>398846238640</v>
      </c>
      <c r="B93" t="s">
        <v>840</v>
      </c>
      <c r="C93">
        <v>282323729</v>
      </c>
      <c r="D93" s="53" t="s">
        <v>841</v>
      </c>
      <c r="E93" t="s">
        <v>841</v>
      </c>
      <c r="H93" s="79">
        <v>205806946</v>
      </c>
      <c r="I93" t="s">
        <v>7788</v>
      </c>
      <c r="K93" s="78">
        <v>885636454</v>
      </c>
      <c r="L93" t="s">
        <v>7212</v>
      </c>
    </row>
    <row r="94" spans="1:12" x14ac:dyDescent="0.35">
      <c r="A94" s="50">
        <v>398906910131</v>
      </c>
      <c r="C94">
        <v>780971754</v>
      </c>
      <c r="D94" s="53"/>
      <c r="E94" t="s">
        <v>842</v>
      </c>
      <c r="H94" s="79">
        <v>205981703</v>
      </c>
      <c r="I94" t="s">
        <v>7789</v>
      </c>
      <c r="K94" s="78">
        <v>200936967</v>
      </c>
      <c r="L94" t="s">
        <v>3088</v>
      </c>
    </row>
    <row r="95" spans="1:12" x14ac:dyDescent="0.35">
      <c r="A95" s="50">
        <v>398926917610</v>
      </c>
      <c r="B95" t="s">
        <v>825</v>
      </c>
      <c r="C95">
        <v>986269010</v>
      </c>
      <c r="D95" s="53" t="s">
        <v>826</v>
      </c>
      <c r="E95" t="s">
        <v>843</v>
      </c>
      <c r="H95" s="79">
        <v>206633975</v>
      </c>
      <c r="I95" t="s">
        <v>7790</v>
      </c>
      <c r="K95" s="78">
        <v>724848907</v>
      </c>
      <c r="L95" t="s">
        <v>3088</v>
      </c>
    </row>
    <row r="96" spans="1:12" x14ac:dyDescent="0.35">
      <c r="A96" s="50">
        <v>495081583016</v>
      </c>
      <c r="B96" t="s">
        <v>844</v>
      </c>
      <c r="C96">
        <v>209843739</v>
      </c>
      <c r="D96" s="53" t="s">
        <v>845</v>
      </c>
      <c r="E96" t="s">
        <v>845</v>
      </c>
      <c r="H96" s="79">
        <v>206711626</v>
      </c>
      <c r="I96" t="s">
        <v>7791</v>
      </c>
      <c r="K96" s="78">
        <v>202479144</v>
      </c>
      <c r="L96" t="s">
        <v>3250</v>
      </c>
    </row>
    <row r="97" spans="1:12" x14ac:dyDescent="0.35">
      <c r="A97" s="50">
        <v>889035686231</v>
      </c>
      <c r="B97" t="s">
        <v>846</v>
      </c>
      <c r="C97">
        <v>688201209</v>
      </c>
      <c r="D97" s="53" t="s">
        <v>847</v>
      </c>
      <c r="E97" t="s">
        <v>848</v>
      </c>
      <c r="H97" s="79">
        <v>206950453</v>
      </c>
      <c r="I97" t="s">
        <v>7792</v>
      </c>
      <c r="K97" s="78">
        <v>788634277</v>
      </c>
      <c r="L97" t="s">
        <v>3250</v>
      </c>
    </row>
    <row r="98" spans="1:12" x14ac:dyDescent="0.35">
      <c r="A98" s="50">
        <v>398765057426</v>
      </c>
      <c r="B98" t="s">
        <v>849</v>
      </c>
      <c r="C98">
        <v>902398090</v>
      </c>
      <c r="D98" s="53" t="s">
        <v>850</v>
      </c>
      <c r="E98" t="s">
        <v>851</v>
      </c>
      <c r="H98" s="79">
        <v>207581914</v>
      </c>
      <c r="I98" t="s">
        <v>7793</v>
      </c>
      <c r="K98" s="78">
        <v>789060614</v>
      </c>
      <c r="L98" t="s">
        <v>3250</v>
      </c>
    </row>
    <row r="99" spans="1:12" x14ac:dyDescent="0.35">
      <c r="A99" s="50">
        <v>471707091918</v>
      </c>
      <c r="B99" t="s">
        <v>852</v>
      </c>
      <c r="C99">
        <v>364261845</v>
      </c>
      <c r="D99" s="53" t="s">
        <v>853</v>
      </c>
      <c r="E99" t="s">
        <v>853</v>
      </c>
      <c r="H99" s="79">
        <v>207792611</v>
      </c>
      <c r="I99" t="s">
        <v>7794</v>
      </c>
      <c r="K99" s="78">
        <v>201609580</v>
      </c>
      <c r="L99" t="s">
        <v>3155</v>
      </c>
    </row>
    <row r="100" spans="1:12" x14ac:dyDescent="0.35">
      <c r="A100" s="50">
        <v>471707924330</v>
      </c>
      <c r="B100" t="s">
        <v>852</v>
      </c>
      <c r="C100">
        <v>318915172</v>
      </c>
      <c r="D100" s="53" t="s">
        <v>854</v>
      </c>
      <c r="E100" t="s">
        <v>854</v>
      </c>
      <c r="H100" s="79">
        <v>207805171</v>
      </c>
      <c r="I100" t="s">
        <v>7795</v>
      </c>
      <c r="K100" s="78">
        <v>851661948</v>
      </c>
      <c r="L100" t="s">
        <v>7076</v>
      </c>
    </row>
    <row r="101" spans="1:12" x14ac:dyDescent="0.35">
      <c r="A101" s="50">
        <v>889093278062</v>
      </c>
      <c r="B101" t="s">
        <v>832</v>
      </c>
      <c r="C101">
        <v>784813550</v>
      </c>
      <c r="D101" s="53" t="s">
        <v>855</v>
      </c>
      <c r="E101" t="s">
        <v>855</v>
      </c>
      <c r="H101" s="79">
        <v>207913333</v>
      </c>
      <c r="I101" t="s">
        <v>7796</v>
      </c>
      <c r="K101" s="78">
        <v>901581967</v>
      </c>
      <c r="L101" t="s">
        <v>7270</v>
      </c>
    </row>
    <row r="102" spans="1:12" x14ac:dyDescent="0.35">
      <c r="A102" s="50">
        <v>399066752600</v>
      </c>
      <c r="B102" t="s">
        <v>856</v>
      </c>
      <c r="C102">
        <v>245470679</v>
      </c>
      <c r="D102" s="53" t="s">
        <v>857</v>
      </c>
      <c r="E102" t="s">
        <v>857</v>
      </c>
      <c r="H102" s="79">
        <v>208034627</v>
      </c>
      <c r="I102" t="s">
        <v>7797</v>
      </c>
      <c r="K102" s="78">
        <v>756602047</v>
      </c>
      <c r="L102" t="s">
        <v>6687</v>
      </c>
    </row>
    <row r="103" spans="1:12" x14ac:dyDescent="0.35">
      <c r="A103" s="50">
        <v>399236697216</v>
      </c>
      <c r="C103">
        <v>675819050</v>
      </c>
      <c r="D103" s="53"/>
      <c r="E103" t="s">
        <v>858</v>
      </c>
      <c r="H103" s="79">
        <v>208431209</v>
      </c>
      <c r="I103" t="s">
        <v>7798</v>
      </c>
      <c r="K103" s="78">
        <v>902206302</v>
      </c>
      <c r="L103" t="s">
        <v>6687</v>
      </c>
    </row>
    <row r="104" spans="1:12" x14ac:dyDescent="0.35">
      <c r="A104" s="50">
        <v>889198166152</v>
      </c>
      <c r="C104">
        <v>944392912</v>
      </c>
      <c r="D104" s="53" t="s">
        <v>859</v>
      </c>
      <c r="E104" t="s">
        <v>860</v>
      </c>
      <c r="H104" s="79">
        <v>208971193</v>
      </c>
      <c r="I104" t="s">
        <v>7799</v>
      </c>
      <c r="K104" s="78">
        <v>140929980</v>
      </c>
      <c r="L104" t="s">
        <v>2481</v>
      </c>
    </row>
    <row r="105" spans="1:12" x14ac:dyDescent="0.35">
      <c r="A105" s="50">
        <v>399058157468</v>
      </c>
      <c r="B105" t="s">
        <v>861</v>
      </c>
      <c r="C105">
        <v>874991813</v>
      </c>
      <c r="D105" s="53"/>
      <c r="E105" t="s">
        <v>862</v>
      </c>
      <c r="H105" s="79">
        <v>208995879</v>
      </c>
      <c r="I105" t="s">
        <v>7800</v>
      </c>
      <c r="K105" s="78">
        <v>183481134</v>
      </c>
      <c r="L105" t="s">
        <v>2866</v>
      </c>
    </row>
    <row r="106" spans="1:12" x14ac:dyDescent="0.35">
      <c r="A106" s="50">
        <v>889020037234</v>
      </c>
      <c r="B106" t="s">
        <v>863</v>
      </c>
      <c r="C106">
        <v>208297547</v>
      </c>
      <c r="D106" s="53"/>
      <c r="E106" t="s">
        <v>864</v>
      </c>
      <c r="H106" s="79">
        <v>209069564</v>
      </c>
      <c r="I106" t="s">
        <v>7801</v>
      </c>
      <c r="K106" s="78">
        <v>250038100</v>
      </c>
      <c r="L106" t="s">
        <v>2866</v>
      </c>
    </row>
    <row r="107" spans="1:12" x14ac:dyDescent="0.35">
      <c r="A107" s="50">
        <v>497236526699</v>
      </c>
      <c r="B107" t="s">
        <v>865</v>
      </c>
      <c r="C107">
        <v>201521141</v>
      </c>
      <c r="D107" s="53"/>
      <c r="E107" t="s">
        <v>866</v>
      </c>
      <c r="H107" s="79">
        <v>209177618</v>
      </c>
      <c r="I107" t="s">
        <v>7802</v>
      </c>
      <c r="K107" s="78">
        <v>133714227</v>
      </c>
      <c r="L107" t="s">
        <v>2399</v>
      </c>
    </row>
    <row r="108" spans="1:12" x14ac:dyDescent="0.35">
      <c r="A108" s="50">
        <v>497236898582</v>
      </c>
      <c r="B108" t="s">
        <v>865</v>
      </c>
      <c r="C108">
        <v>201521141</v>
      </c>
      <c r="D108" s="53"/>
      <c r="E108" t="s">
        <v>867</v>
      </c>
      <c r="H108" s="79">
        <v>209442277</v>
      </c>
      <c r="I108" t="s">
        <v>7803</v>
      </c>
      <c r="K108" s="78">
        <v>228024694</v>
      </c>
      <c r="L108" t="s">
        <v>4070</v>
      </c>
    </row>
    <row r="109" spans="1:12" x14ac:dyDescent="0.35">
      <c r="A109" s="50">
        <v>497237194952</v>
      </c>
      <c r="B109" t="s">
        <v>865</v>
      </c>
      <c r="C109">
        <v>201521141</v>
      </c>
      <c r="D109" s="53"/>
      <c r="E109" t="s">
        <v>868</v>
      </c>
      <c r="H109" s="79">
        <v>209527606</v>
      </c>
      <c r="I109" t="s">
        <v>7804</v>
      </c>
      <c r="K109" s="78">
        <v>308451275</v>
      </c>
      <c r="L109" t="s">
        <v>4771</v>
      </c>
    </row>
    <row r="110" spans="1:12" x14ac:dyDescent="0.35">
      <c r="A110" s="50">
        <v>497237274482</v>
      </c>
      <c r="B110" t="s">
        <v>865</v>
      </c>
      <c r="C110">
        <v>201521141</v>
      </c>
      <c r="D110" s="53"/>
      <c r="E110" t="s">
        <v>869</v>
      </c>
      <c r="H110" s="79">
        <v>209606434</v>
      </c>
      <c r="I110" t="s">
        <v>7805</v>
      </c>
      <c r="K110" s="78">
        <v>205642007</v>
      </c>
      <c r="L110" t="s">
        <v>3543</v>
      </c>
    </row>
    <row r="111" spans="1:12" x14ac:dyDescent="0.35">
      <c r="A111" s="50">
        <v>497237514257</v>
      </c>
      <c r="B111" t="s">
        <v>870</v>
      </c>
      <c r="C111">
        <v>531678141</v>
      </c>
      <c r="D111" s="53"/>
      <c r="E111" t="s">
        <v>871</v>
      </c>
      <c r="H111" s="79">
        <v>209680090</v>
      </c>
      <c r="I111" t="s">
        <v>7806</v>
      </c>
      <c r="K111" s="78">
        <v>122589986</v>
      </c>
      <c r="L111" t="s">
        <v>2246</v>
      </c>
    </row>
    <row r="112" spans="1:12" x14ac:dyDescent="0.35">
      <c r="A112" s="50">
        <v>889062823410</v>
      </c>
      <c r="B112" t="s">
        <v>872</v>
      </c>
      <c r="C112">
        <v>207094682</v>
      </c>
      <c r="D112" s="53" t="s">
        <v>873</v>
      </c>
      <c r="E112" t="s">
        <v>873</v>
      </c>
      <c r="H112" s="79">
        <v>209683273</v>
      </c>
      <c r="I112" t="s">
        <v>7807</v>
      </c>
      <c r="K112" s="78" t="s">
        <v>1865</v>
      </c>
      <c r="L112" t="s">
        <v>7612</v>
      </c>
    </row>
    <row r="113" spans="1:12" x14ac:dyDescent="0.35">
      <c r="A113" s="50">
        <v>398901960204</v>
      </c>
      <c r="B113" t="s">
        <v>874</v>
      </c>
      <c r="C113">
        <v>894657952</v>
      </c>
      <c r="D113" s="53" t="s">
        <v>875</v>
      </c>
      <c r="E113" t="s">
        <v>876</v>
      </c>
      <c r="H113" s="79">
        <v>209836960</v>
      </c>
      <c r="I113" t="s">
        <v>7808</v>
      </c>
      <c r="K113" s="78">
        <v>456971563</v>
      </c>
      <c r="L113" t="s">
        <v>5543</v>
      </c>
    </row>
    <row r="114" spans="1:12" x14ac:dyDescent="0.35">
      <c r="A114" s="50">
        <v>399066037818</v>
      </c>
      <c r="B114" t="s">
        <v>874</v>
      </c>
      <c r="C114">
        <v>894657952</v>
      </c>
      <c r="D114" s="53" t="s">
        <v>877</v>
      </c>
      <c r="E114" t="s">
        <v>878</v>
      </c>
      <c r="H114" s="79">
        <v>210181647</v>
      </c>
      <c r="I114" t="s">
        <v>7809</v>
      </c>
      <c r="K114" s="78">
        <v>767330871</v>
      </c>
      <c r="L114" t="s">
        <v>6754</v>
      </c>
    </row>
    <row r="115" spans="1:12" x14ac:dyDescent="0.35">
      <c r="A115" s="50">
        <v>399161689960</v>
      </c>
      <c r="B115" t="s">
        <v>879</v>
      </c>
      <c r="C115">
        <v>346827335</v>
      </c>
      <c r="D115" s="53" t="s">
        <v>880</v>
      </c>
      <c r="E115" t="s">
        <v>881</v>
      </c>
      <c r="H115" s="79">
        <v>210846756</v>
      </c>
      <c r="I115" t="s">
        <v>7810</v>
      </c>
      <c r="K115" s="78">
        <v>248626380</v>
      </c>
      <c r="L115" t="s">
        <v>4253</v>
      </c>
    </row>
    <row r="116" spans="1:12" x14ac:dyDescent="0.35">
      <c r="A116" s="50">
        <v>513190608322</v>
      </c>
      <c r="B116" t="s">
        <v>882</v>
      </c>
      <c r="C116">
        <v>190882640</v>
      </c>
      <c r="D116" s="53"/>
      <c r="E116" t="s">
        <v>883</v>
      </c>
      <c r="H116" s="79">
        <v>211077386</v>
      </c>
      <c r="I116" t="s">
        <v>7811</v>
      </c>
      <c r="K116" s="78">
        <v>112492160</v>
      </c>
      <c r="L116" t="s">
        <v>2128</v>
      </c>
    </row>
    <row r="117" spans="1:12" x14ac:dyDescent="0.35">
      <c r="A117" s="50">
        <v>889119776593</v>
      </c>
      <c r="B117" t="s">
        <v>884</v>
      </c>
      <c r="C117">
        <v>189294417</v>
      </c>
      <c r="D117" s="53"/>
      <c r="E117" t="s">
        <v>885</v>
      </c>
      <c r="H117" s="79">
        <v>211104527</v>
      </c>
      <c r="I117" t="s">
        <v>7812</v>
      </c>
      <c r="K117" s="78">
        <v>356215664</v>
      </c>
      <c r="L117" t="s">
        <v>5147</v>
      </c>
    </row>
    <row r="118" spans="1:12" x14ac:dyDescent="0.35">
      <c r="A118" s="50">
        <v>888868660700</v>
      </c>
      <c r="B118" t="s">
        <v>886</v>
      </c>
      <c r="C118">
        <v>662216631</v>
      </c>
      <c r="D118" s="53" t="s">
        <v>887</v>
      </c>
      <c r="E118" t="s">
        <v>888</v>
      </c>
      <c r="H118" s="79">
        <v>211107232</v>
      </c>
      <c r="I118" t="s">
        <v>7813</v>
      </c>
      <c r="K118" s="78">
        <v>624385438</v>
      </c>
      <c r="L118" t="s">
        <v>5965</v>
      </c>
    </row>
    <row r="119" spans="1:12" x14ac:dyDescent="0.35">
      <c r="A119" s="50">
        <v>495820505401</v>
      </c>
      <c r="C119">
        <v>129304669</v>
      </c>
      <c r="D119" s="53" t="s">
        <v>669</v>
      </c>
      <c r="E119" t="s">
        <v>889</v>
      </c>
      <c r="H119" s="79">
        <v>211584971</v>
      </c>
      <c r="I119" t="s">
        <v>7814</v>
      </c>
      <c r="K119" s="78">
        <v>204876843</v>
      </c>
      <c r="L119" t="s">
        <v>3480</v>
      </c>
    </row>
    <row r="120" spans="1:12" x14ac:dyDescent="0.35">
      <c r="A120" s="50">
        <v>889264823109</v>
      </c>
      <c r="B120" t="s">
        <v>890</v>
      </c>
      <c r="C120">
        <v>209577270</v>
      </c>
      <c r="D120" s="53" t="s">
        <v>891</v>
      </c>
      <c r="E120" t="s">
        <v>892</v>
      </c>
      <c r="H120" s="79">
        <v>211766468</v>
      </c>
      <c r="I120" t="s">
        <v>7815</v>
      </c>
      <c r="K120" s="78">
        <v>351621591</v>
      </c>
      <c r="L120" t="s">
        <v>5118</v>
      </c>
    </row>
    <row r="121" spans="1:12" x14ac:dyDescent="0.35">
      <c r="A121" s="50">
        <v>469433928655</v>
      </c>
      <c r="B121" t="s">
        <v>893</v>
      </c>
      <c r="C121">
        <v>361469437</v>
      </c>
      <c r="D121" s="53" t="s">
        <v>894</v>
      </c>
      <c r="E121" t="s">
        <v>895</v>
      </c>
      <c r="H121" s="79">
        <v>216451961</v>
      </c>
      <c r="I121" t="s">
        <v>7816</v>
      </c>
      <c r="K121" s="78">
        <v>467637924</v>
      </c>
      <c r="L121" t="s">
        <v>5588</v>
      </c>
    </row>
    <row r="122" spans="1:12" x14ac:dyDescent="0.35">
      <c r="A122" s="50">
        <v>399126437108</v>
      </c>
      <c r="C122">
        <v>916665547</v>
      </c>
      <c r="D122" s="53"/>
      <c r="E122" t="s">
        <v>896</v>
      </c>
      <c r="H122" s="79">
        <v>220886034</v>
      </c>
      <c r="I122" t="s">
        <v>7817</v>
      </c>
      <c r="K122" s="78">
        <v>849658638</v>
      </c>
      <c r="L122" t="s">
        <v>7073</v>
      </c>
    </row>
    <row r="123" spans="1:12" x14ac:dyDescent="0.35">
      <c r="A123" s="50">
        <v>889074103309</v>
      </c>
      <c r="B123" t="s">
        <v>897</v>
      </c>
      <c r="C123">
        <v>632545231</v>
      </c>
      <c r="D123" s="53"/>
      <c r="E123" t="s">
        <v>898</v>
      </c>
      <c r="H123" s="79">
        <v>223507646</v>
      </c>
      <c r="I123" t="s">
        <v>7818</v>
      </c>
      <c r="K123" s="78">
        <v>157024442</v>
      </c>
      <c r="L123" t="s">
        <v>2609</v>
      </c>
    </row>
    <row r="124" spans="1:12" x14ac:dyDescent="0.35">
      <c r="A124" s="50">
        <v>889033460244</v>
      </c>
      <c r="B124" t="s">
        <v>899</v>
      </c>
      <c r="C124">
        <v>204451997</v>
      </c>
      <c r="D124" s="53" t="s">
        <v>900</v>
      </c>
      <c r="E124" t="s">
        <v>901</v>
      </c>
      <c r="H124" s="79">
        <v>227146885</v>
      </c>
      <c r="I124" t="s">
        <v>7819</v>
      </c>
      <c r="K124" s="78" t="s">
        <v>1907</v>
      </c>
      <c r="L124" t="s">
        <v>7603</v>
      </c>
    </row>
    <row r="125" spans="1:12" x14ac:dyDescent="0.35">
      <c r="A125" s="50">
        <v>496847677895</v>
      </c>
      <c r="B125" t="s">
        <v>902</v>
      </c>
      <c r="C125">
        <v>406515664</v>
      </c>
      <c r="D125" s="53" t="s">
        <v>903</v>
      </c>
      <c r="E125" t="s">
        <v>903</v>
      </c>
      <c r="H125" s="79">
        <v>227259035</v>
      </c>
      <c r="I125" t="s">
        <v>7820</v>
      </c>
      <c r="K125" s="78" t="s">
        <v>1911</v>
      </c>
      <c r="L125" t="s">
        <v>7633</v>
      </c>
    </row>
    <row r="126" spans="1:12" x14ac:dyDescent="0.35">
      <c r="A126" s="50">
        <v>888978806079</v>
      </c>
      <c r="B126" t="s">
        <v>774</v>
      </c>
      <c r="C126">
        <v>207438965</v>
      </c>
      <c r="D126" s="53"/>
      <c r="E126" t="s">
        <v>775</v>
      </c>
      <c r="H126" s="79">
        <v>229657086</v>
      </c>
      <c r="I126" t="s">
        <v>7821</v>
      </c>
      <c r="K126" s="78">
        <v>102993365</v>
      </c>
      <c r="L126" t="s">
        <v>2016</v>
      </c>
    </row>
    <row r="127" spans="1:12" x14ac:dyDescent="0.35">
      <c r="A127" s="50">
        <v>398876068191</v>
      </c>
      <c r="B127" t="s">
        <v>904</v>
      </c>
      <c r="C127">
        <v>910115758</v>
      </c>
      <c r="D127" s="53"/>
      <c r="E127" t="s">
        <v>905</v>
      </c>
      <c r="H127" s="79">
        <v>232377666</v>
      </c>
      <c r="I127" t="s">
        <v>4109</v>
      </c>
      <c r="K127" s="78">
        <v>806470155</v>
      </c>
      <c r="L127" t="s">
        <v>7002</v>
      </c>
    </row>
    <row r="128" spans="1:12" x14ac:dyDescent="0.35">
      <c r="A128" s="50">
        <v>722744786176</v>
      </c>
      <c r="B128" t="s">
        <v>906</v>
      </c>
      <c r="C128">
        <v>917037744</v>
      </c>
      <c r="D128" s="53" t="s">
        <v>907</v>
      </c>
      <c r="E128" t="s">
        <v>908</v>
      </c>
      <c r="H128" s="79">
        <v>232568690</v>
      </c>
      <c r="I128" t="s">
        <v>7822</v>
      </c>
      <c r="K128" s="78" t="s">
        <v>1848</v>
      </c>
      <c r="L128" t="s">
        <v>7641</v>
      </c>
    </row>
    <row r="129" spans="1:12" x14ac:dyDescent="0.35">
      <c r="A129" s="50">
        <v>889258645694</v>
      </c>
      <c r="C129">
        <v>210155974</v>
      </c>
      <c r="D129" s="53"/>
      <c r="E129" t="s">
        <v>909</v>
      </c>
      <c r="H129" s="79">
        <v>233229849</v>
      </c>
      <c r="I129" t="s">
        <v>7823</v>
      </c>
      <c r="K129" s="78">
        <v>979150377</v>
      </c>
      <c r="L129" t="s">
        <v>7529</v>
      </c>
    </row>
    <row r="130" spans="1:12" x14ac:dyDescent="0.35">
      <c r="A130" s="50">
        <v>889059398668</v>
      </c>
      <c r="B130" t="s">
        <v>910</v>
      </c>
      <c r="C130">
        <v>208918542</v>
      </c>
      <c r="D130" s="53"/>
      <c r="E130" t="s">
        <v>911</v>
      </c>
      <c r="H130" s="79">
        <v>236018350</v>
      </c>
      <c r="I130" t="s">
        <v>7824</v>
      </c>
      <c r="K130" s="78">
        <v>350158901</v>
      </c>
      <c r="L130" t="s">
        <v>5099</v>
      </c>
    </row>
    <row r="131" spans="1:12" x14ac:dyDescent="0.35">
      <c r="A131" s="50">
        <v>888932954120</v>
      </c>
      <c r="B131" t="s">
        <v>912</v>
      </c>
      <c r="C131">
        <v>201613128</v>
      </c>
      <c r="D131" s="53"/>
      <c r="E131" t="s">
        <v>913</v>
      </c>
      <c r="H131" s="79">
        <v>239597009</v>
      </c>
      <c r="I131" t="s">
        <v>7825</v>
      </c>
      <c r="K131" s="78">
        <v>811684392</v>
      </c>
      <c r="L131" t="s">
        <v>7025</v>
      </c>
    </row>
    <row r="132" spans="1:12" x14ac:dyDescent="0.35">
      <c r="A132" s="50">
        <v>398798919719</v>
      </c>
      <c r="B132" t="s">
        <v>914</v>
      </c>
      <c r="C132">
        <v>910115758</v>
      </c>
      <c r="D132" s="53"/>
      <c r="E132" t="s">
        <v>915</v>
      </c>
      <c r="H132" s="79">
        <v>249318272</v>
      </c>
      <c r="I132" t="s">
        <v>7826</v>
      </c>
      <c r="K132" s="78">
        <v>201385894</v>
      </c>
      <c r="L132" t="s">
        <v>3133</v>
      </c>
    </row>
    <row r="133" spans="1:12" x14ac:dyDescent="0.35">
      <c r="A133" s="50">
        <v>888779922756</v>
      </c>
      <c r="B133" t="s">
        <v>872</v>
      </c>
      <c r="C133">
        <v>207094698</v>
      </c>
      <c r="D133" s="53" t="s">
        <v>873</v>
      </c>
      <c r="E133" t="s">
        <v>873</v>
      </c>
      <c r="H133" s="79">
        <v>250347430</v>
      </c>
      <c r="I133" t="s">
        <v>7827</v>
      </c>
      <c r="K133" s="78">
        <v>376163873</v>
      </c>
      <c r="L133" t="s">
        <v>5294</v>
      </c>
    </row>
    <row r="134" spans="1:12" x14ac:dyDescent="0.35">
      <c r="A134" s="50">
        <v>889068116494</v>
      </c>
      <c r="B134" t="s">
        <v>916</v>
      </c>
      <c r="C134">
        <v>705090718</v>
      </c>
      <c r="D134" s="53" t="s">
        <v>917</v>
      </c>
      <c r="E134" t="s">
        <v>918</v>
      </c>
      <c r="H134" s="79">
        <v>255916556</v>
      </c>
      <c r="I134" t="s">
        <v>7828</v>
      </c>
      <c r="K134" s="78">
        <v>210005496</v>
      </c>
      <c r="L134" t="s">
        <v>3873</v>
      </c>
    </row>
    <row r="135" spans="1:12" x14ac:dyDescent="0.35">
      <c r="A135" s="50">
        <v>399013464613</v>
      </c>
      <c r="C135">
        <v>527759420</v>
      </c>
      <c r="D135" s="53"/>
      <c r="E135" t="s">
        <v>919</v>
      </c>
      <c r="H135" s="79">
        <v>257115454</v>
      </c>
      <c r="I135" t="s">
        <v>7829</v>
      </c>
      <c r="K135" s="78">
        <v>660656340</v>
      </c>
      <c r="L135" t="s">
        <v>6156</v>
      </c>
    </row>
    <row r="136" spans="1:12" x14ac:dyDescent="0.35">
      <c r="A136" s="50">
        <v>888941536856</v>
      </c>
      <c r="B136" t="s">
        <v>920</v>
      </c>
      <c r="C136">
        <v>201304684</v>
      </c>
      <c r="D136" s="53"/>
      <c r="E136" t="s">
        <v>921</v>
      </c>
      <c r="H136" s="79">
        <v>257546900</v>
      </c>
      <c r="I136" t="s">
        <v>7830</v>
      </c>
      <c r="K136" s="78">
        <v>735549871</v>
      </c>
      <c r="L136" t="s">
        <v>6646</v>
      </c>
    </row>
    <row r="137" spans="1:12" x14ac:dyDescent="0.35">
      <c r="A137" s="50">
        <v>888925606275</v>
      </c>
      <c r="B137" t="s">
        <v>922</v>
      </c>
      <c r="C137">
        <v>624009762</v>
      </c>
      <c r="D137" s="53" t="s">
        <v>923</v>
      </c>
      <c r="E137" t="s">
        <v>924</v>
      </c>
      <c r="H137" s="79">
        <v>258435796</v>
      </c>
      <c r="I137" t="s">
        <v>7831</v>
      </c>
      <c r="K137" s="78">
        <v>341995485</v>
      </c>
      <c r="L137" t="s">
        <v>5032</v>
      </c>
    </row>
    <row r="138" spans="1:12" x14ac:dyDescent="0.35">
      <c r="A138" s="50">
        <v>889012440027</v>
      </c>
      <c r="B138" t="s">
        <v>925</v>
      </c>
      <c r="C138">
        <v>201304684</v>
      </c>
      <c r="D138" s="53"/>
      <c r="E138" t="s">
        <v>926</v>
      </c>
      <c r="H138" s="79">
        <v>259049717</v>
      </c>
      <c r="I138" t="s">
        <v>7832</v>
      </c>
      <c r="K138" s="78">
        <v>311612352</v>
      </c>
      <c r="L138" t="s">
        <v>4806</v>
      </c>
    </row>
    <row r="139" spans="1:12" x14ac:dyDescent="0.35">
      <c r="A139" s="50">
        <v>889087929712</v>
      </c>
      <c r="B139" t="s">
        <v>927</v>
      </c>
      <c r="C139">
        <v>201304684</v>
      </c>
      <c r="D139" s="53"/>
      <c r="E139" t="s">
        <v>928</v>
      </c>
      <c r="H139" s="79">
        <v>269663936</v>
      </c>
      <c r="I139" t="s">
        <v>7833</v>
      </c>
      <c r="K139" s="78">
        <v>183297708</v>
      </c>
      <c r="L139" t="s">
        <v>2862</v>
      </c>
    </row>
    <row r="140" spans="1:12" x14ac:dyDescent="0.35">
      <c r="A140" s="50">
        <v>398841001900</v>
      </c>
      <c r="B140" t="s">
        <v>929</v>
      </c>
      <c r="C140">
        <v>406921280</v>
      </c>
      <c r="D140" s="53" t="s">
        <v>930</v>
      </c>
      <c r="H140" s="79">
        <v>270170501</v>
      </c>
      <c r="I140" t="s">
        <v>7834</v>
      </c>
      <c r="K140" s="78">
        <v>568563980</v>
      </c>
      <c r="L140" t="s">
        <v>5836</v>
      </c>
    </row>
    <row r="141" spans="1:12" x14ac:dyDescent="0.35">
      <c r="A141" s="50">
        <v>889053668091</v>
      </c>
      <c r="B141" t="s">
        <v>931</v>
      </c>
      <c r="C141">
        <v>202394111</v>
      </c>
      <c r="D141" s="53" t="s">
        <v>932</v>
      </c>
      <c r="E141" t="s">
        <v>933</v>
      </c>
      <c r="H141" s="79">
        <v>273346740</v>
      </c>
      <c r="I141" t="s">
        <v>7835</v>
      </c>
      <c r="K141" s="78">
        <v>161187526</v>
      </c>
      <c r="L141" t="s">
        <v>2653</v>
      </c>
    </row>
    <row r="142" spans="1:12" x14ac:dyDescent="0.35">
      <c r="A142" s="50">
        <v>398929351342</v>
      </c>
      <c r="B142" t="s">
        <v>934</v>
      </c>
      <c r="C142">
        <v>167096301</v>
      </c>
      <c r="D142" s="53"/>
      <c r="E142" t="s">
        <v>935</v>
      </c>
      <c r="H142" s="79">
        <v>273427040</v>
      </c>
      <c r="I142" t="s">
        <v>7836</v>
      </c>
      <c r="K142" s="78">
        <v>242219945</v>
      </c>
      <c r="L142" t="s">
        <v>4201</v>
      </c>
    </row>
    <row r="143" spans="1:12" x14ac:dyDescent="0.35">
      <c r="A143" s="50">
        <v>888977664860</v>
      </c>
      <c r="B143" t="s">
        <v>936</v>
      </c>
      <c r="C143">
        <v>203285636</v>
      </c>
      <c r="D143" s="53"/>
      <c r="E143" t="s">
        <v>937</v>
      </c>
      <c r="H143" s="79">
        <v>276620320</v>
      </c>
      <c r="I143" t="s">
        <v>7837</v>
      </c>
      <c r="K143" s="78">
        <v>279528786</v>
      </c>
      <c r="L143" t="s">
        <v>4544</v>
      </c>
    </row>
    <row r="144" spans="1:12" x14ac:dyDescent="0.35">
      <c r="A144" s="50">
        <v>398971926319</v>
      </c>
      <c r="B144" t="s">
        <v>938</v>
      </c>
      <c r="C144">
        <v>200383861</v>
      </c>
      <c r="D144" s="53" t="s">
        <v>939</v>
      </c>
      <c r="E144" t="s">
        <v>939</v>
      </c>
      <c r="H144" s="79">
        <v>278611442</v>
      </c>
      <c r="I144" t="s">
        <v>7702</v>
      </c>
      <c r="K144" s="78">
        <v>279457153</v>
      </c>
      <c r="L144" t="s">
        <v>4543</v>
      </c>
    </row>
    <row r="145" spans="1:12" x14ac:dyDescent="0.35">
      <c r="A145" s="50">
        <v>398915912378</v>
      </c>
      <c r="C145">
        <v>527759420</v>
      </c>
      <c r="D145" s="53"/>
      <c r="E145" t="s">
        <v>940</v>
      </c>
      <c r="H145" s="79">
        <v>283372995</v>
      </c>
      <c r="I145" t="s">
        <v>7838</v>
      </c>
      <c r="K145" s="78">
        <v>393545011</v>
      </c>
      <c r="L145" t="s">
        <v>5354</v>
      </c>
    </row>
    <row r="146" spans="1:12" x14ac:dyDescent="0.35">
      <c r="A146" s="50">
        <v>888949522699</v>
      </c>
      <c r="B146" t="s">
        <v>941</v>
      </c>
      <c r="C146">
        <v>106486034</v>
      </c>
      <c r="D146" s="53" t="s">
        <v>596</v>
      </c>
      <c r="E146" t="s">
        <v>597</v>
      </c>
      <c r="H146" s="79">
        <v>286808549</v>
      </c>
      <c r="I146" t="s">
        <v>7839</v>
      </c>
      <c r="K146" s="78">
        <v>949638677</v>
      </c>
      <c r="L146" t="s">
        <v>7441</v>
      </c>
    </row>
    <row r="147" spans="1:12" x14ac:dyDescent="0.35">
      <c r="A147" s="50">
        <v>497236458934</v>
      </c>
      <c r="B147" t="s">
        <v>865</v>
      </c>
      <c r="C147">
        <v>201521141</v>
      </c>
      <c r="D147" s="53"/>
      <c r="E147" t="s">
        <v>942</v>
      </c>
      <c r="H147" s="79">
        <v>290982448</v>
      </c>
      <c r="I147" t="s">
        <v>7840</v>
      </c>
      <c r="K147" s="78">
        <v>419242187</v>
      </c>
      <c r="L147" t="s">
        <v>5431</v>
      </c>
    </row>
    <row r="148" spans="1:12" x14ac:dyDescent="0.35">
      <c r="A148" s="50">
        <v>497236465421</v>
      </c>
      <c r="B148" t="s">
        <v>870</v>
      </c>
      <c r="C148">
        <v>531678141</v>
      </c>
      <c r="D148" s="53"/>
      <c r="E148" t="s">
        <v>943</v>
      </c>
      <c r="H148" s="79">
        <v>291131441</v>
      </c>
      <c r="I148" t="s">
        <v>7841</v>
      </c>
      <c r="K148" s="78">
        <v>341854180</v>
      </c>
      <c r="L148" t="s">
        <v>5030</v>
      </c>
    </row>
    <row r="149" spans="1:12" x14ac:dyDescent="0.35">
      <c r="A149" s="50">
        <v>889012435407</v>
      </c>
      <c r="B149" t="s">
        <v>944</v>
      </c>
      <c r="C149">
        <v>201304684</v>
      </c>
      <c r="D149" s="53"/>
      <c r="E149" t="s">
        <v>945</v>
      </c>
      <c r="H149" s="79">
        <v>294857583</v>
      </c>
      <c r="I149" t="s">
        <v>7842</v>
      </c>
      <c r="K149" s="78">
        <v>365785066</v>
      </c>
      <c r="L149" t="s">
        <v>5030</v>
      </c>
    </row>
    <row r="150" spans="1:12" x14ac:dyDescent="0.35">
      <c r="A150" s="50">
        <v>888930248041</v>
      </c>
      <c r="C150">
        <v>768563330</v>
      </c>
      <c r="D150" s="53"/>
      <c r="E150" t="s">
        <v>946</v>
      </c>
      <c r="H150" s="50">
        <v>294938150</v>
      </c>
      <c r="I150" t="s">
        <v>7843</v>
      </c>
      <c r="K150" s="78" t="s">
        <v>1921</v>
      </c>
      <c r="L150" t="s">
        <v>5030</v>
      </c>
    </row>
    <row r="151" spans="1:12" x14ac:dyDescent="0.35">
      <c r="A151" s="50">
        <v>889015799758</v>
      </c>
      <c r="B151" t="s">
        <v>947</v>
      </c>
      <c r="C151">
        <v>201304684</v>
      </c>
      <c r="D151" s="53"/>
      <c r="E151" t="s">
        <v>948</v>
      </c>
      <c r="H151" s="79">
        <v>296847305</v>
      </c>
      <c r="I151" t="s">
        <v>7844</v>
      </c>
      <c r="K151" s="78">
        <v>334146049</v>
      </c>
      <c r="L151" t="s">
        <v>4972</v>
      </c>
    </row>
    <row r="152" spans="1:12" x14ac:dyDescent="0.35">
      <c r="A152" s="50">
        <v>889017187393</v>
      </c>
      <c r="B152" t="s">
        <v>949</v>
      </c>
      <c r="C152">
        <v>201304684</v>
      </c>
      <c r="D152" s="53"/>
      <c r="E152" t="s">
        <v>945</v>
      </c>
      <c r="H152" s="79">
        <v>298989593</v>
      </c>
      <c r="I152" t="s">
        <v>7845</v>
      </c>
      <c r="K152" s="78">
        <v>962115276</v>
      </c>
      <c r="L152" t="s">
        <v>7483</v>
      </c>
    </row>
    <row r="153" spans="1:12" x14ac:dyDescent="0.35">
      <c r="A153" s="50">
        <v>399024510922</v>
      </c>
      <c r="B153" t="s">
        <v>950</v>
      </c>
      <c r="C153">
        <v>898721655</v>
      </c>
      <c r="D153" s="53" t="s">
        <v>951</v>
      </c>
      <c r="E153" t="s">
        <v>952</v>
      </c>
      <c r="H153" s="79">
        <v>303715878</v>
      </c>
      <c r="I153" t="s">
        <v>7846</v>
      </c>
      <c r="K153" s="78">
        <v>962194311</v>
      </c>
      <c r="L153" t="s">
        <v>7483</v>
      </c>
    </row>
    <row r="154" spans="1:12" x14ac:dyDescent="0.35">
      <c r="A154" s="50">
        <v>888833406297</v>
      </c>
      <c r="B154" t="s">
        <v>953</v>
      </c>
      <c r="C154">
        <v>202158432</v>
      </c>
      <c r="D154" s="53">
        <v>16139533372</v>
      </c>
      <c r="E154" t="s">
        <v>954</v>
      </c>
      <c r="H154" s="79">
        <v>305582808</v>
      </c>
      <c r="I154" t="s">
        <v>7847</v>
      </c>
      <c r="K154" s="78">
        <v>962937675</v>
      </c>
      <c r="L154" t="s">
        <v>7483</v>
      </c>
    </row>
    <row r="155" spans="1:12" x14ac:dyDescent="0.35">
      <c r="A155" s="50">
        <v>889016949560</v>
      </c>
      <c r="B155" t="s">
        <v>955</v>
      </c>
      <c r="C155">
        <v>868241101</v>
      </c>
      <c r="D155" s="53"/>
      <c r="E155" t="s">
        <v>956</v>
      </c>
      <c r="H155" s="79">
        <v>308802116</v>
      </c>
      <c r="I155" t="s">
        <v>7848</v>
      </c>
      <c r="K155" s="78">
        <v>200296811</v>
      </c>
      <c r="L155" t="s">
        <v>3024</v>
      </c>
    </row>
    <row r="156" spans="1:12" x14ac:dyDescent="0.35">
      <c r="A156" s="50">
        <v>889074246900</v>
      </c>
      <c r="C156">
        <v>261097599</v>
      </c>
      <c r="D156" s="53"/>
      <c r="E156" t="s">
        <v>957</v>
      </c>
      <c r="H156" s="79">
        <v>309299515</v>
      </c>
      <c r="I156" t="s">
        <v>7849</v>
      </c>
      <c r="K156" s="78">
        <v>201006342</v>
      </c>
      <c r="L156" t="s">
        <v>3092</v>
      </c>
    </row>
    <row r="157" spans="1:12" x14ac:dyDescent="0.35">
      <c r="A157" s="50">
        <v>889018861470</v>
      </c>
      <c r="B157" t="s">
        <v>958</v>
      </c>
      <c r="C157">
        <v>774644733</v>
      </c>
      <c r="D157" s="53"/>
      <c r="E157" t="s">
        <v>959</v>
      </c>
      <c r="H157" s="79">
        <v>309684591</v>
      </c>
      <c r="I157" t="s">
        <v>7850</v>
      </c>
      <c r="K157" s="78">
        <v>127505764</v>
      </c>
      <c r="L157" t="s">
        <v>2315</v>
      </c>
    </row>
    <row r="158" spans="1:12" x14ac:dyDescent="0.35">
      <c r="A158" s="50">
        <v>399019237520</v>
      </c>
      <c r="B158" t="s">
        <v>960</v>
      </c>
      <c r="C158">
        <v>975419134</v>
      </c>
      <c r="D158" s="53"/>
      <c r="E158" t="s">
        <v>961</v>
      </c>
      <c r="H158" s="79">
        <v>310181552</v>
      </c>
      <c r="I158" t="s">
        <v>7851</v>
      </c>
      <c r="K158" s="78">
        <v>346236795</v>
      </c>
      <c r="L158" t="s">
        <v>5073</v>
      </c>
    </row>
    <row r="159" spans="1:12" x14ac:dyDescent="0.35">
      <c r="A159" s="50">
        <v>398918390960</v>
      </c>
      <c r="B159" t="s">
        <v>962</v>
      </c>
      <c r="C159">
        <v>971388196</v>
      </c>
      <c r="D159" s="53"/>
      <c r="E159" t="s">
        <v>963</v>
      </c>
      <c r="H159" s="79">
        <v>310877131</v>
      </c>
      <c r="I159" t="s">
        <v>7852</v>
      </c>
      <c r="K159" s="78">
        <v>200821181</v>
      </c>
      <c r="L159" t="s">
        <v>3072</v>
      </c>
    </row>
    <row r="160" spans="1:12" x14ac:dyDescent="0.35">
      <c r="A160" s="50">
        <v>399101792643</v>
      </c>
      <c r="B160" t="s">
        <v>964</v>
      </c>
      <c r="C160">
        <v>913597559</v>
      </c>
      <c r="D160" s="53"/>
      <c r="E160" t="s">
        <v>965</v>
      </c>
      <c r="H160" s="79">
        <v>311729080</v>
      </c>
      <c r="I160" t="s">
        <v>7853</v>
      </c>
      <c r="K160" s="78">
        <v>198737828</v>
      </c>
      <c r="L160" t="s">
        <v>2982</v>
      </c>
    </row>
    <row r="161" spans="1:12" x14ac:dyDescent="0.35">
      <c r="A161" s="50">
        <v>398886731183</v>
      </c>
      <c r="B161" t="s">
        <v>966</v>
      </c>
      <c r="C161">
        <v>444203366</v>
      </c>
      <c r="D161" s="53" t="s">
        <v>967</v>
      </c>
      <c r="E161" t="s">
        <v>968</v>
      </c>
      <c r="H161" s="79">
        <v>311774646</v>
      </c>
      <c r="I161" t="s">
        <v>7854</v>
      </c>
      <c r="K161" s="78">
        <v>220215504</v>
      </c>
      <c r="L161" t="s">
        <v>4002</v>
      </c>
    </row>
    <row r="162" spans="1:12" x14ac:dyDescent="0.35">
      <c r="A162" s="50">
        <v>399108901914</v>
      </c>
      <c r="B162" t="s">
        <v>969</v>
      </c>
      <c r="C162">
        <v>136752979</v>
      </c>
      <c r="D162" s="53" t="s">
        <v>970</v>
      </c>
      <c r="E162" t="s">
        <v>971</v>
      </c>
      <c r="H162" s="79">
        <v>313066878</v>
      </c>
      <c r="I162" t="s">
        <v>7855</v>
      </c>
      <c r="K162" s="78">
        <v>137614570</v>
      </c>
      <c r="L162" t="s">
        <v>2441</v>
      </c>
    </row>
    <row r="163" spans="1:12" x14ac:dyDescent="0.35">
      <c r="A163" s="50">
        <v>399195779135</v>
      </c>
      <c r="B163" t="s">
        <v>972</v>
      </c>
      <c r="C163">
        <v>930306550</v>
      </c>
      <c r="D163" s="53" t="s">
        <v>973</v>
      </c>
      <c r="H163" s="79">
        <v>314175999</v>
      </c>
      <c r="I163" t="s">
        <v>7856</v>
      </c>
      <c r="K163" s="78">
        <v>202384354</v>
      </c>
      <c r="L163" t="s">
        <v>3238</v>
      </c>
    </row>
    <row r="164" spans="1:12" x14ac:dyDescent="0.35">
      <c r="A164" s="50">
        <v>888974421988</v>
      </c>
      <c r="C164">
        <v>308600009</v>
      </c>
      <c r="D164" s="53"/>
      <c r="E164" t="s">
        <v>974</v>
      </c>
      <c r="H164" s="79">
        <v>315155924</v>
      </c>
      <c r="I164" t="s">
        <v>7857</v>
      </c>
      <c r="K164" s="78">
        <v>155459468</v>
      </c>
      <c r="L164" t="s">
        <v>2600</v>
      </c>
    </row>
    <row r="165" spans="1:12" x14ac:dyDescent="0.35">
      <c r="A165" s="50">
        <v>888897202437</v>
      </c>
      <c r="B165" t="s">
        <v>975</v>
      </c>
      <c r="C165">
        <v>674305451</v>
      </c>
      <c r="D165" s="53"/>
      <c r="E165" t="s">
        <v>976</v>
      </c>
      <c r="H165" s="79">
        <v>323071136</v>
      </c>
      <c r="I165" t="s">
        <v>7858</v>
      </c>
      <c r="K165" s="78">
        <v>753863966</v>
      </c>
      <c r="L165" t="s">
        <v>2600</v>
      </c>
    </row>
    <row r="166" spans="1:12" x14ac:dyDescent="0.35">
      <c r="A166" s="50">
        <v>889058365670</v>
      </c>
      <c r="B166" t="s">
        <v>977</v>
      </c>
      <c r="C166">
        <v>688788633</v>
      </c>
      <c r="D166" s="53" t="s">
        <v>978</v>
      </c>
      <c r="E166" t="s">
        <v>979</v>
      </c>
      <c r="H166" s="79">
        <v>324169369</v>
      </c>
      <c r="I166" t="s">
        <v>7859</v>
      </c>
      <c r="K166" s="78">
        <v>114150363</v>
      </c>
      <c r="L166" t="s">
        <v>2152</v>
      </c>
    </row>
    <row r="167" spans="1:12" x14ac:dyDescent="0.35">
      <c r="A167" s="50">
        <v>888981864413</v>
      </c>
      <c r="B167" t="s">
        <v>980</v>
      </c>
      <c r="C167">
        <v>205224462</v>
      </c>
      <c r="D167" s="53"/>
      <c r="E167" t="s">
        <v>981</v>
      </c>
      <c r="H167" s="79">
        <v>324587209</v>
      </c>
      <c r="I167" t="s">
        <v>7860</v>
      </c>
      <c r="K167" s="78">
        <v>644266958</v>
      </c>
      <c r="L167" t="s">
        <v>6091</v>
      </c>
    </row>
    <row r="168" spans="1:12" x14ac:dyDescent="0.35">
      <c r="A168" s="50">
        <v>889082490613</v>
      </c>
      <c r="C168">
        <v>316200001</v>
      </c>
      <c r="D168" s="53"/>
      <c r="E168" t="s">
        <v>982</v>
      </c>
      <c r="H168" s="79">
        <v>326379786</v>
      </c>
      <c r="I168" t="s">
        <v>7861</v>
      </c>
      <c r="K168" s="78">
        <v>332957333</v>
      </c>
      <c r="L168" t="s">
        <v>4961</v>
      </c>
    </row>
    <row r="169" spans="1:12" x14ac:dyDescent="0.35">
      <c r="A169" s="50">
        <v>889124904636</v>
      </c>
      <c r="C169">
        <v>93100000</v>
      </c>
      <c r="D169" s="53" t="s">
        <v>983</v>
      </c>
      <c r="E169" t="s">
        <v>984</v>
      </c>
      <c r="H169" s="79">
        <v>333061791</v>
      </c>
      <c r="I169" t="s">
        <v>7862</v>
      </c>
      <c r="K169" s="78">
        <v>713088803</v>
      </c>
      <c r="L169" t="s">
        <v>6492</v>
      </c>
    </row>
    <row r="170" spans="1:12" x14ac:dyDescent="0.35">
      <c r="A170" s="50">
        <v>889171701372</v>
      </c>
      <c r="C170">
        <v>914400007</v>
      </c>
      <c r="D170" s="53"/>
      <c r="E170" t="s">
        <v>985</v>
      </c>
      <c r="H170" s="79">
        <v>338072899</v>
      </c>
      <c r="I170" t="s">
        <v>7863</v>
      </c>
      <c r="K170" s="78">
        <v>202493788</v>
      </c>
      <c r="L170" t="s">
        <v>3253</v>
      </c>
    </row>
    <row r="171" spans="1:12" x14ac:dyDescent="0.35">
      <c r="A171" s="50">
        <v>399144405580</v>
      </c>
      <c r="B171" t="s">
        <v>986</v>
      </c>
      <c r="C171">
        <v>321202365</v>
      </c>
      <c r="D171" s="53" t="s">
        <v>987</v>
      </c>
      <c r="E171" t="s">
        <v>988</v>
      </c>
      <c r="H171" s="79">
        <v>339393206</v>
      </c>
      <c r="I171" t="s">
        <v>7864</v>
      </c>
      <c r="K171" s="78">
        <v>268220836</v>
      </c>
      <c r="L171" t="s">
        <v>4430</v>
      </c>
    </row>
    <row r="172" spans="1:12" x14ac:dyDescent="0.35">
      <c r="A172" s="50">
        <v>889009122230</v>
      </c>
      <c r="B172" t="s">
        <v>989</v>
      </c>
      <c r="C172">
        <v>312719827</v>
      </c>
      <c r="D172" s="53" t="s">
        <v>990</v>
      </c>
      <c r="E172" t="s">
        <v>990</v>
      </c>
      <c r="H172" s="79">
        <v>341283426</v>
      </c>
      <c r="I172" t="s">
        <v>7865</v>
      </c>
      <c r="K172" s="78">
        <v>786624894</v>
      </c>
      <c r="L172" t="s">
        <v>6905</v>
      </c>
    </row>
    <row r="173" spans="1:12" x14ac:dyDescent="0.35">
      <c r="A173" s="50">
        <v>888965159522</v>
      </c>
      <c r="C173">
        <v>441300000</v>
      </c>
      <c r="D173" s="53" t="s">
        <v>991</v>
      </c>
      <c r="E173" t="s">
        <v>992</v>
      </c>
      <c r="H173" s="79">
        <v>346593300</v>
      </c>
      <c r="I173" t="s">
        <v>7866</v>
      </c>
      <c r="K173" s="78">
        <v>175661522</v>
      </c>
      <c r="L173" t="s">
        <v>2787</v>
      </c>
    </row>
    <row r="174" spans="1:12" x14ac:dyDescent="0.35">
      <c r="A174" s="50">
        <v>497238347320</v>
      </c>
      <c r="B174" t="s">
        <v>865</v>
      </c>
      <c r="C174">
        <v>201521141</v>
      </c>
      <c r="D174" s="53"/>
      <c r="E174" t="s">
        <v>993</v>
      </c>
      <c r="H174" s="79">
        <v>347410713</v>
      </c>
      <c r="I174" t="s">
        <v>7867</v>
      </c>
      <c r="K174" s="78">
        <v>786632170</v>
      </c>
      <c r="L174" t="s">
        <v>2787</v>
      </c>
    </row>
    <row r="175" spans="1:12" x14ac:dyDescent="0.35">
      <c r="A175" s="50">
        <v>889028936987</v>
      </c>
      <c r="B175" t="s">
        <v>897</v>
      </c>
      <c r="C175">
        <v>632545231</v>
      </c>
      <c r="D175" s="53"/>
      <c r="E175" t="s">
        <v>994</v>
      </c>
      <c r="H175" s="79">
        <v>348500007</v>
      </c>
      <c r="I175" t="s">
        <v>7868</v>
      </c>
      <c r="K175" s="78">
        <v>318698198</v>
      </c>
      <c r="L175" t="s">
        <v>4862</v>
      </c>
    </row>
    <row r="176" spans="1:12" x14ac:dyDescent="0.35">
      <c r="A176" s="50">
        <v>888959462348</v>
      </c>
      <c r="B176" t="s">
        <v>995</v>
      </c>
      <c r="C176">
        <v>568563980</v>
      </c>
      <c r="D176" s="53" t="s">
        <v>996</v>
      </c>
      <c r="E176" t="s">
        <v>996</v>
      </c>
      <c r="H176" s="79">
        <v>352904740</v>
      </c>
      <c r="I176" t="s">
        <v>7869</v>
      </c>
      <c r="K176" s="78">
        <v>206424605</v>
      </c>
      <c r="L176" t="s">
        <v>1397</v>
      </c>
    </row>
    <row r="177" spans="1:12" x14ac:dyDescent="0.35">
      <c r="A177" s="50">
        <v>399001783175</v>
      </c>
      <c r="C177">
        <v>404900005</v>
      </c>
      <c r="D177" s="53"/>
      <c r="E177" t="s">
        <v>997</v>
      </c>
      <c r="H177" s="79">
        <v>356453794</v>
      </c>
      <c r="I177" t="s">
        <v>7870</v>
      </c>
      <c r="K177" s="78">
        <v>103978831</v>
      </c>
      <c r="L177" t="s">
        <v>2037</v>
      </c>
    </row>
    <row r="178" spans="1:12" x14ac:dyDescent="0.35">
      <c r="A178" s="50">
        <v>889118111159</v>
      </c>
      <c r="C178">
        <v>34600007</v>
      </c>
      <c r="D178" s="53" t="s">
        <v>998</v>
      </c>
      <c r="E178" t="s">
        <v>999</v>
      </c>
      <c r="H178" s="79">
        <v>358521835</v>
      </c>
      <c r="I178" t="s">
        <v>7871</v>
      </c>
      <c r="K178" s="78">
        <v>112904387</v>
      </c>
      <c r="L178" t="s">
        <v>2133</v>
      </c>
    </row>
    <row r="179" spans="1:12" x14ac:dyDescent="0.35">
      <c r="A179" s="50">
        <v>889117379625</v>
      </c>
      <c r="C179">
        <v>49000006</v>
      </c>
      <c r="D179" s="53"/>
      <c r="E179" t="s">
        <v>1000</v>
      </c>
      <c r="H179" s="79">
        <v>363599192</v>
      </c>
      <c r="I179" t="s">
        <v>7872</v>
      </c>
      <c r="K179" s="78">
        <v>169962421</v>
      </c>
      <c r="L179" t="s">
        <v>2726</v>
      </c>
    </row>
    <row r="180" spans="1:12" x14ac:dyDescent="0.35">
      <c r="A180" s="50">
        <v>888960248776</v>
      </c>
      <c r="C180">
        <v>949505413</v>
      </c>
      <c r="D180" s="53"/>
      <c r="E180" t="s">
        <v>1001</v>
      </c>
      <c r="H180" s="79">
        <v>372220520</v>
      </c>
      <c r="I180" t="s">
        <v>7873</v>
      </c>
      <c r="K180" s="78">
        <v>688635160</v>
      </c>
      <c r="L180" t="s">
        <v>6369</v>
      </c>
    </row>
    <row r="181" spans="1:12" x14ac:dyDescent="0.35">
      <c r="A181" s="50">
        <v>398800152570</v>
      </c>
      <c r="B181" t="s">
        <v>1002</v>
      </c>
      <c r="C181">
        <v>833349082</v>
      </c>
      <c r="D181" s="53"/>
      <c r="E181" t="s">
        <v>1003</v>
      </c>
      <c r="H181" s="79">
        <v>374105400</v>
      </c>
      <c r="I181" t="s">
        <v>7874</v>
      </c>
      <c r="K181" s="78">
        <v>152823550</v>
      </c>
      <c r="L181" t="s">
        <v>2577</v>
      </c>
    </row>
    <row r="182" spans="1:12" x14ac:dyDescent="0.35">
      <c r="A182" s="50">
        <v>889160816110</v>
      </c>
      <c r="C182">
        <v>84100005</v>
      </c>
      <c r="D182" s="53"/>
      <c r="E182" t="s">
        <v>1004</v>
      </c>
      <c r="H182" s="79">
        <v>374215051</v>
      </c>
      <c r="I182" t="s">
        <v>7875</v>
      </c>
      <c r="K182" s="78">
        <v>180022120</v>
      </c>
      <c r="L182" t="s">
        <v>2830</v>
      </c>
    </row>
    <row r="183" spans="1:12" x14ac:dyDescent="0.35">
      <c r="A183" s="50">
        <v>889085648132</v>
      </c>
      <c r="C183">
        <v>84100005</v>
      </c>
      <c r="D183" s="53"/>
      <c r="E183" t="s">
        <v>1005</v>
      </c>
      <c r="H183" s="79">
        <v>374224883</v>
      </c>
      <c r="I183" t="s">
        <v>7876</v>
      </c>
      <c r="K183" s="78">
        <v>358730345</v>
      </c>
      <c r="L183" t="s">
        <v>5175</v>
      </c>
    </row>
    <row r="184" spans="1:12" x14ac:dyDescent="0.35">
      <c r="A184" s="50">
        <v>889037304980</v>
      </c>
      <c r="C184">
        <v>1000004</v>
      </c>
      <c r="D184" s="53"/>
      <c r="E184" t="s">
        <v>1006</v>
      </c>
      <c r="H184" s="79">
        <v>375652013</v>
      </c>
      <c r="I184" t="s">
        <v>7877</v>
      </c>
      <c r="K184" s="78">
        <v>171863902</v>
      </c>
      <c r="L184" t="s">
        <v>2742</v>
      </c>
    </row>
    <row r="185" spans="1:12" x14ac:dyDescent="0.35">
      <c r="A185" s="50">
        <v>888981900551</v>
      </c>
      <c r="B185" t="s">
        <v>1007</v>
      </c>
      <c r="C185">
        <v>896222198</v>
      </c>
      <c r="D185" s="53" t="s">
        <v>1008</v>
      </c>
      <c r="E185" t="s">
        <v>1009</v>
      </c>
      <c r="H185" s="79">
        <v>387479619</v>
      </c>
      <c r="I185" t="s">
        <v>7878</v>
      </c>
      <c r="K185" s="78">
        <v>628282234</v>
      </c>
      <c r="L185" t="s">
        <v>2742</v>
      </c>
    </row>
    <row r="186" spans="1:12" x14ac:dyDescent="0.35">
      <c r="A186" s="50">
        <v>888935697855</v>
      </c>
      <c r="B186" t="s">
        <v>1010</v>
      </c>
      <c r="C186">
        <v>200893624</v>
      </c>
      <c r="D186" s="53" t="s">
        <v>1011</v>
      </c>
      <c r="E186" t="s">
        <v>1012</v>
      </c>
      <c r="H186" s="79">
        <v>399689880</v>
      </c>
      <c r="I186" t="s">
        <v>7879</v>
      </c>
      <c r="K186" s="78">
        <v>513159200</v>
      </c>
      <c r="L186" t="s">
        <v>5719</v>
      </c>
    </row>
    <row r="187" spans="1:12" x14ac:dyDescent="0.35">
      <c r="A187" s="50">
        <v>888935965799</v>
      </c>
      <c r="B187" t="s">
        <v>1010</v>
      </c>
      <c r="C187">
        <v>200893624</v>
      </c>
      <c r="D187" s="53"/>
      <c r="E187" t="s">
        <v>1013</v>
      </c>
      <c r="H187" s="79">
        <v>400167885</v>
      </c>
      <c r="I187" t="s">
        <v>7880</v>
      </c>
      <c r="K187" s="78">
        <v>210754997</v>
      </c>
      <c r="L187" t="s">
        <v>3897</v>
      </c>
    </row>
    <row r="188" spans="1:12" x14ac:dyDescent="0.35">
      <c r="A188" s="50">
        <v>399083265069</v>
      </c>
      <c r="C188">
        <v>99900008</v>
      </c>
      <c r="D188" s="53"/>
      <c r="E188" t="s">
        <v>1014</v>
      </c>
      <c r="H188" s="79">
        <v>413708109</v>
      </c>
      <c r="I188" t="s">
        <v>7881</v>
      </c>
      <c r="K188" s="78">
        <v>433997069</v>
      </c>
      <c r="L188" t="s">
        <v>5480</v>
      </c>
    </row>
    <row r="189" spans="1:12" x14ac:dyDescent="0.35">
      <c r="A189" s="50">
        <v>889230184240</v>
      </c>
      <c r="B189" t="s">
        <v>832</v>
      </c>
      <c r="C189">
        <v>764398491</v>
      </c>
      <c r="D189" s="53" t="s">
        <v>1015</v>
      </c>
      <c r="E189" t="s">
        <v>1015</v>
      </c>
      <c r="H189" s="79">
        <v>414514448</v>
      </c>
      <c r="I189" t="s">
        <v>7882</v>
      </c>
      <c r="K189" s="78">
        <v>203593369</v>
      </c>
      <c r="L189" t="s">
        <v>3355</v>
      </c>
    </row>
    <row r="190" spans="1:12" x14ac:dyDescent="0.35">
      <c r="A190" s="50">
        <v>398916914208</v>
      </c>
      <c r="B190" t="s">
        <v>1016</v>
      </c>
      <c r="C190">
        <v>910115758</v>
      </c>
      <c r="D190" s="53"/>
      <c r="E190" t="s">
        <v>1017</v>
      </c>
      <c r="H190" s="79">
        <v>436482922</v>
      </c>
      <c r="I190" t="s">
        <v>7883</v>
      </c>
      <c r="K190" s="78">
        <v>733561351</v>
      </c>
      <c r="L190" t="s">
        <v>6632</v>
      </c>
    </row>
    <row r="191" spans="1:12" x14ac:dyDescent="0.35">
      <c r="A191" s="50">
        <v>888639509659</v>
      </c>
      <c r="B191" t="s">
        <v>1018</v>
      </c>
      <c r="C191">
        <v>630957370</v>
      </c>
      <c r="D191" s="53" t="s">
        <v>1019</v>
      </c>
      <c r="E191" t="s">
        <v>1019</v>
      </c>
      <c r="H191" s="79">
        <v>443583424</v>
      </c>
      <c r="I191" t="s">
        <v>7884</v>
      </c>
      <c r="K191" s="78">
        <v>574086140</v>
      </c>
      <c r="L191" t="s">
        <v>5850</v>
      </c>
    </row>
    <row r="192" spans="1:12" x14ac:dyDescent="0.35">
      <c r="A192" s="50">
        <v>889262537078</v>
      </c>
      <c r="C192">
        <v>330300000</v>
      </c>
      <c r="D192" s="53" t="s">
        <v>1020</v>
      </c>
      <c r="E192" t="s">
        <v>1021</v>
      </c>
      <c r="H192" s="79">
        <v>450215228</v>
      </c>
      <c r="I192" t="s">
        <v>7885</v>
      </c>
      <c r="K192" s="78">
        <v>286312373</v>
      </c>
      <c r="L192" t="s">
        <v>4587</v>
      </c>
    </row>
    <row r="193" spans="1:12" x14ac:dyDescent="0.35">
      <c r="A193" s="50">
        <v>889118079152</v>
      </c>
      <c r="C193">
        <v>873600004</v>
      </c>
      <c r="D193" s="53" t="s">
        <v>1022</v>
      </c>
      <c r="E193" t="s">
        <v>1023</v>
      </c>
      <c r="H193" s="79">
        <v>465866624</v>
      </c>
      <c r="I193" t="s">
        <v>7886</v>
      </c>
      <c r="K193" s="78">
        <v>357942160</v>
      </c>
      <c r="L193" t="s">
        <v>5160</v>
      </c>
    </row>
    <row r="194" spans="1:12" x14ac:dyDescent="0.35">
      <c r="A194" s="50">
        <v>398906035233</v>
      </c>
      <c r="C194">
        <v>27500005</v>
      </c>
      <c r="D194" s="53" t="s">
        <v>1024</v>
      </c>
      <c r="E194" t="s">
        <v>1025</v>
      </c>
      <c r="H194" s="79">
        <v>468977427</v>
      </c>
      <c r="I194" t="s">
        <v>7887</v>
      </c>
      <c r="K194" s="78">
        <v>728097060</v>
      </c>
      <c r="L194" t="s">
        <v>6582</v>
      </c>
    </row>
    <row r="195" spans="1:12" x14ac:dyDescent="0.35">
      <c r="A195" s="50">
        <v>889162706016</v>
      </c>
      <c r="C195">
        <v>40000003</v>
      </c>
      <c r="D195" s="53" t="s">
        <v>1026</v>
      </c>
      <c r="E195" t="s">
        <v>1027</v>
      </c>
      <c r="H195" s="79">
        <v>470603160</v>
      </c>
      <c r="I195" t="s">
        <v>7888</v>
      </c>
      <c r="K195" s="78">
        <v>684946790</v>
      </c>
      <c r="L195" t="s">
        <v>6320</v>
      </c>
    </row>
    <row r="196" spans="1:12" x14ac:dyDescent="0.35">
      <c r="A196" s="50">
        <v>399100515827</v>
      </c>
      <c r="B196" t="s">
        <v>808</v>
      </c>
      <c r="C196">
        <v>148914389</v>
      </c>
      <c r="D196" s="53" t="s">
        <v>1028</v>
      </c>
      <c r="E196" t="s">
        <v>1029</v>
      </c>
      <c r="H196" s="79">
        <v>472800000</v>
      </c>
      <c r="I196" t="s">
        <v>7889</v>
      </c>
      <c r="K196" s="78">
        <v>308861040</v>
      </c>
      <c r="L196" t="s">
        <v>4775</v>
      </c>
    </row>
    <row r="197" spans="1:12" x14ac:dyDescent="0.35">
      <c r="A197" s="50">
        <v>889038312035</v>
      </c>
      <c r="B197" t="s">
        <v>1030</v>
      </c>
      <c r="C197">
        <v>308600009</v>
      </c>
      <c r="D197" s="53"/>
      <c r="E197" t="s">
        <v>1031</v>
      </c>
      <c r="H197" s="79">
        <v>475675347</v>
      </c>
      <c r="I197" t="s">
        <v>7890</v>
      </c>
      <c r="K197" s="78">
        <v>129281537</v>
      </c>
      <c r="L197" t="s">
        <v>2339</v>
      </c>
    </row>
    <row r="198" spans="1:12" x14ac:dyDescent="0.35">
      <c r="A198" s="50">
        <v>469501674024</v>
      </c>
      <c r="B198" t="s">
        <v>1032</v>
      </c>
      <c r="C198">
        <v>459984224</v>
      </c>
      <c r="D198" s="53" t="s">
        <v>1033</v>
      </c>
      <c r="E198" t="s">
        <v>1034</v>
      </c>
      <c r="H198" s="79">
        <v>480671660</v>
      </c>
      <c r="I198" t="s">
        <v>7891</v>
      </c>
      <c r="K198" s="78">
        <v>189407025</v>
      </c>
      <c r="L198" t="s">
        <v>2910</v>
      </c>
    </row>
    <row r="199" spans="1:12" x14ac:dyDescent="0.35">
      <c r="A199" s="50">
        <v>398941895405</v>
      </c>
      <c r="C199">
        <v>29700001</v>
      </c>
      <c r="D199" s="53"/>
      <c r="E199" t="s">
        <v>1035</v>
      </c>
      <c r="H199" s="79">
        <v>483984723</v>
      </c>
      <c r="I199" t="s">
        <v>7892</v>
      </c>
      <c r="K199" s="78">
        <v>274183209</v>
      </c>
      <c r="L199" t="s">
        <v>4504</v>
      </c>
    </row>
    <row r="200" spans="1:12" x14ac:dyDescent="0.35">
      <c r="A200" s="50">
        <v>889001421789</v>
      </c>
      <c r="B200" t="s">
        <v>1036</v>
      </c>
      <c r="C200">
        <v>329672417</v>
      </c>
      <c r="D200" s="53" t="s">
        <v>1037</v>
      </c>
      <c r="E200" t="s">
        <v>1038</v>
      </c>
      <c r="H200" s="79">
        <v>486128828</v>
      </c>
      <c r="I200" t="s">
        <v>7893</v>
      </c>
      <c r="K200" s="78">
        <v>693583756</v>
      </c>
      <c r="L200" t="s">
        <v>6405</v>
      </c>
    </row>
    <row r="201" spans="1:12" x14ac:dyDescent="0.35">
      <c r="A201" s="50">
        <v>889087569005</v>
      </c>
      <c r="B201" t="s">
        <v>1039</v>
      </c>
      <c r="C201">
        <v>267581169</v>
      </c>
      <c r="D201" s="53" t="s">
        <v>593</v>
      </c>
      <c r="E201" t="s">
        <v>593</v>
      </c>
      <c r="H201" s="79">
        <v>488244027</v>
      </c>
      <c r="I201" t="s">
        <v>7894</v>
      </c>
      <c r="K201" s="78">
        <v>622671719</v>
      </c>
      <c r="L201" t="s">
        <v>5952</v>
      </c>
    </row>
    <row r="202" spans="1:12" x14ac:dyDescent="0.35">
      <c r="A202" s="50">
        <v>818556281628</v>
      </c>
      <c r="D202" s="53"/>
      <c r="E202" t="s">
        <v>1040</v>
      </c>
      <c r="H202" s="79">
        <v>489320924</v>
      </c>
      <c r="I202" t="s">
        <v>7895</v>
      </c>
      <c r="K202" s="78">
        <v>201823999</v>
      </c>
      <c r="L202" t="s">
        <v>3179</v>
      </c>
    </row>
    <row r="203" spans="1:12" x14ac:dyDescent="0.35">
      <c r="A203" s="50">
        <v>888963712116</v>
      </c>
      <c r="C203">
        <v>1400002</v>
      </c>
      <c r="D203" s="53" t="s">
        <v>1041</v>
      </c>
      <c r="E203" t="s">
        <v>1042</v>
      </c>
      <c r="H203" s="79">
        <v>505503465</v>
      </c>
      <c r="I203" t="s">
        <v>7896</v>
      </c>
      <c r="K203" s="78">
        <v>201757989</v>
      </c>
      <c r="L203" t="s">
        <v>3167</v>
      </c>
    </row>
    <row r="204" spans="1:12" x14ac:dyDescent="0.35">
      <c r="A204" s="50">
        <v>889114387006</v>
      </c>
      <c r="B204" t="s">
        <v>1043</v>
      </c>
      <c r="C204">
        <v>518187660</v>
      </c>
      <c r="D204" s="53"/>
      <c r="E204" t="s">
        <v>1044</v>
      </c>
      <c r="H204" s="79">
        <v>513800002</v>
      </c>
      <c r="I204" t="s">
        <v>7897</v>
      </c>
      <c r="K204" s="78">
        <v>113920459</v>
      </c>
      <c r="L204" t="s">
        <v>2151</v>
      </c>
    </row>
    <row r="205" spans="1:12" x14ac:dyDescent="0.35">
      <c r="A205" s="50">
        <v>888876729299</v>
      </c>
      <c r="C205">
        <v>432948463</v>
      </c>
      <c r="D205" s="53"/>
      <c r="E205" t="s">
        <v>1045</v>
      </c>
      <c r="H205" s="79">
        <v>541998489</v>
      </c>
      <c r="I205" t="s">
        <v>7898</v>
      </c>
      <c r="K205" s="78">
        <v>203738078</v>
      </c>
      <c r="L205" t="s">
        <v>3372</v>
      </c>
    </row>
    <row r="206" spans="1:12" x14ac:dyDescent="0.35">
      <c r="A206" s="50">
        <v>888676168710</v>
      </c>
      <c r="B206" t="s">
        <v>1046</v>
      </c>
      <c r="C206">
        <v>201790323</v>
      </c>
      <c r="D206" s="53" t="s">
        <v>1047</v>
      </c>
      <c r="E206" t="s">
        <v>1048</v>
      </c>
      <c r="H206" s="79">
        <v>578506705</v>
      </c>
      <c r="I206" t="s">
        <v>7899</v>
      </c>
      <c r="K206" s="78">
        <v>843741282</v>
      </c>
      <c r="L206" t="s">
        <v>7062</v>
      </c>
    </row>
    <row r="207" spans="1:12" x14ac:dyDescent="0.35">
      <c r="A207" s="50">
        <v>398956155015</v>
      </c>
      <c r="C207">
        <v>79700002</v>
      </c>
      <c r="D207" s="53"/>
      <c r="E207" t="s">
        <v>1049</v>
      </c>
      <c r="H207" s="79">
        <v>581229909</v>
      </c>
      <c r="I207" t="s">
        <v>7900</v>
      </c>
      <c r="K207" s="78">
        <v>770842000</v>
      </c>
      <c r="L207" t="s">
        <v>6786</v>
      </c>
    </row>
    <row r="208" spans="1:12" x14ac:dyDescent="0.35">
      <c r="A208" s="50">
        <v>888645502042</v>
      </c>
      <c r="B208" t="s">
        <v>1050</v>
      </c>
      <c r="C208">
        <v>678451380</v>
      </c>
      <c r="D208" s="53" t="s">
        <v>1051</v>
      </c>
      <c r="E208" t="s">
        <v>1051</v>
      </c>
      <c r="H208" s="79">
        <v>585594180</v>
      </c>
      <c r="I208" t="s">
        <v>7901</v>
      </c>
      <c r="K208" s="78">
        <v>938575991</v>
      </c>
      <c r="L208" t="s">
        <v>7409</v>
      </c>
    </row>
    <row r="209" spans="1:12" x14ac:dyDescent="0.35">
      <c r="A209" s="50">
        <v>865083881700</v>
      </c>
      <c r="B209" t="s">
        <v>1052</v>
      </c>
      <c r="D209" s="53"/>
      <c r="E209" t="s">
        <v>1053</v>
      </c>
      <c r="H209" s="79">
        <v>586837745</v>
      </c>
      <c r="I209" t="s">
        <v>7902</v>
      </c>
      <c r="K209" s="78">
        <v>925898791</v>
      </c>
      <c r="L209" t="s">
        <v>7376</v>
      </c>
    </row>
    <row r="210" spans="1:12" x14ac:dyDescent="0.35">
      <c r="A210" s="50">
        <v>818630116303</v>
      </c>
      <c r="D210" s="53"/>
      <c r="E210" t="s">
        <v>1054</v>
      </c>
      <c r="H210" s="79">
        <v>595834503</v>
      </c>
      <c r="I210" t="s">
        <v>7903</v>
      </c>
      <c r="K210" s="78">
        <v>210204940</v>
      </c>
      <c r="L210" t="s">
        <v>3890</v>
      </c>
    </row>
    <row r="211" spans="1:12" x14ac:dyDescent="0.35">
      <c r="A211" s="50">
        <v>818630192603</v>
      </c>
      <c r="D211" s="53"/>
      <c r="E211" t="s">
        <v>1055</v>
      </c>
      <c r="H211" s="79">
        <v>599531149</v>
      </c>
      <c r="I211" t="s">
        <v>7904</v>
      </c>
      <c r="K211" s="78">
        <v>794196044</v>
      </c>
      <c r="L211" t="s">
        <v>6960</v>
      </c>
    </row>
    <row r="212" spans="1:12" x14ac:dyDescent="0.35">
      <c r="A212" s="50">
        <v>818122878798</v>
      </c>
      <c r="B212" t="s">
        <v>1056</v>
      </c>
      <c r="D212" s="53" t="s">
        <v>1057</v>
      </c>
      <c r="E212" t="s">
        <v>1058</v>
      </c>
      <c r="H212" s="79">
        <v>601371405</v>
      </c>
      <c r="I212" t="s">
        <v>7905</v>
      </c>
      <c r="K212" s="78">
        <v>441455909</v>
      </c>
      <c r="L212" t="s">
        <v>5497</v>
      </c>
    </row>
    <row r="213" spans="1:12" x14ac:dyDescent="0.35">
      <c r="A213" s="50">
        <v>815233043781</v>
      </c>
      <c r="D213" s="53" t="s">
        <v>1059</v>
      </c>
      <c r="E213" t="s">
        <v>1060</v>
      </c>
      <c r="H213" s="79">
        <v>605167063</v>
      </c>
      <c r="I213" t="s">
        <v>7906</v>
      </c>
      <c r="K213" s="78">
        <v>204574211</v>
      </c>
      <c r="L213" t="s">
        <v>3462</v>
      </c>
    </row>
    <row r="214" spans="1:12" x14ac:dyDescent="0.35">
      <c r="A214" s="50">
        <v>888568937918</v>
      </c>
      <c r="B214" t="s">
        <v>1061</v>
      </c>
      <c r="C214">
        <v>729246700</v>
      </c>
      <c r="D214" s="53" t="s">
        <v>1062</v>
      </c>
      <c r="E214" t="s">
        <v>1062</v>
      </c>
      <c r="H214" s="79">
        <v>620602914</v>
      </c>
      <c r="I214" t="s">
        <v>7907</v>
      </c>
      <c r="K214" s="78">
        <v>705090718</v>
      </c>
      <c r="L214" t="s">
        <v>3462</v>
      </c>
    </row>
    <row r="215" spans="1:12" x14ac:dyDescent="0.35">
      <c r="A215" s="50">
        <v>814074526221</v>
      </c>
      <c r="D215" s="53" t="s">
        <v>1063</v>
      </c>
      <c r="E215" t="s">
        <v>1064</v>
      </c>
      <c r="H215" s="79">
        <v>622719576</v>
      </c>
      <c r="I215" t="s">
        <v>7908</v>
      </c>
      <c r="K215" s="78">
        <v>302318964</v>
      </c>
      <c r="L215" t="s">
        <v>4726</v>
      </c>
    </row>
    <row r="216" spans="1:12" x14ac:dyDescent="0.35">
      <c r="A216" s="50">
        <v>818673919866</v>
      </c>
      <c r="B216" t="s">
        <v>1065</v>
      </c>
      <c r="D216" s="53" t="s">
        <v>1066</v>
      </c>
      <c r="E216" t="s">
        <v>1067</v>
      </c>
      <c r="H216" s="79">
        <v>625777054</v>
      </c>
      <c r="I216" t="s">
        <v>7909</v>
      </c>
      <c r="K216" s="78">
        <v>206831203</v>
      </c>
      <c r="L216" t="s">
        <v>3605</v>
      </c>
    </row>
    <row r="217" spans="1:12" x14ac:dyDescent="0.35">
      <c r="A217" s="50">
        <v>818673918907</v>
      </c>
      <c r="B217" t="s">
        <v>1067</v>
      </c>
      <c r="D217" s="53" t="s">
        <v>1068</v>
      </c>
      <c r="E217" t="s">
        <v>1067</v>
      </c>
      <c r="H217" s="79">
        <v>626267459</v>
      </c>
      <c r="I217" t="s">
        <v>7910</v>
      </c>
      <c r="K217" s="78">
        <v>205923134</v>
      </c>
      <c r="L217" t="s">
        <v>3545</v>
      </c>
    </row>
    <row r="218" spans="1:12" x14ac:dyDescent="0.35">
      <c r="A218" s="50">
        <v>818724536748</v>
      </c>
      <c r="D218" s="53" t="s">
        <v>1069</v>
      </c>
      <c r="E218" t="s">
        <v>1070</v>
      </c>
      <c r="H218" s="79">
        <v>626903592</v>
      </c>
      <c r="I218" t="s">
        <v>7911</v>
      </c>
      <c r="K218" s="78">
        <v>260655167</v>
      </c>
      <c r="L218" t="s">
        <v>4351</v>
      </c>
    </row>
    <row r="219" spans="1:12" x14ac:dyDescent="0.35">
      <c r="A219" s="50">
        <v>888865879829</v>
      </c>
      <c r="C219">
        <v>189937687</v>
      </c>
      <c r="D219" s="53"/>
      <c r="E219" t="s">
        <v>1071</v>
      </c>
      <c r="H219" s="79">
        <v>629367799</v>
      </c>
      <c r="I219" t="s">
        <v>7912</v>
      </c>
      <c r="K219" s="78">
        <v>201289618</v>
      </c>
      <c r="L219" t="s">
        <v>3121</v>
      </c>
    </row>
    <row r="220" spans="1:12" x14ac:dyDescent="0.35">
      <c r="A220" s="50">
        <v>398877327472</v>
      </c>
      <c r="B220" t="s">
        <v>1072</v>
      </c>
      <c r="C220">
        <v>910115758</v>
      </c>
      <c r="D220" s="53"/>
      <c r="E220" t="s">
        <v>1073</v>
      </c>
      <c r="H220" s="79">
        <v>630362610</v>
      </c>
      <c r="I220" t="s">
        <v>7913</v>
      </c>
      <c r="K220" s="78">
        <v>289348018</v>
      </c>
      <c r="L220" t="s">
        <v>4616</v>
      </c>
    </row>
    <row r="221" spans="1:12" x14ac:dyDescent="0.35">
      <c r="A221" s="50">
        <v>398915852714</v>
      </c>
      <c r="B221" t="s">
        <v>796</v>
      </c>
      <c r="C221">
        <v>207839753</v>
      </c>
      <c r="D221" s="53"/>
      <c r="E221" t="s">
        <v>1074</v>
      </c>
      <c r="H221" s="79">
        <v>654246050</v>
      </c>
      <c r="I221" t="s">
        <v>7914</v>
      </c>
      <c r="K221" s="78">
        <v>124596432</v>
      </c>
      <c r="L221" t="s">
        <v>2270</v>
      </c>
    </row>
    <row r="222" spans="1:12" x14ac:dyDescent="0.35">
      <c r="A222" s="50">
        <v>398934584691</v>
      </c>
      <c r="B222" t="s">
        <v>1075</v>
      </c>
      <c r="C222">
        <v>859512011</v>
      </c>
      <c r="D222" s="53" t="s">
        <v>1076</v>
      </c>
      <c r="E222" t="s">
        <v>1077</v>
      </c>
      <c r="H222" s="50">
        <v>662613843</v>
      </c>
      <c r="I222" t="s">
        <v>7915</v>
      </c>
      <c r="K222" s="78">
        <v>252001646</v>
      </c>
      <c r="L222" t="s">
        <v>4287</v>
      </c>
    </row>
    <row r="223" spans="1:12" x14ac:dyDescent="0.35">
      <c r="A223" s="50">
        <v>398948988330</v>
      </c>
      <c r="B223" t="s">
        <v>1078</v>
      </c>
      <c r="C223">
        <v>910115758</v>
      </c>
      <c r="D223" s="53"/>
      <c r="E223" t="s">
        <v>1079</v>
      </c>
      <c r="H223" s="79">
        <v>668021557</v>
      </c>
      <c r="I223" t="s">
        <v>7916</v>
      </c>
      <c r="K223" s="78">
        <v>716541800</v>
      </c>
      <c r="L223" t="s">
        <v>6502</v>
      </c>
    </row>
    <row r="224" spans="1:12" x14ac:dyDescent="0.35">
      <c r="A224" s="50">
        <v>398950935131</v>
      </c>
      <c r="B224" t="s">
        <v>1080</v>
      </c>
      <c r="C224">
        <v>910115758</v>
      </c>
      <c r="D224" s="53"/>
      <c r="E224" t="s">
        <v>1081</v>
      </c>
      <c r="H224" s="79">
        <v>672854016</v>
      </c>
      <c r="I224" t="s">
        <v>7917</v>
      </c>
      <c r="K224" s="78">
        <v>647831729</v>
      </c>
      <c r="L224" t="s">
        <v>6115</v>
      </c>
    </row>
    <row r="225" spans="1:12" x14ac:dyDescent="0.35">
      <c r="A225" s="50">
        <v>398955023742</v>
      </c>
      <c r="B225" t="s">
        <v>1082</v>
      </c>
      <c r="C225">
        <v>698708077</v>
      </c>
      <c r="D225" s="53" t="s">
        <v>1083</v>
      </c>
      <c r="E225" t="s">
        <v>1083</v>
      </c>
      <c r="H225" s="79">
        <v>675521557</v>
      </c>
      <c r="I225" t="s">
        <v>7918</v>
      </c>
      <c r="K225" s="78">
        <v>407283724</v>
      </c>
      <c r="L225" t="s">
        <v>5402</v>
      </c>
    </row>
    <row r="226" spans="1:12" x14ac:dyDescent="0.35">
      <c r="A226" s="50">
        <v>398977430728</v>
      </c>
      <c r="C226">
        <v>751727224</v>
      </c>
      <c r="D226" s="53"/>
      <c r="E226" t="s">
        <v>1084</v>
      </c>
      <c r="H226" s="79">
        <v>677520108</v>
      </c>
      <c r="I226" t="s">
        <v>7919</v>
      </c>
      <c r="K226" s="78">
        <v>772797230</v>
      </c>
      <c r="L226" t="s">
        <v>6807</v>
      </c>
    </row>
    <row r="227" spans="1:12" x14ac:dyDescent="0.35">
      <c r="A227" s="50">
        <v>398995936269</v>
      </c>
      <c r="B227" t="s">
        <v>1085</v>
      </c>
      <c r="C227">
        <v>875201573</v>
      </c>
      <c r="D227" s="53" t="s">
        <v>1086</v>
      </c>
      <c r="E227" t="s">
        <v>1086</v>
      </c>
      <c r="H227" s="79">
        <v>681047557</v>
      </c>
      <c r="I227" t="s">
        <v>7920</v>
      </c>
      <c r="K227" s="78">
        <v>294073396</v>
      </c>
      <c r="L227" t="s">
        <v>4665</v>
      </c>
    </row>
    <row r="228" spans="1:12" x14ac:dyDescent="0.35">
      <c r="A228" s="50">
        <v>398999691947</v>
      </c>
      <c r="B228" t="s">
        <v>1087</v>
      </c>
      <c r="C228">
        <v>624244389</v>
      </c>
      <c r="D228" s="53"/>
      <c r="E228" t="s">
        <v>1088</v>
      </c>
      <c r="H228" s="79">
        <v>686992497</v>
      </c>
      <c r="I228" t="s">
        <v>7921</v>
      </c>
      <c r="K228" s="78">
        <v>201286458</v>
      </c>
      <c r="L228" t="s">
        <v>3120</v>
      </c>
    </row>
    <row r="229" spans="1:12" x14ac:dyDescent="0.35">
      <c r="A229" s="50">
        <v>411002299995</v>
      </c>
      <c r="B229" t="s">
        <v>1089</v>
      </c>
      <c r="C229">
        <v>697266291</v>
      </c>
      <c r="D229" s="53"/>
      <c r="E229" t="s">
        <v>1090</v>
      </c>
      <c r="H229" s="79">
        <v>687558855</v>
      </c>
      <c r="I229" t="s">
        <v>7922</v>
      </c>
      <c r="K229" s="78">
        <v>356967267</v>
      </c>
      <c r="L229" t="s">
        <v>5151</v>
      </c>
    </row>
    <row r="230" spans="1:12" x14ac:dyDescent="0.35">
      <c r="A230" s="50">
        <v>515322363583</v>
      </c>
      <c r="B230" t="s">
        <v>604</v>
      </c>
      <c r="C230">
        <v>351690925</v>
      </c>
      <c r="D230" s="53" t="s">
        <v>1091</v>
      </c>
      <c r="E230" t="s">
        <v>1092</v>
      </c>
      <c r="H230" s="79">
        <v>692362136</v>
      </c>
      <c r="I230" t="s">
        <v>7923</v>
      </c>
      <c r="K230" s="78">
        <v>292347452</v>
      </c>
      <c r="L230" t="s">
        <v>4649</v>
      </c>
    </row>
    <row r="231" spans="1:12" x14ac:dyDescent="0.35">
      <c r="A231" s="50">
        <v>515322399952</v>
      </c>
      <c r="B231" t="s">
        <v>604</v>
      </c>
      <c r="C231">
        <v>351690925</v>
      </c>
      <c r="D231" s="53" t="s">
        <v>1093</v>
      </c>
      <c r="E231" t="s">
        <v>1094</v>
      </c>
      <c r="H231" s="79">
        <v>694223621</v>
      </c>
      <c r="I231" t="s">
        <v>7924</v>
      </c>
      <c r="K231" s="78">
        <v>529388900</v>
      </c>
      <c r="L231" t="s">
        <v>5753</v>
      </c>
    </row>
    <row r="232" spans="1:12" x14ac:dyDescent="0.35">
      <c r="A232" s="50">
        <v>818174216790</v>
      </c>
      <c r="D232" s="53"/>
      <c r="E232" t="s">
        <v>1095</v>
      </c>
      <c r="H232" s="79">
        <v>694704280</v>
      </c>
      <c r="I232" t="s">
        <v>7925</v>
      </c>
      <c r="K232" s="78">
        <v>204069408</v>
      </c>
      <c r="L232" t="s">
        <v>3400</v>
      </c>
    </row>
    <row r="233" spans="1:12" x14ac:dyDescent="0.35">
      <c r="A233" s="50">
        <v>818253023390</v>
      </c>
      <c r="B233" t="s">
        <v>1096</v>
      </c>
      <c r="D233" s="53" t="s">
        <v>1097</v>
      </c>
      <c r="E233" t="s">
        <v>1098</v>
      </c>
      <c r="H233" s="79">
        <v>695174330</v>
      </c>
      <c r="I233" t="s">
        <v>7926</v>
      </c>
      <c r="K233" s="78">
        <v>201950780</v>
      </c>
      <c r="L233" t="s">
        <v>3196</v>
      </c>
    </row>
    <row r="234" spans="1:12" x14ac:dyDescent="0.35">
      <c r="A234" s="50">
        <v>888682290445</v>
      </c>
      <c r="B234" t="s">
        <v>1099</v>
      </c>
      <c r="C234">
        <v>727285520</v>
      </c>
      <c r="D234" s="53" t="s">
        <v>1100</v>
      </c>
      <c r="E234" t="s">
        <v>1101</v>
      </c>
      <c r="H234" s="79">
        <v>700696480</v>
      </c>
      <c r="I234" t="s">
        <v>7927</v>
      </c>
      <c r="K234" s="78">
        <v>336701112</v>
      </c>
      <c r="L234" t="s">
        <v>4991</v>
      </c>
    </row>
    <row r="235" spans="1:12" x14ac:dyDescent="0.35">
      <c r="A235" s="50">
        <v>888682454199</v>
      </c>
      <c r="B235" t="s">
        <v>1102</v>
      </c>
      <c r="C235">
        <v>202694776</v>
      </c>
      <c r="D235" s="53" t="s">
        <v>1103</v>
      </c>
      <c r="E235" t="s">
        <v>1104</v>
      </c>
      <c r="H235" s="79">
        <v>701842367</v>
      </c>
      <c r="I235" t="s">
        <v>7928</v>
      </c>
      <c r="K235" s="78">
        <v>385077491</v>
      </c>
      <c r="L235" t="s">
        <v>5311</v>
      </c>
    </row>
    <row r="236" spans="1:12" x14ac:dyDescent="0.35">
      <c r="A236" s="50">
        <v>888749482961</v>
      </c>
      <c r="B236" t="s">
        <v>745</v>
      </c>
      <c r="C236">
        <v>201241624</v>
      </c>
      <c r="D236" s="53"/>
      <c r="E236" t="s">
        <v>1105</v>
      </c>
      <c r="H236" s="79">
        <v>707214597</v>
      </c>
      <c r="I236" t="s">
        <v>7929</v>
      </c>
      <c r="K236" s="78">
        <v>412789822</v>
      </c>
      <c r="L236" t="s">
        <v>5311</v>
      </c>
    </row>
    <row r="237" spans="1:12" x14ac:dyDescent="0.35">
      <c r="A237" s="50">
        <v>888779502238</v>
      </c>
      <c r="B237" t="s">
        <v>745</v>
      </c>
      <c r="C237">
        <v>201241624</v>
      </c>
      <c r="D237" s="53"/>
      <c r="E237" t="s">
        <v>1106</v>
      </c>
      <c r="H237" s="79">
        <v>708518042</v>
      </c>
      <c r="I237" t="s">
        <v>7930</v>
      </c>
      <c r="K237" s="78">
        <v>826611863</v>
      </c>
      <c r="L237" t="s">
        <v>7040</v>
      </c>
    </row>
    <row r="238" spans="1:12" x14ac:dyDescent="0.35">
      <c r="A238" s="50">
        <v>888872904468</v>
      </c>
      <c r="B238" t="s">
        <v>1107</v>
      </c>
      <c r="C238">
        <v>961536596</v>
      </c>
      <c r="D238" s="53"/>
      <c r="E238" t="s">
        <v>1108</v>
      </c>
      <c r="H238" s="79">
        <v>715942100</v>
      </c>
      <c r="I238" t="s">
        <v>7931</v>
      </c>
      <c r="K238" s="78">
        <v>807683993</v>
      </c>
      <c r="L238" t="s">
        <v>7009</v>
      </c>
    </row>
    <row r="239" spans="1:12" x14ac:dyDescent="0.35">
      <c r="A239" s="50">
        <v>888874158712</v>
      </c>
      <c r="B239" t="s">
        <v>1109</v>
      </c>
      <c r="C239">
        <v>200390259</v>
      </c>
      <c r="D239" s="53" t="s">
        <v>1110</v>
      </c>
      <c r="E239" t="s">
        <v>1111</v>
      </c>
      <c r="H239" s="79">
        <v>716321860</v>
      </c>
      <c r="I239" t="s">
        <v>7932</v>
      </c>
      <c r="K239" s="78">
        <v>313938689</v>
      </c>
      <c r="L239" t="s">
        <v>4828</v>
      </c>
    </row>
    <row r="240" spans="1:12" x14ac:dyDescent="0.35">
      <c r="A240" s="50">
        <v>888898175366</v>
      </c>
      <c r="C240">
        <v>874307599</v>
      </c>
      <c r="D240" s="53"/>
      <c r="E240" t="s">
        <v>1112</v>
      </c>
      <c r="H240" s="79">
        <v>718442826</v>
      </c>
      <c r="I240" t="s">
        <v>7933</v>
      </c>
      <c r="K240" s="78">
        <v>798534173</v>
      </c>
      <c r="L240" t="s">
        <v>6978</v>
      </c>
    </row>
    <row r="241" spans="1:12" x14ac:dyDescent="0.35">
      <c r="A241" s="50">
        <v>888976043664</v>
      </c>
      <c r="C241">
        <v>369666088</v>
      </c>
      <c r="D241" s="53" t="s">
        <v>1113</v>
      </c>
      <c r="E241" t="s">
        <v>1114</v>
      </c>
      <c r="H241" s="79">
        <v>720269538</v>
      </c>
      <c r="I241" t="s">
        <v>7934</v>
      </c>
      <c r="K241" s="78">
        <v>265255922</v>
      </c>
      <c r="L241" t="s">
        <v>4396</v>
      </c>
    </row>
    <row r="242" spans="1:12" x14ac:dyDescent="0.35">
      <c r="A242" s="50">
        <v>888976970191</v>
      </c>
      <c r="B242" t="s">
        <v>742</v>
      </c>
      <c r="C242">
        <v>313763978</v>
      </c>
      <c r="D242" s="53" t="s">
        <v>1115</v>
      </c>
      <c r="E242" t="s">
        <v>1116</v>
      </c>
      <c r="H242" s="79">
        <v>723695813</v>
      </c>
      <c r="I242" t="s">
        <v>7935</v>
      </c>
      <c r="K242" s="78">
        <v>285194628</v>
      </c>
      <c r="L242" t="s">
        <v>4579</v>
      </c>
    </row>
    <row r="243" spans="1:12" x14ac:dyDescent="0.35">
      <c r="A243" s="50">
        <v>888977161170</v>
      </c>
      <c r="B243" t="s">
        <v>1117</v>
      </c>
      <c r="C243">
        <v>549157980</v>
      </c>
      <c r="D243" s="53"/>
      <c r="E243" t="s">
        <v>1118</v>
      </c>
      <c r="H243" s="79">
        <v>723764734</v>
      </c>
      <c r="I243" t="s">
        <v>7936</v>
      </c>
      <c r="K243" s="78">
        <v>367654333</v>
      </c>
      <c r="L243" t="s">
        <v>5236</v>
      </c>
    </row>
    <row r="244" spans="1:12" x14ac:dyDescent="0.35">
      <c r="A244" s="50">
        <v>888979639553</v>
      </c>
      <c r="B244" t="s">
        <v>1119</v>
      </c>
      <c r="C244">
        <v>891555938</v>
      </c>
      <c r="D244" s="53"/>
      <c r="E244" t="s">
        <v>1120</v>
      </c>
      <c r="H244" s="79">
        <v>725230060</v>
      </c>
      <c r="I244" t="s">
        <v>7937</v>
      </c>
      <c r="K244" s="78">
        <v>259917069</v>
      </c>
      <c r="L244" t="s">
        <v>4344</v>
      </c>
    </row>
    <row r="245" spans="1:12" x14ac:dyDescent="0.35">
      <c r="A245" s="50">
        <v>888979815941</v>
      </c>
      <c r="B245" t="s">
        <v>1121</v>
      </c>
      <c r="C245">
        <v>913630874</v>
      </c>
      <c r="D245" s="53" t="s">
        <v>1122</v>
      </c>
      <c r="E245" t="s">
        <v>1123</v>
      </c>
      <c r="H245" s="79">
        <v>727274502</v>
      </c>
      <c r="I245" t="s">
        <v>7938</v>
      </c>
      <c r="K245" s="78">
        <v>873069899</v>
      </c>
      <c r="L245" t="s">
        <v>7151</v>
      </c>
    </row>
    <row r="246" spans="1:12" x14ac:dyDescent="0.35">
      <c r="A246" s="50">
        <v>888980223568</v>
      </c>
      <c r="B246" t="s">
        <v>1124</v>
      </c>
      <c r="C246">
        <v>202055822</v>
      </c>
      <c r="D246" s="53" t="s">
        <v>1125</v>
      </c>
      <c r="E246" t="s">
        <v>1125</v>
      </c>
      <c r="H246" s="79">
        <v>727288600</v>
      </c>
      <c r="I246" t="s">
        <v>7939</v>
      </c>
      <c r="K246" s="78">
        <v>372749482</v>
      </c>
      <c r="L246" t="s">
        <v>5271</v>
      </c>
    </row>
    <row r="247" spans="1:12" x14ac:dyDescent="0.35">
      <c r="A247" s="50">
        <v>888981294096</v>
      </c>
      <c r="B247" t="s">
        <v>1126</v>
      </c>
      <c r="C247">
        <v>200037710</v>
      </c>
      <c r="D247" s="53" t="s">
        <v>1127</v>
      </c>
      <c r="E247" t="s">
        <v>1127</v>
      </c>
      <c r="H247" s="79">
        <v>731210861</v>
      </c>
      <c r="I247" t="s">
        <v>7940</v>
      </c>
      <c r="K247" s="78">
        <v>135759791</v>
      </c>
      <c r="L247" t="s">
        <v>2419</v>
      </c>
    </row>
    <row r="248" spans="1:12" x14ac:dyDescent="0.35">
      <c r="A248" s="50">
        <v>888982625380</v>
      </c>
      <c r="B248" t="s">
        <v>1128</v>
      </c>
      <c r="C248">
        <v>203001979</v>
      </c>
      <c r="D248" s="53"/>
      <c r="E248" t="s">
        <v>1129</v>
      </c>
      <c r="H248" s="79">
        <v>731687331</v>
      </c>
      <c r="I248" t="s">
        <v>7941</v>
      </c>
      <c r="K248" s="78">
        <v>622685213</v>
      </c>
      <c r="L248" t="s">
        <v>2419</v>
      </c>
    </row>
    <row r="249" spans="1:12" x14ac:dyDescent="0.35">
      <c r="A249" s="50">
        <v>889001647876</v>
      </c>
      <c r="B249" t="s">
        <v>1130</v>
      </c>
      <c r="C249">
        <v>796241799</v>
      </c>
      <c r="D249" s="53" t="s">
        <v>1131</v>
      </c>
      <c r="E249" t="s">
        <v>1131</v>
      </c>
      <c r="H249" s="79">
        <v>733619759</v>
      </c>
      <c r="I249" t="s">
        <v>7942</v>
      </c>
      <c r="K249" s="78">
        <v>117408248</v>
      </c>
      <c r="L249" t="s">
        <v>2187</v>
      </c>
    </row>
    <row r="250" spans="1:12" x14ac:dyDescent="0.35">
      <c r="A250" s="50">
        <v>399061848664</v>
      </c>
      <c r="C250">
        <v>817198627</v>
      </c>
      <c r="D250" s="53"/>
      <c r="E250" t="s">
        <v>1132</v>
      </c>
      <c r="H250" s="79">
        <v>734618659</v>
      </c>
      <c r="I250" t="s">
        <v>7822</v>
      </c>
      <c r="K250" s="78">
        <v>152718284</v>
      </c>
      <c r="L250" t="s">
        <v>2187</v>
      </c>
    </row>
    <row r="251" spans="1:12" x14ac:dyDescent="0.35">
      <c r="A251" s="50">
        <v>399122208957</v>
      </c>
      <c r="B251" t="s">
        <v>1133</v>
      </c>
      <c r="C251">
        <v>619290712</v>
      </c>
      <c r="D251" s="53"/>
      <c r="E251" t="s">
        <v>1134</v>
      </c>
      <c r="H251" s="79">
        <v>738966465</v>
      </c>
      <c r="I251" t="s">
        <v>7943</v>
      </c>
      <c r="K251" s="78">
        <v>758443060</v>
      </c>
      <c r="L251" t="s">
        <v>6692</v>
      </c>
    </row>
    <row r="252" spans="1:12" x14ac:dyDescent="0.35">
      <c r="A252" s="50">
        <v>399138316545</v>
      </c>
      <c r="B252" t="s">
        <v>1135</v>
      </c>
      <c r="C252">
        <v>783385090</v>
      </c>
      <c r="D252" s="53"/>
      <c r="E252" t="s">
        <v>1136</v>
      </c>
      <c r="H252" s="79">
        <v>743593383</v>
      </c>
      <c r="I252" t="s">
        <v>7944</v>
      </c>
      <c r="K252" s="78">
        <v>128235949</v>
      </c>
      <c r="L252" t="s">
        <v>2325</v>
      </c>
    </row>
    <row r="253" spans="1:12" x14ac:dyDescent="0.35">
      <c r="A253" s="50">
        <v>399181625423</v>
      </c>
      <c r="C253">
        <v>685379473</v>
      </c>
      <c r="D253" s="53"/>
      <c r="E253" t="s">
        <v>1137</v>
      </c>
      <c r="H253" s="79">
        <v>755880442</v>
      </c>
      <c r="I253" t="s">
        <v>7945</v>
      </c>
      <c r="K253" s="78">
        <v>397300706</v>
      </c>
      <c r="L253" t="s">
        <v>5369</v>
      </c>
    </row>
    <row r="254" spans="1:12" x14ac:dyDescent="0.35">
      <c r="A254" s="50">
        <v>399224300369</v>
      </c>
      <c r="B254" t="s">
        <v>1138</v>
      </c>
      <c r="C254">
        <v>347540331</v>
      </c>
      <c r="D254" s="53" t="s">
        <v>1139</v>
      </c>
      <c r="E254" t="s">
        <v>1140</v>
      </c>
      <c r="H254" s="79">
        <v>759184645</v>
      </c>
      <c r="I254" t="s">
        <v>7946</v>
      </c>
      <c r="K254" s="78">
        <v>906792133</v>
      </c>
      <c r="L254" t="s">
        <v>7304</v>
      </c>
    </row>
    <row r="255" spans="1:12" x14ac:dyDescent="0.35">
      <c r="A255" s="50">
        <v>493642424640</v>
      </c>
      <c r="B255" t="s">
        <v>1141</v>
      </c>
      <c r="C255">
        <v>797370231</v>
      </c>
      <c r="D255" s="53" t="s">
        <v>1142</v>
      </c>
      <c r="E255" t="s">
        <v>1142</v>
      </c>
      <c r="H255" s="79">
        <v>763552560</v>
      </c>
      <c r="I255" t="s">
        <v>7947</v>
      </c>
      <c r="K255" s="78">
        <v>781755192</v>
      </c>
      <c r="L255" t="s">
        <v>6875</v>
      </c>
    </row>
    <row r="256" spans="1:12" x14ac:dyDescent="0.35">
      <c r="A256" s="50">
        <v>497240043874</v>
      </c>
      <c r="B256" t="s">
        <v>870</v>
      </c>
      <c r="C256">
        <v>531678141</v>
      </c>
      <c r="D256" s="53"/>
      <c r="E256" t="s">
        <v>1143</v>
      </c>
      <c r="H256" s="79">
        <v>768713715</v>
      </c>
      <c r="I256" t="s">
        <v>7948</v>
      </c>
      <c r="K256" s="78">
        <v>696418586</v>
      </c>
      <c r="L256" t="s">
        <v>6423</v>
      </c>
    </row>
    <row r="257" spans="1:12" x14ac:dyDescent="0.35">
      <c r="A257" s="50">
        <v>497240113749</v>
      </c>
      <c r="B257" t="s">
        <v>870</v>
      </c>
      <c r="C257">
        <v>531678141</v>
      </c>
      <c r="D257" s="53"/>
      <c r="E257" t="s">
        <v>1144</v>
      </c>
      <c r="H257" s="79">
        <v>772920890</v>
      </c>
      <c r="I257" t="s">
        <v>7949</v>
      </c>
      <c r="K257" s="78">
        <v>684791559</v>
      </c>
      <c r="L257" t="s">
        <v>6319</v>
      </c>
    </row>
    <row r="258" spans="1:12" x14ac:dyDescent="0.35">
      <c r="A258" s="50">
        <v>516044343860</v>
      </c>
      <c r="B258" t="s">
        <v>604</v>
      </c>
      <c r="C258">
        <v>351690925</v>
      </c>
      <c r="D258" s="53" t="s">
        <v>1093</v>
      </c>
      <c r="E258" t="s">
        <v>1094</v>
      </c>
      <c r="H258" s="79">
        <v>775491370</v>
      </c>
      <c r="I258" t="s">
        <v>7950</v>
      </c>
      <c r="K258" s="78">
        <v>237523679</v>
      </c>
      <c r="L258" t="s">
        <v>4164</v>
      </c>
    </row>
    <row r="259" spans="1:12" x14ac:dyDescent="0.35">
      <c r="A259" s="50">
        <v>516044371231</v>
      </c>
      <c r="B259" t="s">
        <v>604</v>
      </c>
      <c r="C259">
        <v>351690925</v>
      </c>
      <c r="D259" s="53" t="s">
        <v>1093</v>
      </c>
      <c r="E259" t="s">
        <v>1094</v>
      </c>
      <c r="H259" s="79">
        <v>782252704</v>
      </c>
      <c r="I259" t="s">
        <v>7951</v>
      </c>
      <c r="K259" s="78">
        <v>396009609</v>
      </c>
      <c r="L259" t="s">
        <v>5365</v>
      </c>
    </row>
    <row r="260" spans="1:12" x14ac:dyDescent="0.35">
      <c r="A260" s="50">
        <v>888931246413</v>
      </c>
      <c r="C260">
        <v>856107850</v>
      </c>
      <c r="D260" s="53"/>
      <c r="E260" t="s">
        <v>1145</v>
      </c>
      <c r="H260" s="79">
        <v>783797704</v>
      </c>
      <c r="I260" t="s">
        <v>7952</v>
      </c>
      <c r="K260" s="78">
        <v>328389959</v>
      </c>
      <c r="L260" t="s">
        <v>4934</v>
      </c>
    </row>
    <row r="261" spans="1:12" x14ac:dyDescent="0.35">
      <c r="A261" s="50">
        <v>889020713497</v>
      </c>
      <c r="B261" t="s">
        <v>1146</v>
      </c>
      <c r="C261">
        <v>631584691</v>
      </c>
      <c r="D261" s="53" t="s">
        <v>1147</v>
      </c>
      <c r="E261" t="s">
        <v>1148</v>
      </c>
      <c r="H261" s="79">
        <v>784458393</v>
      </c>
      <c r="I261" t="s">
        <v>7953</v>
      </c>
      <c r="K261" s="78">
        <v>201218050</v>
      </c>
      <c r="L261" t="s">
        <v>3114</v>
      </c>
    </row>
    <row r="262" spans="1:12" x14ac:dyDescent="0.35">
      <c r="A262" s="50">
        <v>889070288886</v>
      </c>
      <c r="B262" t="s">
        <v>1149</v>
      </c>
      <c r="C262">
        <v>204138525</v>
      </c>
      <c r="D262" s="53" t="s">
        <v>1150</v>
      </c>
      <c r="E262" t="s">
        <v>1150</v>
      </c>
      <c r="H262" s="79">
        <v>795581898</v>
      </c>
      <c r="I262" t="s">
        <v>7954</v>
      </c>
      <c r="K262" s="78">
        <v>206672765</v>
      </c>
      <c r="L262" t="s">
        <v>3593</v>
      </c>
    </row>
    <row r="263" spans="1:12" x14ac:dyDescent="0.35">
      <c r="A263" s="50">
        <v>889089645665</v>
      </c>
      <c r="B263" t="s">
        <v>832</v>
      </c>
      <c r="C263">
        <v>784813550</v>
      </c>
      <c r="D263" s="53" t="s">
        <v>1151</v>
      </c>
      <c r="E263" t="s">
        <v>1151</v>
      </c>
      <c r="H263" s="79">
        <v>817620485</v>
      </c>
      <c r="I263" t="s">
        <v>7955</v>
      </c>
      <c r="K263" s="78">
        <v>175444114</v>
      </c>
      <c r="L263" t="s">
        <v>2782</v>
      </c>
    </row>
    <row r="264" spans="1:12" x14ac:dyDescent="0.35">
      <c r="A264" s="50">
        <v>889090107458</v>
      </c>
      <c r="B264" t="s">
        <v>1152</v>
      </c>
      <c r="C264">
        <v>626547419</v>
      </c>
      <c r="D264" s="53"/>
      <c r="E264" t="s">
        <v>1153</v>
      </c>
      <c r="H264" s="79">
        <v>849520377</v>
      </c>
      <c r="I264" t="s">
        <v>7956</v>
      </c>
      <c r="K264" s="78">
        <v>642172794</v>
      </c>
      <c r="L264" t="s">
        <v>6078</v>
      </c>
    </row>
    <row r="265" spans="1:12" x14ac:dyDescent="0.35">
      <c r="A265" s="50">
        <v>889091615835</v>
      </c>
      <c r="B265" t="s">
        <v>1154</v>
      </c>
      <c r="C265">
        <v>210206998</v>
      </c>
      <c r="D265" s="53"/>
      <c r="E265" t="s">
        <v>1155</v>
      </c>
      <c r="H265" s="79">
        <v>850396795</v>
      </c>
      <c r="I265" t="s">
        <v>7957</v>
      </c>
      <c r="K265" s="78">
        <v>874991813</v>
      </c>
      <c r="L265" t="s">
        <v>7164</v>
      </c>
    </row>
    <row r="266" spans="1:12" x14ac:dyDescent="0.35">
      <c r="A266" s="50">
        <v>889094796197</v>
      </c>
      <c r="B266" t="s">
        <v>1156</v>
      </c>
      <c r="C266">
        <v>501628140</v>
      </c>
      <c r="D266" s="53"/>
      <c r="E266" t="s">
        <v>1157</v>
      </c>
      <c r="H266" s="79">
        <v>852362030</v>
      </c>
      <c r="I266" t="s">
        <v>7958</v>
      </c>
      <c r="K266" s="78">
        <v>668663222</v>
      </c>
      <c r="L266" t="s">
        <v>6194</v>
      </c>
    </row>
    <row r="267" spans="1:12" x14ac:dyDescent="0.35">
      <c r="A267" s="50">
        <v>889095369188</v>
      </c>
      <c r="B267" t="s">
        <v>711</v>
      </c>
      <c r="C267">
        <v>584562080</v>
      </c>
      <c r="D267" s="53"/>
      <c r="E267" t="s">
        <v>1158</v>
      </c>
      <c r="H267" s="79">
        <v>864469809</v>
      </c>
      <c r="I267" t="s">
        <v>7959</v>
      </c>
      <c r="K267" s="78">
        <v>202726501</v>
      </c>
      <c r="L267" t="s">
        <v>3273</v>
      </c>
    </row>
    <row r="268" spans="1:12" x14ac:dyDescent="0.35">
      <c r="A268" s="50">
        <v>889096870457</v>
      </c>
      <c r="B268" t="s">
        <v>1159</v>
      </c>
      <c r="C268">
        <v>960078950</v>
      </c>
      <c r="D268" s="53"/>
      <c r="E268" t="s">
        <v>1160</v>
      </c>
      <c r="H268" s="79">
        <v>867514406</v>
      </c>
      <c r="I268" t="s">
        <v>7960</v>
      </c>
      <c r="K268" s="78">
        <v>344229503</v>
      </c>
      <c r="L268" t="s">
        <v>5055</v>
      </c>
    </row>
    <row r="269" spans="1:12" x14ac:dyDescent="0.35">
      <c r="A269" s="50">
        <v>889125350164</v>
      </c>
      <c r="B269" t="s">
        <v>742</v>
      </c>
      <c r="C269">
        <v>313763978</v>
      </c>
      <c r="D269" s="53" t="s">
        <v>1161</v>
      </c>
      <c r="E269" t="s">
        <v>1162</v>
      </c>
      <c r="H269" s="79">
        <v>869076961</v>
      </c>
      <c r="I269" t="s">
        <v>7961</v>
      </c>
      <c r="K269" s="78">
        <v>204949385</v>
      </c>
      <c r="L269" t="s">
        <v>3489</v>
      </c>
    </row>
    <row r="270" spans="1:12" x14ac:dyDescent="0.35">
      <c r="A270" s="50">
        <v>889126881770</v>
      </c>
      <c r="B270" t="s">
        <v>1163</v>
      </c>
      <c r="C270">
        <v>901581967</v>
      </c>
      <c r="D270" s="53" t="s">
        <v>1164</v>
      </c>
      <c r="E270" t="s">
        <v>1164</v>
      </c>
      <c r="H270" s="79">
        <v>875332392</v>
      </c>
      <c r="I270" t="s">
        <v>7818</v>
      </c>
      <c r="K270" s="78">
        <v>558408863</v>
      </c>
      <c r="L270" t="s">
        <v>5820</v>
      </c>
    </row>
    <row r="271" spans="1:12" x14ac:dyDescent="0.35">
      <c r="A271" s="50">
        <v>889128494316</v>
      </c>
      <c r="B271" t="s">
        <v>1165</v>
      </c>
      <c r="C271">
        <v>206994788</v>
      </c>
      <c r="D271" s="53" t="s">
        <v>1166</v>
      </c>
      <c r="E271" t="s">
        <v>1166</v>
      </c>
      <c r="H271" s="79">
        <v>875333712</v>
      </c>
      <c r="I271" t="s">
        <v>7962</v>
      </c>
      <c r="K271" s="78">
        <v>910834339</v>
      </c>
      <c r="L271" t="s">
        <v>7329</v>
      </c>
    </row>
    <row r="272" spans="1:12" x14ac:dyDescent="0.35">
      <c r="A272" s="50">
        <v>889129530542</v>
      </c>
      <c r="B272" t="s">
        <v>1167</v>
      </c>
      <c r="C272">
        <v>207481337</v>
      </c>
      <c r="D272" s="53" t="s">
        <v>1168</v>
      </c>
      <c r="E272" t="s">
        <v>1168</v>
      </c>
      <c r="H272" s="79">
        <v>876829711</v>
      </c>
      <c r="I272" t="s">
        <v>7963</v>
      </c>
      <c r="K272" s="78">
        <v>252204776</v>
      </c>
      <c r="L272" t="s">
        <v>4289</v>
      </c>
    </row>
    <row r="273" spans="1:12" x14ac:dyDescent="0.35">
      <c r="A273" s="50">
        <v>889130101479</v>
      </c>
      <c r="B273" t="s">
        <v>1169</v>
      </c>
      <c r="C273">
        <v>731820350</v>
      </c>
      <c r="D273" s="53"/>
      <c r="E273" t="s">
        <v>1170</v>
      </c>
      <c r="H273" s="79">
        <v>879096537</v>
      </c>
      <c r="I273" t="s">
        <v>7964</v>
      </c>
      <c r="K273" s="78">
        <v>135861731</v>
      </c>
      <c r="L273" t="s">
        <v>2420</v>
      </c>
    </row>
    <row r="274" spans="1:12" x14ac:dyDescent="0.35">
      <c r="A274" s="50">
        <v>889137381660</v>
      </c>
      <c r="B274" t="s">
        <v>1171</v>
      </c>
      <c r="C274">
        <v>825002189</v>
      </c>
      <c r="D274" s="53" t="s">
        <v>1172</v>
      </c>
      <c r="E274" t="s">
        <v>1173</v>
      </c>
      <c r="H274" s="79">
        <v>880866354</v>
      </c>
      <c r="I274" t="s">
        <v>7965</v>
      </c>
      <c r="K274" s="78">
        <v>628774595</v>
      </c>
      <c r="L274" t="s">
        <v>5991</v>
      </c>
    </row>
    <row r="275" spans="1:12" x14ac:dyDescent="0.35">
      <c r="A275" s="50">
        <v>889155367015</v>
      </c>
      <c r="C275">
        <v>956482216</v>
      </c>
      <c r="D275" s="53"/>
      <c r="E275" t="s">
        <v>1174</v>
      </c>
      <c r="H275" s="79">
        <v>882286410</v>
      </c>
      <c r="I275" t="s">
        <v>7966</v>
      </c>
      <c r="K275" s="78">
        <v>465055405</v>
      </c>
      <c r="L275" t="s">
        <v>5576</v>
      </c>
    </row>
    <row r="276" spans="1:12" x14ac:dyDescent="0.35">
      <c r="A276" s="50">
        <v>889161839460</v>
      </c>
      <c r="B276" t="s">
        <v>1175</v>
      </c>
      <c r="C276">
        <v>201304684</v>
      </c>
      <c r="D276" s="53"/>
      <c r="E276" t="s">
        <v>1176</v>
      </c>
      <c r="H276" s="79">
        <v>884745365</v>
      </c>
      <c r="I276" t="s">
        <v>7967</v>
      </c>
      <c r="K276" s="78">
        <v>267923337</v>
      </c>
      <c r="L276" t="s">
        <v>4428</v>
      </c>
    </row>
    <row r="277" spans="1:12" x14ac:dyDescent="0.35">
      <c r="A277" s="50">
        <v>889163836990</v>
      </c>
      <c r="B277" t="s">
        <v>1177</v>
      </c>
      <c r="C277">
        <v>903172193</v>
      </c>
      <c r="D277" s="53" t="s">
        <v>1178</v>
      </c>
      <c r="E277" t="s">
        <v>1179</v>
      </c>
      <c r="H277" s="79">
        <v>917041229</v>
      </c>
      <c r="I277" t="s">
        <v>7968</v>
      </c>
      <c r="K277" s="78">
        <v>285258570</v>
      </c>
      <c r="L277" t="s">
        <v>4581</v>
      </c>
    </row>
    <row r="278" spans="1:12" x14ac:dyDescent="0.35">
      <c r="A278" s="50">
        <v>889166969684</v>
      </c>
      <c r="B278" t="s">
        <v>1180</v>
      </c>
      <c r="C278">
        <v>910246259</v>
      </c>
      <c r="D278" s="53" t="s">
        <v>1181</v>
      </c>
      <c r="E278" t="s">
        <v>1181</v>
      </c>
      <c r="H278" s="79">
        <v>917044406</v>
      </c>
      <c r="I278" t="s">
        <v>7969</v>
      </c>
      <c r="K278" s="78">
        <v>200464521</v>
      </c>
      <c r="L278" t="s">
        <v>3044</v>
      </c>
    </row>
    <row r="279" spans="1:12" x14ac:dyDescent="0.35">
      <c r="A279" s="50">
        <v>889172487251</v>
      </c>
      <c r="C279">
        <v>196900004</v>
      </c>
      <c r="D279" s="53"/>
      <c r="E279" t="s">
        <v>1182</v>
      </c>
      <c r="H279" s="79">
        <v>917086524</v>
      </c>
      <c r="I279" t="s">
        <v>7970</v>
      </c>
      <c r="K279" s="78" t="s">
        <v>1939</v>
      </c>
      <c r="L279" t="s">
        <v>7620</v>
      </c>
    </row>
    <row r="280" spans="1:12" x14ac:dyDescent="0.35">
      <c r="A280" s="50">
        <v>889184713295</v>
      </c>
      <c r="B280" t="s">
        <v>1183</v>
      </c>
      <c r="C280">
        <v>201304684</v>
      </c>
      <c r="D280" s="53"/>
      <c r="E280" t="s">
        <v>1184</v>
      </c>
      <c r="H280" s="79">
        <v>917205647</v>
      </c>
      <c r="I280" t="s">
        <v>7971</v>
      </c>
      <c r="K280" s="78">
        <v>204531315</v>
      </c>
      <c r="L280" t="s">
        <v>3457</v>
      </c>
    </row>
    <row r="281" spans="1:12" x14ac:dyDescent="0.35">
      <c r="A281" s="50">
        <v>889184733275</v>
      </c>
      <c r="B281" t="s">
        <v>1185</v>
      </c>
      <c r="C281">
        <v>910800612</v>
      </c>
      <c r="D281" s="53" t="s">
        <v>1186</v>
      </c>
      <c r="E281" t="s">
        <v>1186</v>
      </c>
      <c r="H281" s="79">
        <v>917716862</v>
      </c>
      <c r="I281" t="s">
        <v>7972</v>
      </c>
      <c r="K281" s="78">
        <v>102275381</v>
      </c>
      <c r="L281" t="s">
        <v>2004</v>
      </c>
    </row>
    <row r="282" spans="1:12" x14ac:dyDescent="0.35">
      <c r="A282" s="50">
        <v>889185146882</v>
      </c>
      <c r="B282" t="s">
        <v>1187</v>
      </c>
      <c r="C282">
        <v>764833392</v>
      </c>
      <c r="D282" s="53" t="s">
        <v>1188</v>
      </c>
      <c r="E282" t="s">
        <v>1189</v>
      </c>
      <c r="H282" s="79">
        <v>921048955</v>
      </c>
      <c r="I282" t="s">
        <v>7973</v>
      </c>
      <c r="K282" s="78">
        <v>892591849</v>
      </c>
      <c r="L282" t="s">
        <v>7237</v>
      </c>
    </row>
    <row r="283" spans="1:12" x14ac:dyDescent="0.35">
      <c r="A283" s="50">
        <v>889186810214</v>
      </c>
      <c r="B283" t="s">
        <v>1190</v>
      </c>
      <c r="C283">
        <v>200091259</v>
      </c>
      <c r="D283" s="53" t="s">
        <v>1191</v>
      </c>
      <c r="E283" t="s">
        <v>1192</v>
      </c>
      <c r="H283" s="79">
        <v>922088314</v>
      </c>
      <c r="I283" t="s">
        <v>7974</v>
      </c>
      <c r="K283" s="78">
        <v>217305500</v>
      </c>
      <c r="L283" t="s">
        <v>3970</v>
      </c>
    </row>
    <row r="284" spans="1:12" x14ac:dyDescent="0.35">
      <c r="A284" s="50">
        <v>889187417199</v>
      </c>
      <c r="B284" t="s">
        <v>1193</v>
      </c>
      <c r="C284">
        <v>201304684</v>
      </c>
      <c r="D284" s="53"/>
      <c r="E284" t="s">
        <v>1194</v>
      </c>
      <c r="H284" s="79">
        <v>925036854</v>
      </c>
      <c r="I284" t="s">
        <v>7975</v>
      </c>
      <c r="K284" s="78">
        <v>250611625</v>
      </c>
      <c r="L284" t="s">
        <v>4273</v>
      </c>
    </row>
    <row r="285" spans="1:12" x14ac:dyDescent="0.35">
      <c r="A285" s="50">
        <v>889188092970</v>
      </c>
      <c r="B285" t="s">
        <v>1195</v>
      </c>
      <c r="C285">
        <v>621514733</v>
      </c>
      <c r="D285" s="53"/>
      <c r="E285" t="s">
        <v>1196</v>
      </c>
      <c r="H285" s="79">
        <v>941764916</v>
      </c>
      <c r="I285" t="s">
        <v>7976</v>
      </c>
      <c r="K285" s="78">
        <v>273043187</v>
      </c>
      <c r="L285" t="s">
        <v>4491</v>
      </c>
    </row>
    <row r="286" spans="1:12" x14ac:dyDescent="0.35">
      <c r="A286" s="50">
        <v>889188655000</v>
      </c>
      <c r="B286" t="s">
        <v>1197</v>
      </c>
      <c r="C286">
        <v>208567444</v>
      </c>
      <c r="D286" s="53"/>
      <c r="E286" t="s">
        <v>1198</v>
      </c>
      <c r="H286" s="79">
        <v>945733993</v>
      </c>
      <c r="I286" t="s">
        <v>7977</v>
      </c>
      <c r="K286" s="78">
        <v>204365448</v>
      </c>
      <c r="L286" t="s">
        <v>3443</v>
      </c>
    </row>
    <row r="287" spans="1:12" x14ac:dyDescent="0.35">
      <c r="A287" s="50">
        <v>889189883723</v>
      </c>
      <c r="B287" t="s">
        <v>1199</v>
      </c>
      <c r="C287">
        <v>955261976</v>
      </c>
      <c r="D287" s="53"/>
      <c r="E287" t="s">
        <v>1200</v>
      </c>
      <c r="H287" s="79">
        <v>951656070</v>
      </c>
      <c r="I287" t="s">
        <v>7978</v>
      </c>
      <c r="K287" s="78">
        <v>354542463</v>
      </c>
      <c r="L287" t="s">
        <v>5134</v>
      </c>
    </row>
    <row r="288" spans="1:12" x14ac:dyDescent="0.35">
      <c r="A288" s="50">
        <v>889191412557</v>
      </c>
      <c r="B288" t="s">
        <v>832</v>
      </c>
      <c r="C288">
        <v>784813550</v>
      </c>
      <c r="D288" s="53" t="s">
        <v>1201</v>
      </c>
      <c r="E288" t="s">
        <v>1201</v>
      </c>
      <c r="H288" s="79">
        <v>956045215</v>
      </c>
      <c r="I288" t="s">
        <v>7979</v>
      </c>
      <c r="K288" s="78">
        <v>901752982</v>
      </c>
      <c r="L288" t="s">
        <v>7272</v>
      </c>
    </row>
    <row r="289" spans="1:12" x14ac:dyDescent="0.35">
      <c r="A289" s="50">
        <v>889231129231</v>
      </c>
      <c r="C289">
        <v>341302072</v>
      </c>
      <c r="D289" s="53" t="s">
        <v>1202</v>
      </c>
      <c r="E289" t="s">
        <v>1203</v>
      </c>
      <c r="H289" s="79">
        <v>965550658</v>
      </c>
      <c r="I289" t="s">
        <v>7980</v>
      </c>
      <c r="K289" s="78">
        <v>145929873</v>
      </c>
      <c r="L289" t="s">
        <v>2520</v>
      </c>
    </row>
    <row r="290" spans="1:12" x14ac:dyDescent="0.35">
      <c r="A290" s="50">
        <v>889233712934</v>
      </c>
      <c r="B290" t="s">
        <v>1204</v>
      </c>
      <c r="C290">
        <v>201906260</v>
      </c>
      <c r="D290" s="53"/>
      <c r="E290" t="s">
        <v>1205</v>
      </c>
      <c r="H290" s="79">
        <v>969796597</v>
      </c>
      <c r="I290" t="s">
        <v>7981</v>
      </c>
      <c r="K290" s="78">
        <v>634543333</v>
      </c>
      <c r="L290" t="s">
        <v>6040</v>
      </c>
    </row>
    <row r="291" spans="1:12" x14ac:dyDescent="0.35">
      <c r="A291" s="50">
        <v>399177988191</v>
      </c>
      <c r="C291">
        <v>801345603</v>
      </c>
      <c r="D291" s="53"/>
      <c r="E291" t="s">
        <v>1206</v>
      </c>
      <c r="H291" s="79">
        <v>982931592</v>
      </c>
      <c r="I291" t="s">
        <v>7982</v>
      </c>
      <c r="K291" s="78">
        <v>128613820</v>
      </c>
      <c r="L291" t="s">
        <v>2329</v>
      </c>
    </row>
    <row r="292" spans="1:12" x14ac:dyDescent="0.35">
      <c r="A292" s="50">
        <v>399180498129</v>
      </c>
      <c r="C292">
        <v>685379473</v>
      </c>
      <c r="D292" s="53"/>
      <c r="E292" t="s">
        <v>1207</v>
      </c>
      <c r="H292" s="79">
        <v>989012835</v>
      </c>
      <c r="I292" t="s">
        <v>7983</v>
      </c>
      <c r="K292" s="78">
        <v>202847262</v>
      </c>
      <c r="L292" t="s">
        <v>3284</v>
      </c>
    </row>
    <row r="293" spans="1:12" x14ac:dyDescent="0.35">
      <c r="A293" s="50">
        <v>399245238611</v>
      </c>
      <c r="B293" t="s">
        <v>1135</v>
      </c>
      <c r="C293">
        <v>783385090</v>
      </c>
      <c r="D293" s="53"/>
      <c r="E293" t="s">
        <v>1208</v>
      </c>
      <c r="H293" s="79">
        <v>995602776</v>
      </c>
      <c r="I293" t="s">
        <v>7984</v>
      </c>
      <c r="K293" s="78">
        <v>324468935</v>
      </c>
      <c r="L293" t="s">
        <v>4907</v>
      </c>
    </row>
    <row r="294" spans="1:12" x14ac:dyDescent="0.35">
      <c r="A294" s="50">
        <v>399254689721</v>
      </c>
      <c r="C294">
        <v>980456315</v>
      </c>
      <c r="D294" s="53"/>
      <c r="E294" t="s">
        <v>1209</v>
      </c>
      <c r="H294" s="79">
        <v>996569799</v>
      </c>
      <c r="I294" t="s">
        <v>7985</v>
      </c>
      <c r="K294" s="78">
        <v>180434666</v>
      </c>
      <c r="L294" t="s">
        <v>2835</v>
      </c>
    </row>
    <row r="295" spans="1:12" x14ac:dyDescent="0.35">
      <c r="A295" s="50">
        <v>399254696230</v>
      </c>
      <c r="C295">
        <v>980456315</v>
      </c>
      <c r="D295" s="53"/>
      <c r="E295" t="s">
        <v>1210</v>
      </c>
      <c r="H295" s="79">
        <v>999646530</v>
      </c>
      <c r="I295" t="s">
        <v>7986</v>
      </c>
      <c r="K295" s="78">
        <v>792950442</v>
      </c>
      <c r="L295" t="s">
        <v>6949</v>
      </c>
    </row>
    <row r="296" spans="1:12" x14ac:dyDescent="0.35">
      <c r="A296" s="50">
        <v>493642433953</v>
      </c>
      <c r="B296" t="s">
        <v>1141</v>
      </c>
      <c r="C296">
        <v>797370231</v>
      </c>
      <c r="D296" s="53" t="s">
        <v>1211</v>
      </c>
      <c r="E296" t="s">
        <v>1211</v>
      </c>
      <c r="K296" s="78">
        <v>268323478</v>
      </c>
      <c r="L296" t="s">
        <v>4431</v>
      </c>
    </row>
    <row r="297" spans="1:12" x14ac:dyDescent="0.35">
      <c r="A297" s="50">
        <v>497241226336</v>
      </c>
      <c r="B297" t="s">
        <v>870</v>
      </c>
      <c r="C297">
        <v>531678141</v>
      </c>
      <c r="D297" s="53"/>
      <c r="E297" t="s">
        <v>1212</v>
      </c>
      <c r="K297" s="78">
        <v>967554812</v>
      </c>
      <c r="L297" t="s">
        <v>7490</v>
      </c>
    </row>
    <row r="298" spans="1:12" x14ac:dyDescent="0.35">
      <c r="A298" s="50">
        <v>512206644198</v>
      </c>
      <c r="B298" t="s">
        <v>628</v>
      </c>
      <c r="C298">
        <v>358297773</v>
      </c>
      <c r="D298" s="53" t="s">
        <v>1213</v>
      </c>
      <c r="E298" t="s">
        <v>1214</v>
      </c>
      <c r="K298" s="78">
        <v>208131458</v>
      </c>
      <c r="L298" t="s">
        <v>3726</v>
      </c>
    </row>
    <row r="299" spans="1:12" x14ac:dyDescent="0.35">
      <c r="A299" s="50">
        <v>530251542220</v>
      </c>
      <c r="B299" t="s">
        <v>1215</v>
      </c>
      <c r="C299">
        <v>500013087</v>
      </c>
      <c r="D299" s="53" t="s">
        <v>1216</v>
      </c>
      <c r="E299" t="s">
        <v>1217</v>
      </c>
      <c r="K299" s="78">
        <v>164000010</v>
      </c>
      <c r="L299" t="s">
        <v>2670</v>
      </c>
    </row>
    <row r="300" spans="1:12" x14ac:dyDescent="0.35">
      <c r="A300" s="50">
        <v>889136326421</v>
      </c>
      <c r="C300">
        <v>204224953</v>
      </c>
      <c r="D300" s="53"/>
      <c r="E300" t="s">
        <v>1218</v>
      </c>
      <c r="K300" s="78">
        <v>150945852</v>
      </c>
      <c r="L300" t="s">
        <v>2562</v>
      </c>
    </row>
    <row r="301" spans="1:12" x14ac:dyDescent="0.35">
      <c r="A301" s="50">
        <v>889138764518</v>
      </c>
      <c r="B301" t="s">
        <v>1219</v>
      </c>
      <c r="C301">
        <v>684791559</v>
      </c>
      <c r="D301" s="53" t="s">
        <v>1219</v>
      </c>
      <c r="E301" t="s">
        <v>1220</v>
      </c>
      <c r="K301" s="78">
        <v>625843413</v>
      </c>
      <c r="L301" t="s">
        <v>5972</v>
      </c>
    </row>
    <row r="302" spans="1:12" x14ac:dyDescent="0.35">
      <c r="A302" s="50">
        <v>889165568897</v>
      </c>
      <c r="B302" t="s">
        <v>1221</v>
      </c>
      <c r="C302">
        <v>203674599</v>
      </c>
      <c r="D302" s="53" t="s">
        <v>1222</v>
      </c>
      <c r="E302" t="s">
        <v>1222</v>
      </c>
      <c r="K302" s="78">
        <v>669769733</v>
      </c>
      <c r="L302" t="s">
        <v>6207</v>
      </c>
    </row>
    <row r="303" spans="1:12" x14ac:dyDescent="0.35">
      <c r="A303" s="50">
        <v>889168087660</v>
      </c>
      <c r="B303" t="s">
        <v>745</v>
      </c>
      <c r="C303">
        <v>201241624</v>
      </c>
      <c r="D303" s="53"/>
      <c r="E303" t="s">
        <v>1223</v>
      </c>
      <c r="K303" s="78">
        <v>131093128</v>
      </c>
      <c r="L303" t="s">
        <v>2368</v>
      </c>
    </row>
    <row r="304" spans="1:12" x14ac:dyDescent="0.35">
      <c r="A304" s="50">
        <v>889186089124</v>
      </c>
      <c r="B304" t="s">
        <v>1224</v>
      </c>
      <c r="C304">
        <v>910722972</v>
      </c>
      <c r="D304" s="53" t="s">
        <v>1225</v>
      </c>
      <c r="E304" t="s">
        <v>1226</v>
      </c>
      <c r="K304" s="78">
        <v>208193849</v>
      </c>
      <c r="L304" t="s">
        <v>3730</v>
      </c>
    </row>
    <row r="305" spans="1:12" x14ac:dyDescent="0.35">
      <c r="A305" s="50">
        <v>889186544501</v>
      </c>
      <c r="B305" t="s">
        <v>1224</v>
      </c>
      <c r="C305">
        <v>910722972</v>
      </c>
      <c r="D305" s="53" t="s">
        <v>1227</v>
      </c>
      <c r="E305" t="s">
        <v>1228</v>
      </c>
      <c r="K305" s="78">
        <v>886610483</v>
      </c>
      <c r="L305" t="s">
        <v>7215</v>
      </c>
    </row>
    <row r="306" spans="1:12" x14ac:dyDescent="0.35">
      <c r="A306" s="50">
        <v>889186931443</v>
      </c>
      <c r="C306">
        <v>203803814</v>
      </c>
      <c r="D306" s="53"/>
      <c r="E306" t="s">
        <v>1229</v>
      </c>
      <c r="K306" s="78">
        <v>160965746</v>
      </c>
      <c r="L306" t="s">
        <v>2637</v>
      </c>
    </row>
    <row r="307" spans="1:12" x14ac:dyDescent="0.35">
      <c r="A307" s="50">
        <v>889186995000</v>
      </c>
      <c r="C307">
        <v>203803814</v>
      </c>
      <c r="D307" s="53"/>
      <c r="E307" t="s">
        <v>1229</v>
      </c>
      <c r="K307" s="78">
        <v>413849381</v>
      </c>
      <c r="L307" t="s">
        <v>5423</v>
      </c>
    </row>
    <row r="308" spans="1:12" x14ac:dyDescent="0.35">
      <c r="A308" s="50">
        <v>889190249324</v>
      </c>
      <c r="B308" t="s">
        <v>1230</v>
      </c>
      <c r="C308">
        <v>910722972</v>
      </c>
      <c r="D308" s="53" t="s">
        <v>1231</v>
      </c>
      <c r="E308" t="s">
        <v>1231</v>
      </c>
      <c r="K308" s="78">
        <v>184750678</v>
      </c>
      <c r="L308" t="s">
        <v>2876</v>
      </c>
    </row>
    <row r="309" spans="1:12" x14ac:dyDescent="0.35">
      <c r="A309" s="50">
        <v>889193968876</v>
      </c>
      <c r="B309" t="s">
        <v>1018</v>
      </c>
      <c r="C309">
        <v>213226266</v>
      </c>
      <c r="D309" s="53" t="s">
        <v>1232</v>
      </c>
      <c r="E309" t="s">
        <v>1233</v>
      </c>
      <c r="K309" s="78">
        <v>281061666</v>
      </c>
      <c r="L309" t="s">
        <v>4550</v>
      </c>
    </row>
    <row r="310" spans="1:12" x14ac:dyDescent="0.35">
      <c r="A310" s="50">
        <v>889195002366</v>
      </c>
      <c r="B310" t="s">
        <v>810</v>
      </c>
      <c r="C310">
        <v>203649750</v>
      </c>
      <c r="D310" s="53" t="s">
        <v>1234</v>
      </c>
      <c r="E310" t="s">
        <v>1234</v>
      </c>
      <c r="K310" s="78">
        <v>905565753</v>
      </c>
      <c r="L310" t="s">
        <v>7297</v>
      </c>
    </row>
    <row r="311" spans="1:12" x14ac:dyDescent="0.35">
      <c r="A311" s="50">
        <v>889196103670</v>
      </c>
      <c r="B311" t="s">
        <v>1235</v>
      </c>
      <c r="C311">
        <v>336777658</v>
      </c>
      <c r="D311" s="53" t="s">
        <v>1236</v>
      </c>
      <c r="E311" t="s">
        <v>1236</v>
      </c>
      <c r="K311" s="78">
        <v>697546758</v>
      </c>
      <c r="L311" t="s">
        <v>6433</v>
      </c>
    </row>
    <row r="312" spans="1:12" x14ac:dyDescent="0.35">
      <c r="A312" s="50">
        <v>889196409964</v>
      </c>
      <c r="B312" t="s">
        <v>1237</v>
      </c>
      <c r="C312">
        <v>770643350</v>
      </c>
      <c r="D312" s="53"/>
      <c r="E312" t="s">
        <v>1238</v>
      </c>
      <c r="K312" s="78">
        <v>781862657</v>
      </c>
      <c r="L312" t="s">
        <v>6876</v>
      </c>
    </row>
    <row r="313" spans="1:12" x14ac:dyDescent="0.35">
      <c r="A313" s="50">
        <v>889230137325</v>
      </c>
      <c r="B313" t="s">
        <v>742</v>
      </c>
      <c r="C313">
        <v>313763978</v>
      </c>
      <c r="D313" s="53" t="s">
        <v>1239</v>
      </c>
      <c r="E313" t="s">
        <v>1240</v>
      </c>
      <c r="K313" s="78">
        <v>324629785</v>
      </c>
      <c r="L313" t="s">
        <v>4909</v>
      </c>
    </row>
    <row r="314" spans="1:12" x14ac:dyDescent="0.35">
      <c r="A314" s="50">
        <v>889232079230</v>
      </c>
      <c r="B314" t="s">
        <v>711</v>
      </c>
      <c r="C314">
        <v>584562080</v>
      </c>
      <c r="D314" s="53"/>
      <c r="E314" t="s">
        <v>1241</v>
      </c>
      <c r="K314" s="78">
        <v>389317888</v>
      </c>
      <c r="L314" t="s">
        <v>5331</v>
      </c>
    </row>
    <row r="315" spans="1:12" x14ac:dyDescent="0.35">
      <c r="A315" s="50">
        <v>889232197128</v>
      </c>
      <c r="B315" t="s">
        <v>711</v>
      </c>
      <c r="C315">
        <v>584562080</v>
      </c>
      <c r="D315" s="53"/>
      <c r="E315" t="s">
        <v>1242</v>
      </c>
      <c r="K315" s="78">
        <v>524154340</v>
      </c>
      <c r="L315" t="s">
        <v>5742</v>
      </c>
    </row>
    <row r="316" spans="1:12" x14ac:dyDescent="0.35">
      <c r="A316" s="50">
        <v>889234271097</v>
      </c>
      <c r="B316" t="s">
        <v>1243</v>
      </c>
      <c r="C316">
        <v>262771814</v>
      </c>
      <c r="D316" s="53"/>
      <c r="E316" t="s">
        <v>1244</v>
      </c>
      <c r="K316" s="78">
        <v>148876061</v>
      </c>
      <c r="L316" t="s">
        <v>1678</v>
      </c>
    </row>
    <row r="317" spans="1:12" x14ac:dyDescent="0.35">
      <c r="A317" s="50">
        <v>889234382660</v>
      </c>
      <c r="B317" t="s">
        <v>1245</v>
      </c>
      <c r="C317">
        <v>932172216</v>
      </c>
      <c r="D317" s="53"/>
      <c r="E317" t="s">
        <v>1246</v>
      </c>
      <c r="K317" s="78">
        <v>636460605</v>
      </c>
      <c r="L317" t="s">
        <v>1678</v>
      </c>
    </row>
    <row r="318" spans="1:12" x14ac:dyDescent="0.35">
      <c r="A318" s="50">
        <v>889236376565</v>
      </c>
      <c r="B318" t="s">
        <v>832</v>
      </c>
      <c r="C318">
        <v>784813550</v>
      </c>
      <c r="D318" s="53" t="s">
        <v>1247</v>
      </c>
      <c r="E318" t="s">
        <v>1247</v>
      </c>
      <c r="K318" s="78">
        <v>247114815</v>
      </c>
      <c r="L318" t="s">
        <v>4245</v>
      </c>
    </row>
    <row r="319" spans="1:12" x14ac:dyDescent="0.35">
      <c r="A319" s="50">
        <v>889236376966</v>
      </c>
      <c r="B319" t="s">
        <v>832</v>
      </c>
      <c r="C319">
        <v>784813550</v>
      </c>
      <c r="D319" s="53" t="s">
        <v>1247</v>
      </c>
      <c r="E319" t="s">
        <v>1247</v>
      </c>
      <c r="K319" s="78">
        <v>312584700</v>
      </c>
      <c r="L319" t="s">
        <v>4814</v>
      </c>
    </row>
    <row r="320" spans="1:12" x14ac:dyDescent="0.35">
      <c r="A320" s="50">
        <v>889236377138</v>
      </c>
      <c r="B320" t="s">
        <v>832</v>
      </c>
      <c r="C320">
        <v>784813550</v>
      </c>
      <c r="D320" s="53" t="s">
        <v>1247</v>
      </c>
      <c r="E320" t="s">
        <v>1247</v>
      </c>
      <c r="K320" s="78">
        <v>105003242</v>
      </c>
      <c r="L320" t="s">
        <v>2050</v>
      </c>
    </row>
    <row r="321" spans="1:12" x14ac:dyDescent="0.35">
      <c r="A321" s="50">
        <v>889236377540</v>
      </c>
      <c r="B321" t="s">
        <v>832</v>
      </c>
      <c r="C321">
        <v>784813550</v>
      </c>
      <c r="D321" s="53" t="s">
        <v>1247</v>
      </c>
      <c r="E321" t="s">
        <v>1247</v>
      </c>
      <c r="K321" s="78">
        <v>133009213</v>
      </c>
      <c r="L321" t="s">
        <v>2389</v>
      </c>
    </row>
    <row r="322" spans="1:12" x14ac:dyDescent="0.35">
      <c r="A322" s="50">
        <v>889236588715</v>
      </c>
      <c r="B322" t="s">
        <v>1248</v>
      </c>
      <c r="C322">
        <v>208362643</v>
      </c>
      <c r="D322" s="53" t="s">
        <v>1249</v>
      </c>
      <c r="E322" t="s">
        <v>1249</v>
      </c>
      <c r="K322" s="78">
        <v>103242355</v>
      </c>
      <c r="L322" t="s">
        <v>2023</v>
      </c>
    </row>
    <row r="323" spans="1:12" x14ac:dyDescent="0.35">
      <c r="A323" s="50">
        <v>889240643185</v>
      </c>
      <c r="B323" t="s">
        <v>1250</v>
      </c>
      <c r="C323">
        <v>373857793</v>
      </c>
      <c r="D323" s="53"/>
      <c r="E323" t="s">
        <v>1251</v>
      </c>
      <c r="K323" s="78">
        <v>106486034</v>
      </c>
      <c r="L323" t="s">
        <v>2023</v>
      </c>
    </row>
    <row r="324" spans="1:12" x14ac:dyDescent="0.35">
      <c r="A324" s="50">
        <v>889240762654</v>
      </c>
      <c r="C324">
        <v>207161946</v>
      </c>
      <c r="D324" s="53"/>
      <c r="E324" t="s">
        <v>1252</v>
      </c>
      <c r="K324" s="78">
        <v>129789158</v>
      </c>
      <c r="L324" t="s">
        <v>2023</v>
      </c>
    </row>
    <row r="325" spans="1:12" x14ac:dyDescent="0.35">
      <c r="A325" s="50">
        <v>889268640693</v>
      </c>
      <c r="B325" t="s">
        <v>1253</v>
      </c>
      <c r="C325">
        <v>674305451</v>
      </c>
      <c r="D325" s="53"/>
      <c r="E325" t="s">
        <v>1254</v>
      </c>
      <c r="K325" s="78">
        <v>184046300</v>
      </c>
      <c r="L325" t="s">
        <v>2023</v>
      </c>
    </row>
    <row r="326" spans="1:12" x14ac:dyDescent="0.35">
      <c r="A326" s="50">
        <v>889269809162</v>
      </c>
      <c r="B326" t="s">
        <v>1255</v>
      </c>
      <c r="C326">
        <v>676423176</v>
      </c>
      <c r="D326" s="53"/>
      <c r="E326" t="s">
        <v>1256</v>
      </c>
      <c r="K326" s="78">
        <v>722790731</v>
      </c>
      <c r="L326" t="s">
        <v>2023</v>
      </c>
    </row>
    <row r="327" spans="1:12" x14ac:dyDescent="0.35">
      <c r="A327" s="50">
        <v>889269878390</v>
      </c>
      <c r="B327" t="s">
        <v>1257</v>
      </c>
      <c r="C327">
        <v>209961624</v>
      </c>
      <c r="D327" s="53" t="s">
        <v>1258</v>
      </c>
      <c r="E327" t="s">
        <v>1259</v>
      </c>
      <c r="K327" s="78">
        <v>770691214</v>
      </c>
      <c r="L327" t="s">
        <v>6783</v>
      </c>
    </row>
    <row r="328" spans="1:12" x14ac:dyDescent="0.35">
      <c r="A328" s="50">
        <v>889270222134</v>
      </c>
      <c r="B328" t="s">
        <v>832</v>
      </c>
      <c r="C328">
        <v>784813550</v>
      </c>
      <c r="D328" s="53" t="s">
        <v>1260</v>
      </c>
      <c r="E328" t="s">
        <v>1260</v>
      </c>
      <c r="K328" s="78">
        <v>109320277</v>
      </c>
      <c r="L328" t="s">
        <v>2098</v>
      </c>
    </row>
    <row r="329" spans="1:12" x14ac:dyDescent="0.35">
      <c r="A329" s="50">
        <v>889272667111</v>
      </c>
      <c r="C329">
        <v>208096041</v>
      </c>
      <c r="D329" s="53"/>
      <c r="E329" t="s">
        <v>1261</v>
      </c>
      <c r="K329" s="78">
        <v>915086071</v>
      </c>
      <c r="L329" t="s">
        <v>7348</v>
      </c>
    </row>
    <row r="330" spans="1:12" x14ac:dyDescent="0.35">
      <c r="A330" s="50">
        <v>889273951632</v>
      </c>
      <c r="B330" t="s">
        <v>1262</v>
      </c>
      <c r="C330">
        <v>661293101</v>
      </c>
      <c r="D330" s="53" t="s">
        <v>1263</v>
      </c>
      <c r="E330" t="s">
        <v>1263</v>
      </c>
      <c r="K330" s="78">
        <v>124279208</v>
      </c>
      <c r="L330" t="s">
        <v>2266</v>
      </c>
    </row>
    <row r="331" spans="1:12" x14ac:dyDescent="0.35">
      <c r="A331" s="50">
        <v>889274878882</v>
      </c>
      <c r="B331" t="s">
        <v>782</v>
      </c>
      <c r="C331">
        <v>910800612</v>
      </c>
      <c r="D331" s="53" t="s">
        <v>1264</v>
      </c>
      <c r="E331" t="s">
        <v>1264</v>
      </c>
      <c r="K331" s="78">
        <v>390496923</v>
      </c>
      <c r="L331" t="s">
        <v>5338</v>
      </c>
    </row>
    <row r="332" spans="1:12" x14ac:dyDescent="0.35">
      <c r="A332" s="50">
        <v>889278448781</v>
      </c>
      <c r="B332" t="s">
        <v>1185</v>
      </c>
      <c r="C332">
        <v>910800612</v>
      </c>
      <c r="D332" s="53" t="s">
        <v>1265</v>
      </c>
      <c r="E332" t="s">
        <v>1265</v>
      </c>
      <c r="K332" s="78">
        <v>341910153</v>
      </c>
      <c r="L332" t="s">
        <v>5031</v>
      </c>
    </row>
    <row r="333" spans="1:12" x14ac:dyDescent="0.35">
      <c r="A333" s="50">
        <v>889281385518</v>
      </c>
      <c r="B333" t="s">
        <v>1266</v>
      </c>
      <c r="C333">
        <v>703734634</v>
      </c>
      <c r="D333" s="53"/>
      <c r="E333" t="s">
        <v>1267</v>
      </c>
      <c r="K333" s="78">
        <v>112419438</v>
      </c>
      <c r="L333" t="s">
        <v>2127</v>
      </c>
    </row>
    <row r="334" spans="1:12" x14ac:dyDescent="0.35">
      <c r="A334" s="50">
        <v>889306807293</v>
      </c>
      <c r="B334" t="s">
        <v>1268</v>
      </c>
      <c r="C334">
        <v>910800612</v>
      </c>
      <c r="D334" s="53" t="s">
        <v>1269</v>
      </c>
      <c r="E334" t="s">
        <v>1269</v>
      </c>
      <c r="K334" s="78">
        <v>168938152</v>
      </c>
      <c r="L334" t="s">
        <v>2718</v>
      </c>
    </row>
    <row r="335" spans="1:12" x14ac:dyDescent="0.35">
      <c r="A335" s="50">
        <v>889309648390</v>
      </c>
      <c r="B335" t="s">
        <v>1270</v>
      </c>
      <c r="C335">
        <v>910800612</v>
      </c>
      <c r="D335" s="53"/>
      <c r="E335" t="s">
        <v>1271</v>
      </c>
      <c r="K335" s="78">
        <v>534579888</v>
      </c>
      <c r="L335" t="s">
        <v>5763</v>
      </c>
    </row>
    <row r="336" spans="1:12" x14ac:dyDescent="0.35">
      <c r="A336" s="50">
        <v>889310082613</v>
      </c>
      <c r="B336" t="s">
        <v>977</v>
      </c>
      <c r="C336">
        <v>688788633</v>
      </c>
      <c r="D336" s="53" t="s">
        <v>1272</v>
      </c>
      <c r="E336" t="s">
        <v>1273</v>
      </c>
      <c r="K336" s="78">
        <v>727219854</v>
      </c>
      <c r="L336" t="s">
        <v>6577</v>
      </c>
    </row>
    <row r="337" spans="1:12" x14ac:dyDescent="0.35">
      <c r="A337" s="50">
        <v>399248428464</v>
      </c>
      <c r="B337" t="s">
        <v>1274</v>
      </c>
      <c r="C337">
        <v>208589054</v>
      </c>
      <c r="D337" s="53" t="s">
        <v>1275</v>
      </c>
      <c r="E337" t="s">
        <v>1276</v>
      </c>
      <c r="K337" s="78">
        <v>727261230</v>
      </c>
      <c r="L337" t="s">
        <v>6577</v>
      </c>
    </row>
    <row r="338" spans="1:12" x14ac:dyDescent="0.35">
      <c r="A338" s="50">
        <v>447634989448</v>
      </c>
      <c r="B338" t="s">
        <v>1277</v>
      </c>
      <c r="C338">
        <v>531816102</v>
      </c>
      <c r="D338" s="53" t="s">
        <v>1278</v>
      </c>
      <c r="E338" t="s">
        <v>1279</v>
      </c>
      <c r="K338" s="78">
        <v>405109549</v>
      </c>
      <c r="L338" t="s">
        <v>5395</v>
      </c>
    </row>
    <row r="339" spans="1:12" x14ac:dyDescent="0.35">
      <c r="A339" s="50">
        <v>493642431630</v>
      </c>
      <c r="B339" t="s">
        <v>1141</v>
      </c>
      <c r="C339">
        <v>797370231</v>
      </c>
      <c r="D339" s="53" t="s">
        <v>1280</v>
      </c>
      <c r="E339" t="s">
        <v>1280</v>
      </c>
      <c r="K339" s="78">
        <v>171322634</v>
      </c>
      <c r="L339" t="s">
        <v>2733</v>
      </c>
    </row>
    <row r="340" spans="1:12" x14ac:dyDescent="0.35">
      <c r="A340" s="50">
        <v>497241587185</v>
      </c>
      <c r="B340" t="s">
        <v>865</v>
      </c>
      <c r="C340">
        <v>201521141</v>
      </c>
      <c r="D340" s="53"/>
      <c r="E340" t="s">
        <v>1281</v>
      </c>
      <c r="K340" s="78">
        <v>685717450</v>
      </c>
      <c r="L340" t="s">
        <v>6331</v>
      </c>
    </row>
    <row r="341" spans="1:12" x14ac:dyDescent="0.35">
      <c r="A341" s="50">
        <v>889165708268</v>
      </c>
      <c r="B341" t="s">
        <v>745</v>
      </c>
      <c r="C341">
        <v>201241624</v>
      </c>
      <c r="D341" s="53"/>
      <c r="E341" t="s">
        <v>1282</v>
      </c>
      <c r="K341" s="78">
        <v>103538947</v>
      </c>
      <c r="L341" t="s">
        <v>2031</v>
      </c>
    </row>
    <row r="342" spans="1:12" x14ac:dyDescent="0.35">
      <c r="A342" s="50">
        <v>889166756553</v>
      </c>
      <c r="B342" t="s">
        <v>1283</v>
      </c>
      <c r="C342">
        <v>202667086</v>
      </c>
      <c r="D342" s="53" t="s">
        <v>1284</v>
      </c>
      <c r="E342" t="s">
        <v>1284</v>
      </c>
      <c r="K342" s="78">
        <v>250939426</v>
      </c>
      <c r="L342" t="s">
        <v>4278</v>
      </c>
    </row>
    <row r="343" spans="1:12" x14ac:dyDescent="0.35">
      <c r="A343" s="50">
        <v>889174810519</v>
      </c>
      <c r="B343" t="s">
        <v>1285</v>
      </c>
      <c r="C343">
        <v>521825286</v>
      </c>
      <c r="D343" s="53"/>
      <c r="E343" t="s">
        <v>1286</v>
      </c>
      <c r="K343" s="78">
        <v>774054634</v>
      </c>
      <c r="L343" t="s">
        <v>6817</v>
      </c>
    </row>
    <row r="344" spans="1:12" x14ac:dyDescent="0.35">
      <c r="A344" s="50">
        <v>889187395867</v>
      </c>
      <c r="B344" t="s">
        <v>1287</v>
      </c>
      <c r="C344">
        <v>209701234</v>
      </c>
      <c r="D344" s="53"/>
      <c r="E344" t="s">
        <v>1288</v>
      </c>
      <c r="K344" s="78">
        <v>224259778</v>
      </c>
      <c r="L344" t="s">
        <v>4033</v>
      </c>
    </row>
    <row r="345" spans="1:12" x14ac:dyDescent="0.35">
      <c r="A345" s="50">
        <v>889200671870</v>
      </c>
      <c r="B345" t="s">
        <v>1285</v>
      </c>
      <c r="C345">
        <v>521825286</v>
      </c>
      <c r="D345" s="53"/>
      <c r="E345" t="s">
        <v>1289</v>
      </c>
      <c r="K345" s="78">
        <v>681849947</v>
      </c>
      <c r="L345" t="s">
        <v>6297</v>
      </c>
    </row>
    <row r="346" spans="1:12" x14ac:dyDescent="0.35">
      <c r="A346" s="50">
        <v>889227666616</v>
      </c>
      <c r="B346" t="s">
        <v>1290</v>
      </c>
      <c r="C346">
        <v>271351097</v>
      </c>
      <c r="D346" s="53"/>
      <c r="E346" t="s">
        <v>1291</v>
      </c>
      <c r="K346" s="78">
        <v>180268235</v>
      </c>
      <c r="L346" t="s">
        <v>2834</v>
      </c>
    </row>
    <row r="347" spans="1:12" x14ac:dyDescent="0.35">
      <c r="A347" s="50">
        <v>889232110858</v>
      </c>
      <c r="B347" t="s">
        <v>1292</v>
      </c>
      <c r="C347">
        <v>143013731</v>
      </c>
      <c r="D347" s="53" t="s">
        <v>1293</v>
      </c>
      <c r="E347" t="s">
        <v>1293</v>
      </c>
      <c r="K347" s="78">
        <v>643320223</v>
      </c>
      <c r="L347" t="s">
        <v>6084</v>
      </c>
    </row>
    <row r="348" spans="1:12" x14ac:dyDescent="0.35">
      <c r="A348" s="50">
        <v>889232774605</v>
      </c>
      <c r="B348" t="s">
        <v>1294</v>
      </c>
      <c r="C348">
        <v>910722972</v>
      </c>
      <c r="D348" s="53" t="s">
        <v>1295</v>
      </c>
      <c r="E348" t="s">
        <v>1295</v>
      </c>
      <c r="K348" s="78">
        <v>489105845</v>
      </c>
      <c r="L348" t="s">
        <v>5660</v>
      </c>
    </row>
    <row r="349" spans="1:12" x14ac:dyDescent="0.35">
      <c r="A349" s="50">
        <v>889233212746</v>
      </c>
      <c r="B349" t="s">
        <v>1296</v>
      </c>
      <c r="C349">
        <v>675252777</v>
      </c>
      <c r="D349" s="53"/>
      <c r="E349" t="s">
        <v>1297</v>
      </c>
      <c r="K349" s="78">
        <v>161156922</v>
      </c>
      <c r="L349" t="s">
        <v>2647</v>
      </c>
    </row>
    <row r="350" spans="1:12" x14ac:dyDescent="0.35">
      <c r="A350" s="50">
        <v>889233341550</v>
      </c>
      <c r="B350" t="s">
        <v>1298</v>
      </c>
      <c r="C350">
        <v>515658700</v>
      </c>
      <c r="D350" s="53" t="s">
        <v>1299</v>
      </c>
      <c r="E350" t="s">
        <v>1300</v>
      </c>
      <c r="K350" s="78">
        <v>356425839</v>
      </c>
      <c r="L350" t="s">
        <v>5149</v>
      </c>
    </row>
    <row r="351" spans="1:12" x14ac:dyDescent="0.35">
      <c r="A351" s="50">
        <v>889234773715</v>
      </c>
      <c r="B351" t="s">
        <v>1301</v>
      </c>
      <c r="C351">
        <v>677594500</v>
      </c>
      <c r="D351" s="53"/>
      <c r="E351" t="s">
        <v>1302</v>
      </c>
      <c r="K351" s="78">
        <v>200767321</v>
      </c>
      <c r="L351" t="s">
        <v>3066</v>
      </c>
    </row>
    <row r="352" spans="1:12" x14ac:dyDescent="0.35">
      <c r="A352" s="50">
        <v>889234890880</v>
      </c>
      <c r="B352" t="s">
        <v>1303</v>
      </c>
      <c r="C352">
        <v>631670792</v>
      </c>
      <c r="D352" s="53" t="s">
        <v>1304</v>
      </c>
      <c r="E352" t="s">
        <v>1304</v>
      </c>
      <c r="K352" s="78">
        <v>203108093</v>
      </c>
      <c r="L352" t="s">
        <v>3310</v>
      </c>
    </row>
    <row r="353" spans="1:12" x14ac:dyDescent="0.35">
      <c r="A353" s="50">
        <v>889262212102</v>
      </c>
      <c r="B353" t="s">
        <v>1305</v>
      </c>
      <c r="C353">
        <v>770842000</v>
      </c>
      <c r="D353" s="53" t="s">
        <v>1306</v>
      </c>
      <c r="E353" t="s">
        <v>1306</v>
      </c>
      <c r="K353" s="78">
        <v>203118040</v>
      </c>
      <c r="L353" t="s">
        <v>3311</v>
      </c>
    </row>
    <row r="354" spans="1:12" x14ac:dyDescent="0.35">
      <c r="A354" s="50">
        <v>889268967231</v>
      </c>
      <c r="C354">
        <v>722152417</v>
      </c>
      <c r="D354" s="53"/>
      <c r="E354" t="s">
        <v>1307</v>
      </c>
      <c r="K354" s="78">
        <v>171953391</v>
      </c>
      <c r="L354" t="s">
        <v>2744</v>
      </c>
    </row>
    <row r="355" spans="1:12" x14ac:dyDescent="0.35">
      <c r="A355" s="50">
        <v>889269316002</v>
      </c>
      <c r="C355">
        <v>722152417</v>
      </c>
      <c r="D355" s="53"/>
      <c r="E355" t="s">
        <v>1308</v>
      </c>
      <c r="K355" s="78">
        <v>472918109</v>
      </c>
      <c r="L355" t="s">
        <v>5611</v>
      </c>
    </row>
    <row r="356" spans="1:12" x14ac:dyDescent="0.35">
      <c r="A356" s="50">
        <v>889270579874</v>
      </c>
      <c r="B356" t="s">
        <v>711</v>
      </c>
      <c r="C356">
        <v>584562080</v>
      </c>
      <c r="D356" s="53"/>
      <c r="E356" t="s">
        <v>1309</v>
      </c>
      <c r="K356" s="78">
        <v>363622771</v>
      </c>
      <c r="L356" t="s">
        <v>5212</v>
      </c>
    </row>
    <row r="357" spans="1:12" x14ac:dyDescent="0.35">
      <c r="A357" s="50">
        <v>889270635823</v>
      </c>
      <c r="B357" t="s">
        <v>735</v>
      </c>
      <c r="C357">
        <v>206838745</v>
      </c>
      <c r="D357" s="53"/>
      <c r="E357" t="s">
        <v>1310</v>
      </c>
      <c r="K357" s="78">
        <v>150216311</v>
      </c>
      <c r="L357" t="s">
        <v>2556</v>
      </c>
    </row>
    <row r="358" spans="1:12" x14ac:dyDescent="0.35">
      <c r="A358" s="50">
        <v>889271218219</v>
      </c>
      <c r="B358" t="s">
        <v>742</v>
      </c>
      <c r="C358">
        <v>313763978</v>
      </c>
      <c r="D358" s="53" t="s">
        <v>1311</v>
      </c>
      <c r="E358" t="s">
        <v>1312</v>
      </c>
      <c r="K358" s="78">
        <v>523385704</v>
      </c>
      <c r="L358" t="s">
        <v>5740</v>
      </c>
    </row>
    <row r="359" spans="1:12" x14ac:dyDescent="0.35">
      <c r="A359" s="50">
        <v>889271253460</v>
      </c>
      <c r="B359" t="s">
        <v>742</v>
      </c>
      <c r="C359">
        <v>313763978</v>
      </c>
      <c r="D359" s="53" t="s">
        <v>1311</v>
      </c>
      <c r="E359" t="s">
        <v>1312</v>
      </c>
      <c r="K359" s="78">
        <v>944716912</v>
      </c>
      <c r="L359" t="s">
        <v>7430</v>
      </c>
    </row>
    <row r="360" spans="1:12" x14ac:dyDescent="0.35">
      <c r="A360" s="50">
        <v>889272416321</v>
      </c>
      <c r="C360">
        <v>201007827</v>
      </c>
      <c r="D360" s="53"/>
      <c r="E360" t="s">
        <v>1313</v>
      </c>
      <c r="K360" s="78">
        <v>168775628</v>
      </c>
      <c r="L360" t="s">
        <v>2717</v>
      </c>
    </row>
    <row r="361" spans="1:12" x14ac:dyDescent="0.35">
      <c r="A361" s="50">
        <v>889273483050</v>
      </c>
      <c r="B361" t="s">
        <v>832</v>
      </c>
      <c r="C361">
        <v>784813550</v>
      </c>
      <c r="D361" s="53" t="s">
        <v>1314</v>
      </c>
      <c r="E361" t="s">
        <v>1314</v>
      </c>
      <c r="K361" s="78">
        <v>431029723</v>
      </c>
      <c r="L361" t="s">
        <v>5472</v>
      </c>
    </row>
    <row r="362" spans="1:12" x14ac:dyDescent="0.35">
      <c r="A362" s="50">
        <v>889278711820</v>
      </c>
      <c r="B362" t="s">
        <v>1315</v>
      </c>
      <c r="C362">
        <v>910800779</v>
      </c>
      <c r="D362" s="53" t="s">
        <v>1316</v>
      </c>
      <c r="E362" t="s">
        <v>1317</v>
      </c>
      <c r="K362" s="78">
        <v>235559501</v>
      </c>
      <c r="L362" t="s">
        <v>611</v>
      </c>
    </row>
    <row r="363" spans="1:12" x14ac:dyDescent="0.35">
      <c r="A363" s="50">
        <v>889307144928</v>
      </c>
      <c r="B363" t="s">
        <v>1318</v>
      </c>
      <c r="C363">
        <v>674305451</v>
      </c>
      <c r="D363" s="53"/>
      <c r="E363" t="s">
        <v>1319</v>
      </c>
      <c r="K363" s="78">
        <v>207792720</v>
      </c>
      <c r="L363" t="s">
        <v>3698</v>
      </c>
    </row>
    <row r="364" spans="1:12" x14ac:dyDescent="0.35">
      <c r="A364" s="50">
        <v>889310896037</v>
      </c>
      <c r="B364" t="s">
        <v>1320</v>
      </c>
      <c r="C364">
        <v>986087079</v>
      </c>
      <c r="D364" s="53"/>
      <c r="E364" t="s">
        <v>1321</v>
      </c>
      <c r="K364" s="78">
        <v>200314047</v>
      </c>
      <c r="L364" t="s">
        <v>3027</v>
      </c>
    </row>
    <row r="365" spans="1:12" x14ac:dyDescent="0.35">
      <c r="A365" s="50">
        <v>889319694161</v>
      </c>
      <c r="B365" t="s">
        <v>1322</v>
      </c>
      <c r="C365">
        <v>884641853</v>
      </c>
      <c r="D365" s="53" t="s">
        <v>1323</v>
      </c>
      <c r="E365" t="s">
        <v>1324</v>
      </c>
      <c r="K365" s="78">
        <v>913993322</v>
      </c>
      <c r="L365" t="s">
        <v>3027</v>
      </c>
    </row>
    <row r="366" spans="1:12" x14ac:dyDescent="0.35">
      <c r="A366" s="50">
        <v>889324559854</v>
      </c>
      <c r="C366">
        <v>211014150</v>
      </c>
      <c r="D366" s="53"/>
      <c r="E366" t="s">
        <v>1325</v>
      </c>
      <c r="K366" s="78">
        <v>164403262</v>
      </c>
      <c r="L366" t="s">
        <v>2674</v>
      </c>
    </row>
    <row r="367" spans="1:12" x14ac:dyDescent="0.35">
      <c r="A367" s="50">
        <v>889335112197</v>
      </c>
      <c r="B367" t="s">
        <v>897</v>
      </c>
      <c r="C367">
        <v>632545231</v>
      </c>
      <c r="D367" s="53"/>
      <c r="E367" t="s">
        <v>1326</v>
      </c>
      <c r="K367" s="78">
        <v>191646355</v>
      </c>
      <c r="L367" t="s">
        <v>2927</v>
      </c>
    </row>
    <row r="368" spans="1:12" x14ac:dyDescent="0.35">
      <c r="A368" s="50">
        <v>889343724438</v>
      </c>
      <c r="C368">
        <v>722152417</v>
      </c>
      <c r="D368" s="53"/>
      <c r="E368" t="s">
        <v>1327</v>
      </c>
      <c r="K368" s="78">
        <v>631665004</v>
      </c>
      <c r="L368" t="s">
        <v>6021</v>
      </c>
    </row>
    <row r="369" spans="1:12" x14ac:dyDescent="0.35">
      <c r="A369" s="50">
        <v>889347554500</v>
      </c>
      <c r="B369" t="s">
        <v>1328</v>
      </c>
      <c r="C369">
        <v>462104987</v>
      </c>
      <c r="D369" s="53"/>
      <c r="E369" t="s">
        <v>1329</v>
      </c>
      <c r="K369" s="78">
        <v>368823520</v>
      </c>
      <c r="L369" t="s">
        <v>5246</v>
      </c>
    </row>
    <row r="370" spans="1:12" x14ac:dyDescent="0.35">
      <c r="A370" s="50">
        <v>399062363222</v>
      </c>
      <c r="B370" t="s">
        <v>1330</v>
      </c>
      <c r="C370">
        <v>777105850</v>
      </c>
      <c r="D370" s="53"/>
      <c r="E370" t="s">
        <v>1331</v>
      </c>
      <c r="K370" s="78">
        <v>387766421</v>
      </c>
      <c r="L370" t="s">
        <v>5322</v>
      </c>
    </row>
    <row r="371" spans="1:12" x14ac:dyDescent="0.35">
      <c r="A371" s="50">
        <v>399097524800</v>
      </c>
      <c r="B371" t="s">
        <v>768</v>
      </c>
      <c r="C371">
        <v>724443036</v>
      </c>
      <c r="D371" s="53" t="s">
        <v>1332</v>
      </c>
      <c r="K371" s="78">
        <v>207539826</v>
      </c>
      <c r="L371" t="s">
        <v>3679</v>
      </c>
    </row>
    <row r="372" spans="1:12" x14ac:dyDescent="0.35">
      <c r="A372" s="50">
        <v>399099538463</v>
      </c>
      <c r="B372" t="s">
        <v>768</v>
      </c>
      <c r="C372">
        <v>724443036</v>
      </c>
      <c r="D372" s="53" t="s">
        <v>1333</v>
      </c>
      <c r="K372" s="78">
        <v>227910062</v>
      </c>
      <c r="L372" t="s">
        <v>4069</v>
      </c>
    </row>
    <row r="373" spans="1:12" x14ac:dyDescent="0.35">
      <c r="A373" s="50">
        <v>399116699096</v>
      </c>
      <c r="B373" t="s">
        <v>1334</v>
      </c>
      <c r="C373">
        <v>794321574</v>
      </c>
      <c r="D373" s="53" t="s">
        <v>1335</v>
      </c>
      <c r="E373" t="s">
        <v>1336</v>
      </c>
      <c r="K373" s="78">
        <v>775094788</v>
      </c>
      <c r="L373" t="s">
        <v>6827</v>
      </c>
    </row>
    <row r="374" spans="1:12" x14ac:dyDescent="0.35">
      <c r="A374" s="50">
        <v>399129639631</v>
      </c>
      <c r="C374">
        <v>203823895</v>
      </c>
      <c r="D374" s="53"/>
      <c r="E374" t="s">
        <v>1337</v>
      </c>
      <c r="K374" s="78">
        <v>334941582</v>
      </c>
      <c r="L374" t="s">
        <v>4979</v>
      </c>
    </row>
    <row r="375" spans="1:12" x14ac:dyDescent="0.35">
      <c r="A375" s="50">
        <v>493885451034</v>
      </c>
      <c r="B375" t="s">
        <v>770</v>
      </c>
      <c r="C375">
        <v>622892413</v>
      </c>
      <c r="D375" s="53"/>
      <c r="E375" t="s">
        <v>1338</v>
      </c>
      <c r="K375" s="78">
        <v>206076779</v>
      </c>
      <c r="L375" t="s">
        <v>3553</v>
      </c>
    </row>
    <row r="376" spans="1:12" x14ac:dyDescent="0.35">
      <c r="A376" s="50">
        <v>494696064980</v>
      </c>
      <c r="B376" t="s">
        <v>770</v>
      </c>
      <c r="C376">
        <v>622892413</v>
      </c>
      <c r="D376" s="53"/>
      <c r="E376" t="s">
        <v>1339</v>
      </c>
      <c r="K376" s="78">
        <v>404977555</v>
      </c>
      <c r="L376" t="s">
        <v>5393</v>
      </c>
    </row>
    <row r="377" spans="1:12" x14ac:dyDescent="0.35">
      <c r="A377" s="50">
        <v>496847683787</v>
      </c>
      <c r="B377" t="s">
        <v>902</v>
      </c>
      <c r="C377">
        <v>406515664</v>
      </c>
      <c r="D377" s="53" t="s">
        <v>1340</v>
      </c>
      <c r="E377" t="s">
        <v>1340</v>
      </c>
      <c r="K377" s="78">
        <v>184887835</v>
      </c>
      <c r="L377" t="s">
        <v>2878</v>
      </c>
    </row>
    <row r="378" spans="1:12" x14ac:dyDescent="0.35">
      <c r="A378" s="50">
        <v>818518322447</v>
      </c>
      <c r="B378" t="s">
        <v>1341</v>
      </c>
      <c r="D378" s="53" t="s">
        <v>1342</v>
      </c>
      <c r="E378" t="s">
        <v>1343</v>
      </c>
      <c r="K378" s="78">
        <v>680922837</v>
      </c>
      <c r="L378" t="s">
        <v>6288</v>
      </c>
    </row>
    <row r="379" spans="1:12" x14ac:dyDescent="0.35">
      <c r="A379" s="50">
        <v>888938680973</v>
      </c>
      <c r="B379" t="s">
        <v>762</v>
      </c>
      <c r="C379">
        <v>336288274</v>
      </c>
      <c r="D379" s="53" t="s">
        <v>1344</v>
      </c>
      <c r="E379" t="s">
        <v>1344</v>
      </c>
      <c r="K379" s="78">
        <v>161082660</v>
      </c>
      <c r="L379" t="s">
        <v>2642</v>
      </c>
    </row>
    <row r="380" spans="1:12" x14ac:dyDescent="0.35">
      <c r="A380" s="50">
        <v>888942017956</v>
      </c>
      <c r="B380" t="s">
        <v>745</v>
      </c>
      <c r="C380">
        <v>201241624</v>
      </c>
      <c r="D380" s="53"/>
      <c r="E380" t="s">
        <v>1345</v>
      </c>
      <c r="K380" s="78">
        <v>287440049</v>
      </c>
      <c r="L380" t="s">
        <v>4597</v>
      </c>
    </row>
    <row r="381" spans="1:12" x14ac:dyDescent="0.35">
      <c r="A381" s="50">
        <v>888960447628</v>
      </c>
      <c r="B381" t="s">
        <v>745</v>
      </c>
      <c r="C381">
        <v>201241624</v>
      </c>
      <c r="D381" s="53"/>
      <c r="E381" t="s">
        <v>1346</v>
      </c>
      <c r="K381" s="78">
        <v>220203174</v>
      </c>
      <c r="L381" t="s">
        <v>4000</v>
      </c>
    </row>
    <row r="382" spans="1:12" x14ac:dyDescent="0.35">
      <c r="A382" s="50">
        <v>888967539318</v>
      </c>
      <c r="B382" t="s">
        <v>1347</v>
      </c>
      <c r="C382">
        <v>201304684</v>
      </c>
      <c r="D382" s="53"/>
      <c r="E382" t="s">
        <v>1348</v>
      </c>
      <c r="K382" s="78">
        <v>108675144</v>
      </c>
      <c r="L382" t="s">
        <v>2089</v>
      </c>
    </row>
    <row r="383" spans="1:12" x14ac:dyDescent="0.35">
      <c r="A383" s="50">
        <v>888967958358</v>
      </c>
      <c r="B383" t="s">
        <v>745</v>
      </c>
      <c r="C383">
        <v>201241624</v>
      </c>
      <c r="D383" s="53"/>
      <c r="E383" t="s">
        <v>1349</v>
      </c>
      <c r="K383" s="78">
        <v>909371970</v>
      </c>
      <c r="L383" t="s">
        <v>7317</v>
      </c>
    </row>
    <row r="384" spans="1:12" x14ac:dyDescent="0.35">
      <c r="A384" s="50">
        <v>888975429882</v>
      </c>
      <c r="B384" t="s">
        <v>745</v>
      </c>
      <c r="C384">
        <v>201241624</v>
      </c>
      <c r="D384" s="53"/>
      <c r="E384" t="s">
        <v>1350</v>
      </c>
      <c r="K384" s="78">
        <v>353716131</v>
      </c>
      <c r="L384" t="s">
        <v>5129</v>
      </c>
    </row>
    <row r="385" spans="1:12" x14ac:dyDescent="0.35">
      <c r="A385" s="50">
        <v>888993520100</v>
      </c>
      <c r="B385" t="s">
        <v>1285</v>
      </c>
      <c r="C385">
        <v>521825286</v>
      </c>
      <c r="D385" s="53"/>
      <c r="E385" t="s">
        <v>1351</v>
      </c>
      <c r="K385" s="78">
        <v>129156813</v>
      </c>
      <c r="L385" t="s">
        <v>2336</v>
      </c>
    </row>
    <row r="386" spans="1:12" x14ac:dyDescent="0.35">
      <c r="A386" s="50">
        <v>889021630585</v>
      </c>
      <c r="B386" t="s">
        <v>1352</v>
      </c>
      <c r="C386">
        <v>200578718</v>
      </c>
      <c r="D386" s="53" t="s">
        <v>1353</v>
      </c>
      <c r="E386" t="s">
        <v>1353</v>
      </c>
      <c r="K386" s="78">
        <v>470405465</v>
      </c>
      <c r="L386" t="s">
        <v>5602</v>
      </c>
    </row>
    <row r="387" spans="1:12" x14ac:dyDescent="0.35">
      <c r="A387" s="50">
        <v>889028602167</v>
      </c>
      <c r="B387" t="s">
        <v>1354</v>
      </c>
      <c r="C387">
        <v>204558524</v>
      </c>
      <c r="D387" s="53" t="s">
        <v>1355</v>
      </c>
      <c r="E387" t="s">
        <v>1355</v>
      </c>
      <c r="K387" s="78">
        <v>179105462</v>
      </c>
      <c r="L387" t="s">
        <v>2822</v>
      </c>
    </row>
    <row r="388" spans="1:12" x14ac:dyDescent="0.35">
      <c r="A388" s="50">
        <v>889031931948</v>
      </c>
      <c r="B388" t="s">
        <v>745</v>
      </c>
      <c r="C388">
        <v>201241624</v>
      </c>
      <c r="D388" s="53"/>
      <c r="E388" t="s">
        <v>1356</v>
      </c>
      <c r="K388" s="78">
        <v>249196711</v>
      </c>
      <c r="L388" t="s">
        <v>4256</v>
      </c>
    </row>
    <row r="389" spans="1:12" x14ac:dyDescent="0.35">
      <c r="A389" s="50">
        <v>889045193826</v>
      </c>
      <c r="B389" t="s">
        <v>1357</v>
      </c>
      <c r="C389">
        <v>708168815</v>
      </c>
      <c r="D389" s="53" t="s">
        <v>1358</v>
      </c>
      <c r="E389" t="s">
        <v>1358</v>
      </c>
      <c r="K389" s="78">
        <v>759215036</v>
      </c>
      <c r="L389" t="s">
        <v>6695</v>
      </c>
    </row>
    <row r="390" spans="1:12" x14ac:dyDescent="0.35">
      <c r="A390" s="50">
        <v>889051856116</v>
      </c>
      <c r="B390" t="s">
        <v>745</v>
      </c>
      <c r="C390">
        <v>201241624</v>
      </c>
      <c r="D390" s="53"/>
      <c r="E390" t="s">
        <v>1359</v>
      </c>
      <c r="K390" s="78">
        <v>811125792</v>
      </c>
      <c r="L390" t="s">
        <v>6695</v>
      </c>
    </row>
    <row r="391" spans="1:12" x14ac:dyDescent="0.35">
      <c r="A391" s="50">
        <v>889052736060</v>
      </c>
      <c r="B391" t="s">
        <v>1360</v>
      </c>
      <c r="C391">
        <v>203862965</v>
      </c>
      <c r="D391" s="53"/>
      <c r="E391" t="s">
        <v>1361</v>
      </c>
      <c r="K391" s="78">
        <v>533795960</v>
      </c>
      <c r="L391" t="s">
        <v>5759</v>
      </c>
    </row>
    <row r="392" spans="1:12" x14ac:dyDescent="0.35">
      <c r="A392" s="50">
        <v>889058466110</v>
      </c>
      <c r="B392" t="s">
        <v>1362</v>
      </c>
      <c r="C392">
        <v>207063383</v>
      </c>
      <c r="D392" s="53"/>
      <c r="E392" t="s">
        <v>1363</v>
      </c>
      <c r="K392" s="78">
        <v>719172660</v>
      </c>
      <c r="L392" t="s">
        <v>6518</v>
      </c>
    </row>
    <row r="393" spans="1:12" x14ac:dyDescent="0.35">
      <c r="A393" s="50">
        <v>889061311107</v>
      </c>
      <c r="B393" t="s">
        <v>745</v>
      </c>
      <c r="C393">
        <v>201241624</v>
      </c>
      <c r="D393" s="53"/>
      <c r="E393" t="s">
        <v>1364</v>
      </c>
      <c r="K393" s="78">
        <v>246813388</v>
      </c>
      <c r="L393" t="s">
        <v>4238</v>
      </c>
    </row>
    <row r="394" spans="1:12" x14ac:dyDescent="0.35">
      <c r="A394" s="50">
        <v>889072594415</v>
      </c>
      <c r="B394" t="s">
        <v>1365</v>
      </c>
      <c r="C394">
        <v>488780069</v>
      </c>
      <c r="D394" s="53" t="s">
        <v>1366</v>
      </c>
      <c r="E394" t="s">
        <v>1366</v>
      </c>
      <c r="K394" s="78">
        <v>295909188</v>
      </c>
      <c r="L394" t="s">
        <v>4682</v>
      </c>
    </row>
    <row r="395" spans="1:12" x14ac:dyDescent="0.35">
      <c r="A395" s="50">
        <v>889089843256</v>
      </c>
      <c r="B395" t="s">
        <v>1367</v>
      </c>
      <c r="C395">
        <v>201794946</v>
      </c>
      <c r="D395" s="53" t="s">
        <v>1368</v>
      </c>
      <c r="E395" t="s">
        <v>1369</v>
      </c>
      <c r="K395" s="78">
        <v>684312740</v>
      </c>
      <c r="L395" t="s">
        <v>6314</v>
      </c>
    </row>
    <row r="396" spans="1:12" x14ac:dyDescent="0.35">
      <c r="A396" s="50">
        <v>889091856944</v>
      </c>
      <c r="B396" t="s">
        <v>1370</v>
      </c>
      <c r="C396">
        <v>938400598</v>
      </c>
      <c r="D396" s="53" t="s">
        <v>1371</v>
      </c>
      <c r="E396" t="s">
        <v>1371</v>
      </c>
      <c r="K396" s="78">
        <v>283277887</v>
      </c>
      <c r="L396" t="s">
        <v>4568</v>
      </c>
    </row>
    <row r="397" spans="1:12" x14ac:dyDescent="0.35">
      <c r="A397" s="50">
        <v>889094477756</v>
      </c>
      <c r="B397" t="s">
        <v>1372</v>
      </c>
      <c r="C397">
        <v>268162356</v>
      </c>
      <c r="D397" s="53" t="s">
        <v>1373</v>
      </c>
      <c r="E397" t="s">
        <v>1374</v>
      </c>
      <c r="K397" s="78">
        <v>692955110</v>
      </c>
      <c r="L397" t="s">
        <v>6400</v>
      </c>
    </row>
    <row r="398" spans="1:12" x14ac:dyDescent="0.35">
      <c r="A398" s="50">
        <v>889094562572</v>
      </c>
      <c r="B398" t="s">
        <v>1375</v>
      </c>
      <c r="C398">
        <v>919629037</v>
      </c>
      <c r="D398" s="53"/>
      <c r="E398" t="s">
        <v>1376</v>
      </c>
      <c r="K398" s="78">
        <v>708129534</v>
      </c>
      <c r="L398" t="s">
        <v>6470</v>
      </c>
    </row>
    <row r="399" spans="1:12" x14ac:dyDescent="0.35">
      <c r="A399" s="50">
        <v>889100276076</v>
      </c>
      <c r="B399" t="s">
        <v>1377</v>
      </c>
      <c r="C399">
        <v>206333940</v>
      </c>
      <c r="D399" s="53" t="s">
        <v>1378</v>
      </c>
      <c r="E399" t="s">
        <v>1379</v>
      </c>
      <c r="K399" s="78">
        <v>290670527</v>
      </c>
      <c r="L399" t="s">
        <v>4634</v>
      </c>
    </row>
    <row r="400" spans="1:12" x14ac:dyDescent="0.35">
      <c r="A400" s="50">
        <v>889122855789</v>
      </c>
      <c r="B400" t="s">
        <v>1380</v>
      </c>
      <c r="C400">
        <v>289901337</v>
      </c>
      <c r="D400" s="53" t="s">
        <v>1381</v>
      </c>
      <c r="E400" t="s">
        <v>1381</v>
      </c>
      <c r="K400" s="78">
        <v>256545438</v>
      </c>
      <c r="L400" t="s">
        <v>4314</v>
      </c>
    </row>
    <row r="401" spans="1:12" x14ac:dyDescent="0.35">
      <c r="A401" s="50">
        <v>889132563790</v>
      </c>
      <c r="B401" t="s">
        <v>1382</v>
      </c>
      <c r="C401">
        <v>208398234</v>
      </c>
      <c r="D401" s="53" t="s">
        <v>1383</v>
      </c>
      <c r="E401" t="s">
        <v>1384</v>
      </c>
      <c r="K401" s="78">
        <v>103609348</v>
      </c>
      <c r="L401" t="s">
        <v>2032</v>
      </c>
    </row>
    <row r="402" spans="1:12" x14ac:dyDescent="0.35">
      <c r="A402" s="50">
        <v>889134100526</v>
      </c>
      <c r="B402" t="s">
        <v>1385</v>
      </c>
      <c r="C402">
        <v>629931473</v>
      </c>
      <c r="D402" s="53" t="s">
        <v>1386</v>
      </c>
      <c r="E402" t="s">
        <v>1387</v>
      </c>
      <c r="K402" s="78">
        <v>536684441</v>
      </c>
      <c r="L402" t="s">
        <v>5766</v>
      </c>
    </row>
    <row r="403" spans="1:12" x14ac:dyDescent="0.35">
      <c r="A403" s="50">
        <v>889136732483</v>
      </c>
      <c r="B403" t="s">
        <v>1388</v>
      </c>
      <c r="C403">
        <v>769582444</v>
      </c>
      <c r="D403" s="53" t="s">
        <v>1389</v>
      </c>
      <c r="E403" t="s">
        <v>1390</v>
      </c>
      <c r="K403" s="78">
        <v>343431856</v>
      </c>
      <c r="L403" t="s">
        <v>5042</v>
      </c>
    </row>
    <row r="404" spans="1:12" x14ac:dyDescent="0.35">
      <c r="A404" s="50">
        <v>398974019962</v>
      </c>
      <c r="B404" t="s">
        <v>1391</v>
      </c>
      <c r="C404">
        <v>728920858</v>
      </c>
      <c r="D404" s="53" t="s">
        <v>1392</v>
      </c>
      <c r="E404" t="s">
        <v>1393</v>
      </c>
      <c r="K404" s="78">
        <v>343431996</v>
      </c>
      <c r="L404" t="s">
        <v>5043</v>
      </c>
    </row>
    <row r="405" spans="1:12" x14ac:dyDescent="0.35">
      <c r="A405" s="50">
        <v>399157116935</v>
      </c>
      <c r="B405" t="s">
        <v>1394</v>
      </c>
      <c r="C405">
        <v>255461044</v>
      </c>
      <c r="D405" s="53"/>
      <c r="E405" t="s">
        <v>1395</v>
      </c>
      <c r="K405" s="78">
        <v>207383839</v>
      </c>
      <c r="L405" t="s">
        <v>3657</v>
      </c>
    </row>
    <row r="406" spans="1:12" x14ac:dyDescent="0.35">
      <c r="A406" s="50">
        <v>399165140261</v>
      </c>
      <c r="C406">
        <v>801345603</v>
      </c>
      <c r="D406" s="53"/>
      <c r="E406" t="s">
        <v>1396</v>
      </c>
      <c r="K406" s="78">
        <v>343443692</v>
      </c>
      <c r="L406" t="s">
        <v>5044</v>
      </c>
    </row>
    <row r="407" spans="1:12" x14ac:dyDescent="0.35">
      <c r="A407" s="50">
        <v>501063452334</v>
      </c>
      <c r="B407" t="s">
        <v>648</v>
      </c>
      <c r="C407">
        <v>67200098</v>
      </c>
      <c r="D407" s="53" t="s">
        <v>1397</v>
      </c>
      <c r="E407" t="s">
        <v>649</v>
      </c>
      <c r="K407" s="78">
        <v>343087594</v>
      </c>
      <c r="L407" t="s">
        <v>5037</v>
      </c>
    </row>
    <row r="408" spans="1:12" x14ac:dyDescent="0.35">
      <c r="A408" s="50">
        <v>511162099177</v>
      </c>
      <c r="B408" t="s">
        <v>1398</v>
      </c>
      <c r="C408">
        <v>910800612</v>
      </c>
      <c r="D408" s="53" t="s">
        <v>1399</v>
      </c>
      <c r="E408" t="s">
        <v>1400</v>
      </c>
      <c r="K408" s="78">
        <v>543584606</v>
      </c>
      <c r="L408" t="s">
        <v>5788</v>
      </c>
    </row>
    <row r="409" spans="1:12" x14ac:dyDescent="0.35">
      <c r="A409" s="50">
        <v>512103027793</v>
      </c>
      <c r="B409" t="s">
        <v>1401</v>
      </c>
      <c r="C409">
        <v>756602047</v>
      </c>
      <c r="D409" s="53" t="s">
        <v>1402</v>
      </c>
      <c r="E409" t="s">
        <v>1402</v>
      </c>
      <c r="K409" s="78">
        <v>776724076</v>
      </c>
      <c r="L409" t="s">
        <v>6835</v>
      </c>
    </row>
    <row r="410" spans="1:12" x14ac:dyDescent="0.35">
      <c r="A410" s="50">
        <v>516044240972</v>
      </c>
      <c r="B410" t="s">
        <v>604</v>
      </c>
      <c r="C410">
        <v>351690925</v>
      </c>
      <c r="D410" s="53" t="s">
        <v>1403</v>
      </c>
      <c r="E410" t="s">
        <v>1404</v>
      </c>
      <c r="K410" s="78">
        <v>634915893</v>
      </c>
      <c r="L410" t="s">
        <v>6042</v>
      </c>
    </row>
    <row r="411" spans="1:12" x14ac:dyDescent="0.35">
      <c r="A411" s="50">
        <v>888982856102</v>
      </c>
      <c r="B411" t="s">
        <v>1405</v>
      </c>
      <c r="C411">
        <v>969520990</v>
      </c>
      <c r="D411" s="53"/>
      <c r="E411" t="s">
        <v>1406</v>
      </c>
      <c r="K411" s="78">
        <v>634915958</v>
      </c>
      <c r="L411" t="s">
        <v>6043</v>
      </c>
    </row>
    <row r="412" spans="1:12" x14ac:dyDescent="0.35">
      <c r="A412" s="50">
        <v>889021591334</v>
      </c>
      <c r="B412" t="s">
        <v>1407</v>
      </c>
      <c r="C412">
        <v>209229171</v>
      </c>
      <c r="D412" s="53"/>
      <c r="E412" t="s">
        <v>1408</v>
      </c>
      <c r="K412" s="78">
        <v>697914960</v>
      </c>
      <c r="L412" t="s">
        <v>6438</v>
      </c>
    </row>
    <row r="413" spans="1:12" x14ac:dyDescent="0.35">
      <c r="A413" s="50">
        <v>889054738190</v>
      </c>
      <c r="B413" t="s">
        <v>1156</v>
      </c>
      <c r="C413">
        <v>501628140</v>
      </c>
      <c r="D413" s="53"/>
      <c r="E413" t="s">
        <v>1409</v>
      </c>
      <c r="K413" s="78">
        <v>206237383</v>
      </c>
      <c r="L413" t="s">
        <v>3569</v>
      </c>
    </row>
    <row r="414" spans="1:12" x14ac:dyDescent="0.35">
      <c r="A414" s="50">
        <v>889054738488</v>
      </c>
      <c r="B414" t="s">
        <v>1156</v>
      </c>
      <c r="C414">
        <v>501628140</v>
      </c>
      <c r="D414" s="53"/>
      <c r="E414" t="s">
        <v>1409</v>
      </c>
      <c r="K414" s="78">
        <v>206779189</v>
      </c>
      <c r="L414" t="s">
        <v>3600</v>
      </c>
    </row>
    <row r="415" spans="1:12" x14ac:dyDescent="0.35">
      <c r="A415" s="50">
        <v>889056081323</v>
      </c>
      <c r="B415" t="s">
        <v>678</v>
      </c>
      <c r="C415">
        <v>984363958</v>
      </c>
      <c r="D415" s="53" t="s">
        <v>1410</v>
      </c>
      <c r="E415" t="s">
        <v>1410</v>
      </c>
      <c r="K415" s="78">
        <v>206779198</v>
      </c>
      <c r="L415" t="s">
        <v>3600</v>
      </c>
    </row>
    <row r="416" spans="1:12" x14ac:dyDescent="0.35">
      <c r="A416" s="50">
        <v>889088408636</v>
      </c>
      <c r="B416" t="s">
        <v>1411</v>
      </c>
      <c r="C416">
        <v>205934246</v>
      </c>
      <c r="D416" s="53" t="s">
        <v>1412</v>
      </c>
      <c r="K416" s="78">
        <v>795935398</v>
      </c>
      <c r="L416" t="s">
        <v>6966</v>
      </c>
    </row>
    <row r="417" spans="1:12" x14ac:dyDescent="0.35">
      <c r="A417" s="50">
        <v>889127421601</v>
      </c>
      <c r="B417" t="s">
        <v>1413</v>
      </c>
      <c r="C417">
        <v>360888916</v>
      </c>
      <c r="D417" s="53" t="s">
        <v>1414</v>
      </c>
      <c r="E417" t="s">
        <v>1415</v>
      </c>
      <c r="K417" s="78">
        <v>296713698</v>
      </c>
      <c r="L417" t="s">
        <v>4688</v>
      </c>
    </row>
    <row r="418" spans="1:12" x14ac:dyDescent="0.35">
      <c r="A418" s="50">
        <v>889138507115</v>
      </c>
      <c r="B418" t="s">
        <v>1416</v>
      </c>
      <c r="C418">
        <v>881626810</v>
      </c>
      <c r="D418" s="53" t="s">
        <v>1417</v>
      </c>
      <c r="E418" t="s">
        <v>1418</v>
      </c>
      <c r="K418" s="78">
        <v>686147770</v>
      </c>
      <c r="L418" t="s">
        <v>6339</v>
      </c>
    </row>
    <row r="419" spans="1:12" x14ac:dyDescent="0.35">
      <c r="A419" s="50">
        <v>889164619895</v>
      </c>
      <c r="B419" t="s">
        <v>1419</v>
      </c>
      <c r="C419">
        <v>208144899</v>
      </c>
      <c r="D419" s="53"/>
      <c r="E419" t="s">
        <v>1420</v>
      </c>
      <c r="K419" s="78">
        <v>204060956</v>
      </c>
      <c r="L419" t="s">
        <v>3399</v>
      </c>
    </row>
    <row r="420" spans="1:12" x14ac:dyDescent="0.35">
      <c r="A420" s="50">
        <v>889165174593</v>
      </c>
      <c r="C420">
        <v>204822082</v>
      </c>
      <c r="D420" s="53" t="s">
        <v>1421</v>
      </c>
      <c r="E420" t="s">
        <v>1421</v>
      </c>
      <c r="K420" s="78">
        <v>206779185</v>
      </c>
      <c r="L420" t="s">
        <v>3599</v>
      </c>
    </row>
    <row r="421" spans="1:12" x14ac:dyDescent="0.35">
      <c r="A421" s="50">
        <v>889165830365</v>
      </c>
      <c r="B421" t="s">
        <v>832</v>
      </c>
      <c r="C421">
        <v>784813550</v>
      </c>
      <c r="D421" s="53" t="s">
        <v>1422</v>
      </c>
      <c r="E421" t="s">
        <v>1422</v>
      </c>
      <c r="K421" s="78">
        <v>205088513</v>
      </c>
      <c r="L421" t="s">
        <v>3511</v>
      </c>
    </row>
    <row r="422" spans="1:12" x14ac:dyDescent="0.35">
      <c r="A422" s="50">
        <v>399169689813</v>
      </c>
      <c r="C422">
        <v>685379473</v>
      </c>
      <c r="D422" s="53"/>
      <c r="E422" t="s">
        <v>1423</v>
      </c>
      <c r="K422" s="78">
        <v>772184794</v>
      </c>
      <c r="L422" t="s">
        <v>6798</v>
      </c>
    </row>
    <row r="423" spans="1:12" x14ac:dyDescent="0.35">
      <c r="A423" s="50">
        <v>399198619066</v>
      </c>
      <c r="B423" t="s">
        <v>1424</v>
      </c>
      <c r="C423">
        <v>778867052</v>
      </c>
      <c r="D423" s="53"/>
      <c r="E423" t="s">
        <v>1425</v>
      </c>
      <c r="K423" s="78">
        <v>205088523</v>
      </c>
      <c r="L423" t="s">
        <v>3512</v>
      </c>
    </row>
    <row r="424" spans="1:12" x14ac:dyDescent="0.35">
      <c r="A424" s="50">
        <v>399253790960</v>
      </c>
      <c r="B424" t="s">
        <v>1426</v>
      </c>
      <c r="C424">
        <v>778322994</v>
      </c>
      <c r="D424" s="53"/>
      <c r="E424" t="s">
        <v>1427</v>
      </c>
      <c r="K424" s="78">
        <v>206779196</v>
      </c>
      <c r="L424" t="s">
        <v>3601</v>
      </c>
    </row>
    <row r="425" spans="1:12" x14ac:dyDescent="0.35">
      <c r="A425" s="50">
        <v>483740118623</v>
      </c>
      <c r="B425" t="s">
        <v>1428</v>
      </c>
      <c r="C425">
        <v>710361940</v>
      </c>
      <c r="D425" s="53" t="s">
        <v>1429</v>
      </c>
      <c r="E425" t="s">
        <v>1430</v>
      </c>
      <c r="K425" s="78">
        <v>772184778</v>
      </c>
      <c r="L425" t="s">
        <v>6797</v>
      </c>
    </row>
    <row r="426" spans="1:12" x14ac:dyDescent="0.35">
      <c r="A426" s="50">
        <v>496847686499</v>
      </c>
      <c r="B426" t="s">
        <v>902</v>
      </c>
      <c r="C426">
        <v>406515664</v>
      </c>
      <c r="D426" s="53" t="s">
        <v>1431</v>
      </c>
      <c r="E426" t="s">
        <v>1431</v>
      </c>
      <c r="K426" s="78">
        <v>206620215</v>
      </c>
      <c r="L426" t="s">
        <v>3588</v>
      </c>
    </row>
    <row r="427" spans="1:12" x14ac:dyDescent="0.35">
      <c r="A427" s="50">
        <v>497240711190</v>
      </c>
      <c r="B427" t="s">
        <v>865</v>
      </c>
      <c r="C427">
        <v>201521141</v>
      </c>
      <c r="D427" s="53"/>
      <c r="E427" t="s">
        <v>1432</v>
      </c>
      <c r="K427" s="78">
        <v>666760700</v>
      </c>
      <c r="L427" t="s">
        <v>6181</v>
      </c>
    </row>
    <row r="428" spans="1:12" x14ac:dyDescent="0.35">
      <c r="A428" s="50">
        <v>888933567721</v>
      </c>
      <c r="B428" t="s">
        <v>1433</v>
      </c>
      <c r="C428">
        <v>977841356</v>
      </c>
      <c r="D428" s="53"/>
      <c r="E428" t="s">
        <v>1434</v>
      </c>
      <c r="K428" s="78">
        <v>205088503</v>
      </c>
      <c r="L428" t="s">
        <v>3510</v>
      </c>
    </row>
    <row r="429" spans="1:12" x14ac:dyDescent="0.35">
      <c r="A429" s="50">
        <v>889015703865</v>
      </c>
      <c r="B429" t="s">
        <v>1435</v>
      </c>
      <c r="C429">
        <v>784538834</v>
      </c>
      <c r="D429" s="53"/>
      <c r="E429" t="s">
        <v>1436</v>
      </c>
      <c r="K429" s="78">
        <v>272859197</v>
      </c>
      <c r="L429" t="s">
        <v>4488</v>
      </c>
    </row>
    <row r="430" spans="1:12" x14ac:dyDescent="0.35">
      <c r="A430" s="50">
        <v>889019409621</v>
      </c>
      <c r="B430" t="s">
        <v>1437</v>
      </c>
      <c r="C430">
        <v>205395958</v>
      </c>
      <c r="D430" s="53" t="s">
        <v>1438</v>
      </c>
      <c r="E430" t="s">
        <v>1439</v>
      </c>
      <c r="K430" s="78">
        <v>880343815</v>
      </c>
      <c r="L430" t="s">
        <v>7187</v>
      </c>
    </row>
    <row r="431" spans="1:12" x14ac:dyDescent="0.35">
      <c r="A431" s="50">
        <v>889053525660</v>
      </c>
      <c r="B431" t="s">
        <v>1440</v>
      </c>
      <c r="C431">
        <v>720329131</v>
      </c>
      <c r="D431" s="53"/>
      <c r="E431" t="s">
        <v>1441</v>
      </c>
      <c r="K431" s="78">
        <v>880345451</v>
      </c>
      <c r="L431" t="s">
        <v>7188</v>
      </c>
    </row>
    <row r="432" spans="1:12" x14ac:dyDescent="0.35">
      <c r="A432" s="50">
        <v>889064652446</v>
      </c>
      <c r="B432" t="s">
        <v>745</v>
      </c>
      <c r="C432">
        <v>201241624</v>
      </c>
      <c r="D432" s="53"/>
      <c r="E432" t="s">
        <v>1442</v>
      </c>
      <c r="K432" s="78">
        <v>207383834</v>
      </c>
      <c r="L432" t="s">
        <v>3656</v>
      </c>
    </row>
    <row r="433" spans="1:12" x14ac:dyDescent="0.35">
      <c r="A433" s="50">
        <v>889089561176</v>
      </c>
      <c r="B433" t="s">
        <v>745</v>
      </c>
      <c r="C433">
        <v>201241624</v>
      </c>
      <c r="D433" s="53"/>
      <c r="E433" t="s">
        <v>1443</v>
      </c>
      <c r="K433" s="78">
        <v>669435401</v>
      </c>
      <c r="L433" t="s">
        <v>6203</v>
      </c>
    </row>
    <row r="434" spans="1:12" x14ac:dyDescent="0.35">
      <c r="A434" s="50">
        <v>889093745502</v>
      </c>
      <c r="B434" t="s">
        <v>1444</v>
      </c>
      <c r="C434">
        <v>911295776</v>
      </c>
      <c r="D434" s="53" t="s">
        <v>1445</v>
      </c>
      <c r="E434" t="s">
        <v>1445</v>
      </c>
      <c r="K434" s="78">
        <v>630151651</v>
      </c>
      <c r="L434" t="s">
        <v>6001</v>
      </c>
    </row>
    <row r="435" spans="1:12" x14ac:dyDescent="0.35">
      <c r="A435" s="50">
        <v>889097217629</v>
      </c>
      <c r="B435" t="s">
        <v>762</v>
      </c>
      <c r="C435">
        <v>336288274</v>
      </c>
      <c r="D435" s="53" t="s">
        <v>1446</v>
      </c>
      <c r="E435" t="s">
        <v>1446</v>
      </c>
      <c r="K435" s="78">
        <v>146404863</v>
      </c>
      <c r="L435" t="s">
        <v>2523</v>
      </c>
    </row>
    <row r="436" spans="1:12" x14ac:dyDescent="0.35">
      <c r="A436" s="50">
        <v>889098819370</v>
      </c>
      <c r="B436" t="s">
        <v>1447</v>
      </c>
      <c r="C436">
        <v>200761360</v>
      </c>
      <c r="D436" s="53"/>
      <c r="E436" t="s">
        <v>1448</v>
      </c>
      <c r="K436" s="78">
        <v>466764981</v>
      </c>
      <c r="L436" t="s">
        <v>5585</v>
      </c>
    </row>
    <row r="437" spans="1:12" x14ac:dyDescent="0.35">
      <c r="A437" s="50">
        <v>889128917712</v>
      </c>
      <c r="B437" t="s">
        <v>1449</v>
      </c>
      <c r="C437">
        <v>201304684</v>
      </c>
      <c r="D437" s="53"/>
      <c r="E437" t="s">
        <v>1450</v>
      </c>
      <c r="K437" s="78">
        <v>348502654</v>
      </c>
      <c r="L437" t="s">
        <v>5090</v>
      </c>
    </row>
    <row r="438" spans="1:12" x14ac:dyDescent="0.35">
      <c r="A438" s="50">
        <v>889129835299</v>
      </c>
      <c r="B438" t="s">
        <v>1451</v>
      </c>
      <c r="C438">
        <v>528399860</v>
      </c>
      <c r="D438" s="53"/>
      <c r="E438" t="s">
        <v>1452</v>
      </c>
      <c r="K438" s="78">
        <v>468156229</v>
      </c>
      <c r="L438" t="s">
        <v>5591</v>
      </c>
    </row>
    <row r="439" spans="1:12" x14ac:dyDescent="0.35">
      <c r="A439" s="50">
        <v>889130226523</v>
      </c>
      <c r="B439" t="s">
        <v>1453</v>
      </c>
      <c r="C439">
        <v>788322356</v>
      </c>
      <c r="D439" s="53"/>
      <c r="E439" t="s">
        <v>1454</v>
      </c>
      <c r="K439" s="78">
        <v>466653543</v>
      </c>
      <c r="L439" t="s">
        <v>5584</v>
      </c>
    </row>
    <row r="440" spans="1:12" x14ac:dyDescent="0.35">
      <c r="A440" s="50">
        <v>889130306226</v>
      </c>
      <c r="B440" t="s">
        <v>1455</v>
      </c>
      <c r="C440">
        <v>201304684</v>
      </c>
      <c r="D440" s="53"/>
      <c r="E440" t="s">
        <v>1456</v>
      </c>
      <c r="K440" s="78">
        <v>157532855</v>
      </c>
      <c r="L440" t="s">
        <v>2614</v>
      </c>
    </row>
    <row r="441" spans="1:12" x14ac:dyDescent="0.35">
      <c r="A441" s="50">
        <v>889130334877</v>
      </c>
      <c r="B441" t="s">
        <v>1455</v>
      </c>
      <c r="C441">
        <v>201304684</v>
      </c>
      <c r="D441" s="53"/>
      <c r="E441" t="s">
        <v>1456</v>
      </c>
      <c r="K441" s="78">
        <v>212709492</v>
      </c>
      <c r="L441" t="s">
        <v>3932</v>
      </c>
    </row>
    <row r="442" spans="1:12" x14ac:dyDescent="0.35">
      <c r="A442" s="50">
        <v>889131033240</v>
      </c>
      <c r="B442" t="s">
        <v>1457</v>
      </c>
      <c r="C442">
        <v>540517860</v>
      </c>
      <c r="D442" s="53" t="s">
        <v>1458</v>
      </c>
      <c r="E442" t="s">
        <v>1459</v>
      </c>
      <c r="K442" s="78">
        <v>972420212</v>
      </c>
      <c r="L442" t="s">
        <v>7504</v>
      </c>
    </row>
    <row r="443" spans="1:12" x14ac:dyDescent="0.35">
      <c r="A443" s="50">
        <v>889138161177</v>
      </c>
      <c r="B443" t="s">
        <v>1460</v>
      </c>
      <c r="C443">
        <v>201189776</v>
      </c>
      <c r="D443" s="53"/>
      <c r="E443" t="s">
        <v>1461</v>
      </c>
      <c r="K443" s="78">
        <v>164968863</v>
      </c>
      <c r="L443" t="s">
        <v>2680</v>
      </c>
    </row>
    <row r="444" spans="1:12" x14ac:dyDescent="0.35">
      <c r="A444" s="50">
        <v>889163163940</v>
      </c>
      <c r="B444" t="s">
        <v>1462</v>
      </c>
      <c r="C444">
        <v>925985570</v>
      </c>
      <c r="D444" s="53"/>
      <c r="E444" t="s">
        <v>1463</v>
      </c>
      <c r="K444" s="78">
        <v>175953124</v>
      </c>
      <c r="L444" t="s">
        <v>2793</v>
      </c>
    </row>
    <row r="445" spans="1:12" x14ac:dyDescent="0.35">
      <c r="A445" s="50">
        <v>889165194025</v>
      </c>
      <c r="B445" t="s">
        <v>1464</v>
      </c>
      <c r="C445">
        <v>851661948</v>
      </c>
      <c r="D445" s="53" t="s">
        <v>1465</v>
      </c>
      <c r="E445" t="s">
        <v>1465</v>
      </c>
      <c r="K445" s="78">
        <v>249451738</v>
      </c>
      <c r="L445" t="s">
        <v>4260</v>
      </c>
    </row>
    <row r="446" spans="1:12" x14ac:dyDescent="0.35">
      <c r="A446" s="50">
        <v>889165750412</v>
      </c>
      <c r="B446" t="s">
        <v>1367</v>
      </c>
      <c r="C446">
        <v>201794946</v>
      </c>
      <c r="D446" s="53" t="s">
        <v>1466</v>
      </c>
      <c r="E446" t="s">
        <v>1466</v>
      </c>
      <c r="K446" s="78">
        <v>285308674</v>
      </c>
      <c r="L446" t="s">
        <v>4582</v>
      </c>
    </row>
    <row r="447" spans="1:12" x14ac:dyDescent="0.35">
      <c r="A447" s="50">
        <v>889166308984</v>
      </c>
      <c r="B447" t="s">
        <v>1467</v>
      </c>
      <c r="C447">
        <v>910722972</v>
      </c>
      <c r="D447" s="53" t="s">
        <v>1468</v>
      </c>
      <c r="E447" t="s">
        <v>1468</v>
      </c>
      <c r="K447" s="78">
        <v>260135341</v>
      </c>
      <c r="L447" t="s">
        <v>4346</v>
      </c>
    </row>
    <row r="448" spans="1:12" x14ac:dyDescent="0.35">
      <c r="A448" s="50">
        <v>889167013915</v>
      </c>
      <c r="B448" t="s">
        <v>977</v>
      </c>
      <c r="C448">
        <v>688788633</v>
      </c>
      <c r="D448" s="53" t="s">
        <v>1469</v>
      </c>
      <c r="E448" t="s">
        <v>1469</v>
      </c>
      <c r="K448" s="78">
        <v>488674625</v>
      </c>
      <c r="L448" t="s">
        <v>5657</v>
      </c>
    </row>
    <row r="449" spans="1:12" x14ac:dyDescent="0.35">
      <c r="A449" s="50">
        <v>889174790395</v>
      </c>
      <c r="B449" t="s">
        <v>832</v>
      </c>
      <c r="C449">
        <v>784813550</v>
      </c>
      <c r="D449" s="53" t="s">
        <v>1470</v>
      </c>
      <c r="E449" t="s">
        <v>1470</v>
      </c>
      <c r="K449" s="78">
        <v>357562490</v>
      </c>
      <c r="L449" t="s">
        <v>5156</v>
      </c>
    </row>
    <row r="450" spans="1:12" x14ac:dyDescent="0.35">
      <c r="A450" s="50">
        <v>889184218282</v>
      </c>
      <c r="C450">
        <v>202793027</v>
      </c>
      <c r="D450" s="53"/>
      <c r="E450" t="s">
        <v>1471</v>
      </c>
      <c r="K450" s="78">
        <v>209007029</v>
      </c>
      <c r="L450" t="s">
        <v>3784</v>
      </c>
    </row>
    <row r="451" spans="1:12" x14ac:dyDescent="0.35">
      <c r="A451" s="50">
        <v>889185509180</v>
      </c>
      <c r="B451" t="s">
        <v>1472</v>
      </c>
      <c r="C451">
        <v>911171090</v>
      </c>
      <c r="D451" s="53" t="s">
        <v>1473</v>
      </c>
      <c r="E451" t="s">
        <v>1474</v>
      </c>
      <c r="K451" s="78">
        <v>371013202</v>
      </c>
      <c r="L451" t="s">
        <v>5261</v>
      </c>
    </row>
    <row r="452" spans="1:12" x14ac:dyDescent="0.35">
      <c r="A452" s="50">
        <v>889186986369</v>
      </c>
      <c r="B452" t="s">
        <v>1475</v>
      </c>
      <c r="C452">
        <v>206076779</v>
      </c>
      <c r="D452" s="53"/>
      <c r="E452" t="s">
        <v>1476</v>
      </c>
      <c r="K452" s="78">
        <v>208520109</v>
      </c>
      <c r="L452" t="s">
        <v>3762</v>
      </c>
    </row>
    <row r="453" spans="1:12" x14ac:dyDescent="0.35">
      <c r="A453" s="50">
        <v>889188345527</v>
      </c>
      <c r="B453" t="s">
        <v>1477</v>
      </c>
      <c r="C453">
        <v>833693484</v>
      </c>
      <c r="D453" s="53"/>
      <c r="E453" t="s">
        <v>1478</v>
      </c>
      <c r="K453" s="78">
        <v>755881368</v>
      </c>
      <c r="L453" t="s">
        <v>6684</v>
      </c>
    </row>
    <row r="454" spans="1:12" x14ac:dyDescent="0.35">
      <c r="A454" s="50">
        <v>889190069787</v>
      </c>
      <c r="B454" t="s">
        <v>1301</v>
      </c>
      <c r="C454">
        <v>677594500</v>
      </c>
      <c r="D454" s="53"/>
      <c r="E454" t="s">
        <v>1479</v>
      </c>
      <c r="K454" s="78">
        <v>426419823</v>
      </c>
      <c r="L454" t="s">
        <v>5456</v>
      </c>
    </row>
    <row r="455" spans="1:12" x14ac:dyDescent="0.35">
      <c r="A455" s="50">
        <v>889193958691</v>
      </c>
      <c r="B455" t="s">
        <v>1480</v>
      </c>
      <c r="C455">
        <v>202969653</v>
      </c>
      <c r="D455" s="53" t="s">
        <v>1481</v>
      </c>
      <c r="E455" t="s">
        <v>1481</v>
      </c>
      <c r="K455" s="78">
        <v>426410460</v>
      </c>
      <c r="L455" t="s">
        <v>5455</v>
      </c>
    </row>
    <row r="456" spans="1:12" x14ac:dyDescent="0.35">
      <c r="A456" s="50">
        <v>889194426015</v>
      </c>
      <c r="B456" t="s">
        <v>1482</v>
      </c>
      <c r="C456">
        <v>661927356</v>
      </c>
      <c r="D456" s="53"/>
      <c r="E456" t="s">
        <v>1483</v>
      </c>
      <c r="K456" s="78">
        <v>723703514</v>
      </c>
      <c r="L456" t="s">
        <v>6557</v>
      </c>
    </row>
    <row r="457" spans="1:12" x14ac:dyDescent="0.35">
      <c r="A457" s="50">
        <v>889229111229</v>
      </c>
      <c r="B457" t="s">
        <v>678</v>
      </c>
      <c r="C457">
        <v>984363958</v>
      </c>
      <c r="D457" s="53" t="s">
        <v>1484</v>
      </c>
      <c r="E457" t="s">
        <v>1484</v>
      </c>
      <c r="K457" s="78">
        <v>208316595</v>
      </c>
      <c r="L457" t="s">
        <v>3744</v>
      </c>
    </row>
    <row r="458" spans="1:12" x14ac:dyDescent="0.35">
      <c r="A458" s="50">
        <v>889229595222</v>
      </c>
      <c r="B458" t="s">
        <v>1485</v>
      </c>
      <c r="C458">
        <v>266740573</v>
      </c>
      <c r="D458" s="53" t="s">
        <v>1486</v>
      </c>
      <c r="E458" t="s">
        <v>1487</v>
      </c>
      <c r="K458" s="78">
        <v>944479171</v>
      </c>
      <c r="L458" t="s">
        <v>7429</v>
      </c>
    </row>
    <row r="459" spans="1:12" x14ac:dyDescent="0.35">
      <c r="A459" s="50">
        <v>889230042230</v>
      </c>
      <c r="B459" t="s">
        <v>832</v>
      </c>
      <c r="C459">
        <v>784813550</v>
      </c>
      <c r="D459" s="53" t="s">
        <v>1488</v>
      </c>
      <c r="E459" t="s">
        <v>1488</v>
      </c>
      <c r="K459" s="78">
        <v>167240968</v>
      </c>
      <c r="L459" t="s">
        <v>2703</v>
      </c>
    </row>
    <row r="460" spans="1:12" x14ac:dyDescent="0.35">
      <c r="A460" s="50">
        <v>889231687320</v>
      </c>
      <c r="B460" t="s">
        <v>1489</v>
      </c>
      <c r="C460">
        <v>206424919</v>
      </c>
      <c r="D460" s="53"/>
      <c r="E460" t="s">
        <v>1490</v>
      </c>
      <c r="K460" s="78">
        <v>404790102</v>
      </c>
      <c r="L460" t="s">
        <v>5391</v>
      </c>
    </row>
    <row r="461" spans="1:12" x14ac:dyDescent="0.35">
      <c r="A461" s="50">
        <v>889231964680</v>
      </c>
      <c r="B461" t="s">
        <v>1491</v>
      </c>
      <c r="C461">
        <v>202363045</v>
      </c>
      <c r="D461" s="53"/>
      <c r="E461" t="s">
        <v>1492</v>
      </c>
      <c r="K461" s="78">
        <v>561143587</v>
      </c>
      <c r="L461" t="s">
        <v>5827</v>
      </c>
    </row>
    <row r="462" spans="1:12" x14ac:dyDescent="0.35">
      <c r="A462" s="50">
        <v>889233245303</v>
      </c>
      <c r="B462" t="s">
        <v>1493</v>
      </c>
      <c r="C462">
        <v>209838315</v>
      </c>
      <c r="D462" s="53" t="s">
        <v>1494</v>
      </c>
      <c r="E462" t="s">
        <v>1494</v>
      </c>
      <c r="K462" s="78">
        <v>170033450</v>
      </c>
      <c r="L462" t="s">
        <v>640</v>
      </c>
    </row>
    <row r="463" spans="1:12" x14ac:dyDescent="0.35">
      <c r="A463" s="50">
        <v>889247173476</v>
      </c>
      <c r="B463" t="s">
        <v>1495</v>
      </c>
      <c r="C463">
        <v>662950459</v>
      </c>
      <c r="D463" s="53" t="s">
        <v>1496</v>
      </c>
      <c r="E463" t="s">
        <v>1497</v>
      </c>
      <c r="K463" s="78">
        <v>222811503</v>
      </c>
      <c r="L463" t="s">
        <v>640</v>
      </c>
    </row>
    <row r="464" spans="1:12" x14ac:dyDescent="0.35">
      <c r="A464" s="50">
        <v>889247733538</v>
      </c>
      <c r="B464" t="s">
        <v>1495</v>
      </c>
      <c r="C464">
        <v>662950459</v>
      </c>
      <c r="D464" s="53" t="s">
        <v>1496</v>
      </c>
      <c r="E464" t="s">
        <v>1497</v>
      </c>
      <c r="K464" s="78">
        <v>223252540</v>
      </c>
      <c r="L464" t="s">
        <v>640</v>
      </c>
    </row>
    <row r="465" spans="1:12" x14ac:dyDescent="0.35">
      <c r="A465" s="50">
        <v>398936637132</v>
      </c>
      <c r="B465" t="s">
        <v>1498</v>
      </c>
      <c r="C465">
        <v>520027122</v>
      </c>
      <c r="D465" s="53"/>
      <c r="E465" t="s">
        <v>1499</v>
      </c>
      <c r="K465" s="78">
        <v>309529715</v>
      </c>
      <c r="L465" t="s">
        <v>640</v>
      </c>
    </row>
    <row r="466" spans="1:12" x14ac:dyDescent="0.35">
      <c r="A466" s="50">
        <v>398876078961</v>
      </c>
      <c r="C466">
        <v>527759420</v>
      </c>
      <c r="D466" s="53"/>
      <c r="E466" t="s">
        <v>1500</v>
      </c>
      <c r="K466" s="78">
        <v>220320758</v>
      </c>
      <c r="L466" t="s">
        <v>4004</v>
      </c>
    </row>
    <row r="467" spans="1:12" x14ac:dyDescent="0.35">
      <c r="A467" s="50">
        <v>888825658074</v>
      </c>
      <c r="B467" t="s">
        <v>1451</v>
      </c>
      <c r="C467">
        <v>528399860</v>
      </c>
      <c r="D467" s="53"/>
      <c r="E467" t="s">
        <v>1501</v>
      </c>
      <c r="K467" s="78">
        <v>201937435</v>
      </c>
      <c r="L467" t="s">
        <v>3192</v>
      </c>
    </row>
    <row r="468" spans="1:12" x14ac:dyDescent="0.35">
      <c r="A468" s="50">
        <v>398872350652</v>
      </c>
      <c r="B468" t="s">
        <v>1502</v>
      </c>
      <c r="C468">
        <v>729085014</v>
      </c>
      <c r="D468" s="53"/>
      <c r="E468" t="s">
        <v>1503</v>
      </c>
      <c r="K468" s="78">
        <v>382286898</v>
      </c>
      <c r="L468" t="s">
        <v>5302</v>
      </c>
    </row>
    <row r="469" spans="1:12" x14ac:dyDescent="0.35">
      <c r="A469" s="50">
        <v>398877397950</v>
      </c>
      <c r="C469">
        <v>527759420</v>
      </c>
      <c r="D469" s="53"/>
      <c r="E469" t="s">
        <v>1504</v>
      </c>
      <c r="K469" s="78">
        <v>386985782</v>
      </c>
      <c r="L469" t="s">
        <v>5318</v>
      </c>
    </row>
    <row r="470" spans="1:12" x14ac:dyDescent="0.35">
      <c r="A470" s="50">
        <v>888791892577</v>
      </c>
      <c r="B470" t="s">
        <v>745</v>
      </c>
      <c r="C470">
        <v>201241624</v>
      </c>
      <c r="D470" s="53"/>
      <c r="E470" t="s">
        <v>1505</v>
      </c>
      <c r="K470" s="78">
        <v>204016923</v>
      </c>
      <c r="L470" t="s">
        <v>3396</v>
      </c>
    </row>
    <row r="471" spans="1:12" x14ac:dyDescent="0.35">
      <c r="A471" s="50">
        <v>489243570276</v>
      </c>
      <c r="B471" t="s">
        <v>1506</v>
      </c>
      <c r="C471">
        <v>670586022</v>
      </c>
      <c r="D471" s="53"/>
      <c r="E471" t="s">
        <v>1507</v>
      </c>
      <c r="K471" s="78">
        <v>181372443</v>
      </c>
      <c r="L471" t="s">
        <v>2846</v>
      </c>
    </row>
    <row r="472" spans="1:12" x14ac:dyDescent="0.35">
      <c r="A472" s="50">
        <v>501664929744</v>
      </c>
      <c r="B472" t="s">
        <v>1508</v>
      </c>
      <c r="C472">
        <v>106661847</v>
      </c>
      <c r="D472" s="53" t="s">
        <v>1509</v>
      </c>
      <c r="E472" t="s">
        <v>1509</v>
      </c>
      <c r="K472" s="78">
        <v>136010441</v>
      </c>
      <c r="L472" t="s">
        <v>2422</v>
      </c>
    </row>
    <row r="473" spans="1:12" x14ac:dyDescent="0.35">
      <c r="A473" s="50">
        <v>488282266894</v>
      </c>
      <c r="B473" t="s">
        <v>1510</v>
      </c>
      <c r="C473">
        <v>891824297</v>
      </c>
      <c r="D473" s="53" t="s">
        <v>1511</v>
      </c>
      <c r="E473" t="s">
        <v>1511</v>
      </c>
      <c r="K473" s="78">
        <v>162712365</v>
      </c>
      <c r="L473" t="s">
        <v>605</v>
      </c>
    </row>
    <row r="474" spans="1:12" x14ac:dyDescent="0.35">
      <c r="A474" s="50">
        <v>398758612929</v>
      </c>
      <c r="B474" t="s">
        <v>1512</v>
      </c>
      <c r="C474">
        <v>204473598</v>
      </c>
      <c r="D474" s="53"/>
      <c r="E474" t="s">
        <v>1513</v>
      </c>
      <c r="K474" s="78">
        <v>720632330</v>
      </c>
      <c r="L474" t="s">
        <v>6526</v>
      </c>
    </row>
    <row r="475" spans="1:12" x14ac:dyDescent="0.35">
      <c r="A475" s="50">
        <v>398907877536</v>
      </c>
      <c r="B475" t="s">
        <v>828</v>
      </c>
      <c r="C475">
        <v>473444860</v>
      </c>
      <c r="D475" s="53"/>
      <c r="E475" t="s">
        <v>1514</v>
      </c>
      <c r="K475" s="78">
        <v>650923359</v>
      </c>
      <c r="L475" t="s">
        <v>666</v>
      </c>
    </row>
    <row r="476" spans="1:12" x14ac:dyDescent="0.35">
      <c r="A476" s="50">
        <v>497236768900</v>
      </c>
      <c r="B476" t="s">
        <v>865</v>
      </c>
      <c r="C476">
        <v>201521141</v>
      </c>
      <c r="D476" s="53"/>
      <c r="E476" t="s">
        <v>1515</v>
      </c>
      <c r="K476" s="78">
        <v>392260854</v>
      </c>
      <c r="L476" t="s">
        <v>638</v>
      </c>
    </row>
    <row r="477" spans="1:12" x14ac:dyDescent="0.35">
      <c r="A477" s="50">
        <v>398908863889</v>
      </c>
      <c r="B477" t="s">
        <v>828</v>
      </c>
      <c r="C477">
        <v>473444860</v>
      </c>
      <c r="D477" s="53"/>
      <c r="E477" t="s">
        <v>1516</v>
      </c>
      <c r="K477" s="78">
        <v>762021366</v>
      </c>
      <c r="L477" t="s">
        <v>6707</v>
      </c>
    </row>
    <row r="478" spans="1:12" x14ac:dyDescent="0.35">
      <c r="A478" s="50">
        <v>497236792364</v>
      </c>
      <c r="B478" t="s">
        <v>865</v>
      </c>
      <c r="C478">
        <v>201521141</v>
      </c>
      <c r="D478" s="53"/>
      <c r="E478" t="s">
        <v>1517</v>
      </c>
      <c r="K478" s="78">
        <v>207984969</v>
      </c>
      <c r="L478" t="s">
        <v>3713</v>
      </c>
    </row>
    <row r="479" spans="1:12" x14ac:dyDescent="0.35">
      <c r="A479" s="50">
        <v>888827367761</v>
      </c>
      <c r="B479" t="s">
        <v>1285</v>
      </c>
      <c r="C479">
        <v>521825286</v>
      </c>
      <c r="D479" s="53"/>
      <c r="E479" t="s">
        <v>1518</v>
      </c>
      <c r="K479" s="78">
        <v>734281808</v>
      </c>
      <c r="L479" t="s">
        <v>6638</v>
      </c>
    </row>
    <row r="480" spans="1:12" x14ac:dyDescent="0.35">
      <c r="A480" s="50">
        <v>817786890675</v>
      </c>
      <c r="B480" t="s">
        <v>1519</v>
      </c>
      <c r="D480" s="53"/>
      <c r="E480" t="s">
        <v>1520</v>
      </c>
      <c r="K480" s="78">
        <v>677821264</v>
      </c>
      <c r="L480" t="s">
        <v>6261</v>
      </c>
    </row>
    <row r="481" spans="1:12" x14ac:dyDescent="0.35">
      <c r="A481" s="50">
        <v>888746304678</v>
      </c>
      <c r="B481" t="s">
        <v>1521</v>
      </c>
      <c r="C481">
        <v>730769652</v>
      </c>
      <c r="D481" s="53" t="s">
        <v>1522</v>
      </c>
      <c r="E481" t="s">
        <v>1522</v>
      </c>
      <c r="K481" s="78">
        <v>542260220</v>
      </c>
      <c r="L481" t="s">
        <v>5782</v>
      </c>
    </row>
    <row r="482" spans="1:12" x14ac:dyDescent="0.35">
      <c r="A482" s="50">
        <v>888682337160</v>
      </c>
      <c r="B482" t="s">
        <v>1102</v>
      </c>
      <c r="C482">
        <v>202694776</v>
      </c>
      <c r="D482" s="53" t="s">
        <v>1103</v>
      </c>
      <c r="E482" t="s">
        <v>1104</v>
      </c>
      <c r="K482" s="78">
        <v>200965584</v>
      </c>
      <c r="L482" t="s">
        <v>3089</v>
      </c>
    </row>
    <row r="483" spans="1:12" x14ac:dyDescent="0.35">
      <c r="A483" s="50">
        <v>888675589790</v>
      </c>
      <c r="B483" t="s">
        <v>1523</v>
      </c>
      <c r="C483">
        <v>788007116</v>
      </c>
      <c r="D483" s="53" t="s">
        <v>1524</v>
      </c>
      <c r="E483" t="s">
        <v>1525</v>
      </c>
      <c r="K483" s="78">
        <v>382787412</v>
      </c>
      <c r="L483" t="s">
        <v>5305</v>
      </c>
    </row>
    <row r="484" spans="1:12" x14ac:dyDescent="0.35">
      <c r="A484" s="50">
        <v>888856448662</v>
      </c>
      <c r="B484" t="s">
        <v>745</v>
      </c>
      <c r="C484">
        <v>201241624</v>
      </c>
      <c r="D484" s="53"/>
      <c r="E484" t="s">
        <v>1526</v>
      </c>
      <c r="K484" s="78">
        <v>202860528</v>
      </c>
      <c r="L484" t="s">
        <v>3286</v>
      </c>
    </row>
    <row r="485" spans="1:12" x14ac:dyDescent="0.35">
      <c r="A485" s="50">
        <v>888857669743</v>
      </c>
      <c r="C485">
        <v>806503819</v>
      </c>
      <c r="D485" s="53"/>
      <c r="E485" t="s">
        <v>1527</v>
      </c>
      <c r="K485" s="78">
        <v>202452198</v>
      </c>
      <c r="L485" t="s">
        <v>3246</v>
      </c>
    </row>
    <row r="486" spans="1:12" x14ac:dyDescent="0.35">
      <c r="A486" s="50">
        <v>888867501686</v>
      </c>
      <c r="C486">
        <v>207161946</v>
      </c>
      <c r="D486" s="53" t="s">
        <v>1528</v>
      </c>
      <c r="E486" t="s">
        <v>1529</v>
      </c>
      <c r="K486" s="78">
        <v>186370260</v>
      </c>
      <c r="L486" t="s">
        <v>2885</v>
      </c>
    </row>
    <row r="487" spans="1:12" x14ac:dyDescent="0.35">
      <c r="A487" s="50">
        <v>888872123678</v>
      </c>
      <c r="B487" t="s">
        <v>1530</v>
      </c>
      <c r="C487">
        <v>734560294</v>
      </c>
      <c r="D487" s="53"/>
      <c r="E487" t="s">
        <v>1531</v>
      </c>
      <c r="K487" s="78">
        <v>344873763</v>
      </c>
      <c r="L487" t="s">
        <v>5060</v>
      </c>
    </row>
    <row r="488" spans="1:12" x14ac:dyDescent="0.35">
      <c r="A488" s="50">
        <v>888873298230</v>
      </c>
      <c r="B488" t="s">
        <v>1532</v>
      </c>
      <c r="C488">
        <v>727269347</v>
      </c>
      <c r="D488" s="53" t="s">
        <v>1533</v>
      </c>
      <c r="E488" t="s">
        <v>1533</v>
      </c>
      <c r="K488" s="78">
        <v>617741008</v>
      </c>
      <c r="L488" t="s">
        <v>5060</v>
      </c>
    </row>
    <row r="489" spans="1:12" x14ac:dyDescent="0.35">
      <c r="A489" s="50">
        <v>888884910695</v>
      </c>
      <c r="B489" t="s">
        <v>1534</v>
      </c>
      <c r="C489">
        <v>141934384</v>
      </c>
      <c r="D489" s="53"/>
      <c r="E489" t="s">
        <v>1535</v>
      </c>
      <c r="K489" s="78">
        <v>760902470</v>
      </c>
      <c r="L489" t="s">
        <v>6703</v>
      </c>
    </row>
    <row r="490" spans="1:12" x14ac:dyDescent="0.35">
      <c r="A490" s="50">
        <v>888892515731</v>
      </c>
      <c r="B490" t="s">
        <v>1451</v>
      </c>
      <c r="C490">
        <v>528399860</v>
      </c>
      <c r="D490" s="53"/>
      <c r="E490" t="s">
        <v>1536</v>
      </c>
      <c r="K490" s="78">
        <v>346896671</v>
      </c>
      <c r="L490" t="s">
        <v>5078</v>
      </c>
    </row>
    <row r="491" spans="1:12" x14ac:dyDescent="0.35">
      <c r="A491" s="50">
        <v>888892728472</v>
      </c>
      <c r="B491" t="s">
        <v>922</v>
      </c>
      <c r="C491">
        <v>624009762</v>
      </c>
      <c r="D491" s="53" t="s">
        <v>1537</v>
      </c>
      <c r="E491" t="s">
        <v>1538</v>
      </c>
      <c r="K491" s="78">
        <v>222466814</v>
      </c>
      <c r="L491" t="s">
        <v>4020</v>
      </c>
    </row>
    <row r="492" spans="1:12" x14ac:dyDescent="0.35">
      <c r="A492" s="50">
        <v>888892792209</v>
      </c>
      <c r="B492" t="s">
        <v>1451</v>
      </c>
      <c r="C492">
        <v>528399860</v>
      </c>
      <c r="D492" s="53"/>
      <c r="E492" t="s">
        <v>1539</v>
      </c>
      <c r="K492" s="78">
        <v>723343810</v>
      </c>
      <c r="L492" t="s">
        <v>6554</v>
      </c>
    </row>
    <row r="493" spans="1:12" x14ac:dyDescent="0.35">
      <c r="A493" s="50">
        <v>888894615380</v>
      </c>
      <c r="B493" t="s">
        <v>1540</v>
      </c>
      <c r="C493">
        <v>201304684</v>
      </c>
      <c r="D493" s="53"/>
      <c r="E493" t="s">
        <v>1541</v>
      </c>
      <c r="K493" s="78">
        <v>234946560</v>
      </c>
      <c r="L493" t="s">
        <v>4142</v>
      </c>
    </row>
    <row r="494" spans="1:12" x14ac:dyDescent="0.35">
      <c r="A494" s="50">
        <v>888895442076</v>
      </c>
      <c r="B494" t="s">
        <v>1542</v>
      </c>
      <c r="C494">
        <v>683897280</v>
      </c>
      <c r="D494" s="53"/>
      <c r="E494" t="s">
        <v>1543</v>
      </c>
      <c r="K494" s="78">
        <v>717456343</v>
      </c>
      <c r="L494" t="s">
        <v>6506</v>
      </c>
    </row>
    <row r="495" spans="1:12" x14ac:dyDescent="0.35">
      <c r="A495" s="50">
        <v>888895976711</v>
      </c>
      <c r="B495" t="s">
        <v>1544</v>
      </c>
      <c r="C495">
        <v>976946790</v>
      </c>
      <c r="D495" s="53" t="s">
        <v>1545</v>
      </c>
      <c r="E495" t="s">
        <v>1546</v>
      </c>
      <c r="K495" s="78" t="s">
        <v>1840</v>
      </c>
      <c r="L495" t="s">
        <v>7579</v>
      </c>
    </row>
    <row r="496" spans="1:12" x14ac:dyDescent="0.35">
      <c r="A496" s="50">
        <v>888896971900</v>
      </c>
      <c r="B496" t="s">
        <v>1547</v>
      </c>
      <c r="C496">
        <v>201897829</v>
      </c>
      <c r="D496" s="53"/>
      <c r="E496" t="s">
        <v>1548</v>
      </c>
      <c r="K496" s="78">
        <v>726375259</v>
      </c>
      <c r="L496" t="s">
        <v>6571</v>
      </c>
    </row>
    <row r="497" spans="1:12" x14ac:dyDescent="0.35">
      <c r="A497" s="50">
        <v>888897543538</v>
      </c>
      <c r="B497" t="s">
        <v>1549</v>
      </c>
      <c r="C497">
        <v>201304684</v>
      </c>
      <c r="D497" s="53"/>
      <c r="E497" t="s">
        <v>1550</v>
      </c>
      <c r="K497" s="78">
        <v>274970278</v>
      </c>
      <c r="L497" t="s">
        <v>4509</v>
      </c>
    </row>
    <row r="498" spans="1:12" x14ac:dyDescent="0.35">
      <c r="A498" s="50">
        <v>888898815164</v>
      </c>
      <c r="B498" t="s">
        <v>1352</v>
      </c>
      <c r="C498">
        <v>200578718</v>
      </c>
      <c r="D498" s="53" t="s">
        <v>1353</v>
      </c>
      <c r="E498" t="s">
        <v>1551</v>
      </c>
      <c r="K498" s="78">
        <v>350933255</v>
      </c>
      <c r="L498" t="s">
        <v>5112</v>
      </c>
    </row>
    <row r="499" spans="1:12" x14ac:dyDescent="0.35">
      <c r="A499" s="50">
        <v>888901751891</v>
      </c>
      <c r="B499" t="s">
        <v>1552</v>
      </c>
      <c r="C499">
        <v>116886596</v>
      </c>
      <c r="D499" s="53" t="s">
        <v>1553</v>
      </c>
      <c r="E499" t="s">
        <v>1554</v>
      </c>
      <c r="K499" s="78">
        <v>166011787</v>
      </c>
      <c r="L499" t="s">
        <v>2690</v>
      </c>
    </row>
    <row r="500" spans="1:12" x14ac:dyDescent="0.35">
      <c r="A500" s="50">
        <v>888904083945</v>
      </c>
      <c r="B500" t="s">
        <v>1555</v>
      </c>
      <c r="C500">
        <v>204158196</v>
      </c>
      <c r="D500" s="53"/>
      <c r="E500" t="s">
        <v>1556</v>
      </c>
      <c r="K500" s="78">
        <v>659718863</v>
      </c>
      <c r="L500" t="s">
        <v>2690</v>
      </c>
    </row>
    <row r="501" spans="1:12" x14ac:dyDescent="0.35">
      <c r="A501" s="50">
        <v>888904332037</v>
      </c>
      <c r="B501" t="s">
        <v>1557</v>
      </c>
      <c r="C501">
        <v>200912023</v>
      </c>
      <c r="D501" s="53" t="s">
        <v>1558</v>
      </c>
      <c r="E501" t="s">
        <v>1559</v>
      </c>
      <c r="K501" s="78">
        <v>257638405</v>
      </c>
      <c r="L501" t="s">
        <v>4326</v>
      </c>
    </row>
    <row r="502" spans="1:12" x14ac:dyDescent="0.35">
      <c r="A502" s="50">
        <v>888914834685</v>
      </c>
      <c r="B502" t="s">
        <v>1560</v>
      </c>
      <c r="C502">
        <v>207222744</v>
      </c>
      <c r="D502" s="53"/>
      <c r="E502" t="s">
        <v>1561</v>
      </c>
      <c r="K502" s="78">
        <v>151516190</v>
      </c>
      <c r="L502" t="s">
        <v>2566</v>
      </c>
    </row>
    <row r="503" spans="1:12" x14ac:dyDescent="0.35">
      <c r="A503" s="50">
        <v>888925089253</v>
      </c>
      <c r="B503" t="s">
        <v>1562</v>
      </c>
      <c r="C503">
        <v>201304684</v>
      </c>
      <c r="D503" s="53"/>
      <c r="E503" t="s">
        <v>1563</v>
      </c>
      <c r="K503" s="78">
        <v>746682280</v>
      </c>
      <c r="L503" t="s">
        <v>6659</v>
      </c>
    </row>
    <row r="504" spans="1:12" x14ac:dyDescent="0.35">
      <c r="A504" s="50">
        <v>888925633680</v>
      </c>
      <c r="B504" t="s">
        <v>922</v>
      </c>
      <c r="C504">
        <v>624009762</v>
      </c>
      <c r="D504" s="53" t="s">
        <v>1564</v>
      </c>
      <c r="E504" t="s">
        <v>1565</v>
      </c>
      <c r="K504" s="78">
        <v>329433404</v>
      </c>
      <c r="L504" t="s">
        <v>4941</v>
      </c>
    </row>
    <row r="505" spans="1:12" x14ac:dyDescent="0.35">
      <c r="A505" s="50">
        <v>888927015449</v>
      </c>
      <c r="B505" t="s">
        <v>1566</v>
      </c>
      <c r="C505">
        <v>606080026</v>
      </c>
      <c r="D505" s="53"/>
      <c r="E505" t="s">
        <v>1567</v>
      </c>
      <c r="K505" s="78">
        <v>633438196</v>
      </c>
      <c r="L505" t="s">
        <v>6032</v>
      </c>
    </row>
    <row r="506" spans="1:12" x14ac:dyDescent="0.35">
      <c r="A506" s="50">
        <v>888927296860</v>
      </c>
      <c r="C506">
        <v>710631212</v>
      </c>
      <c r="D506" s="53"/>
      <c r="E506" t="s">
        <v>1568</v>
      </c>
      <c r="K506" s="78">
        <v>300355820</v>
      </c>
      <c r="L506" t="s">
        <v>4709</v>
      </c>
    </row>
    <row r="507" spans="1:12" x14ac:dyDescent="0.35">
      <c r="A507" s="50">
        <v>888927786750</v>
      </c>
      <c r="C507">
        <v>968998773</v>
      </c>
      <c r="D507" s="53"/>
      <c r="E507" t="s">
        <v>1569</v>
      </c>
      <c r="K507" s="78">
        <v>219641478</v>
      </c>
      <c r="L507" t="s">
        <v>642</v>
      </c>
    </row>
    <row r="508" spans="1:12" x14ac:dyDescent="0.35">
      <c r="A508" s="50">
        <v>888929693486</v>
      </c>
      <c r="B508" t="s">
        <v>1124</v>
      </c>
      <c r="C508">
        <v>202055822</v>
      </c>
      <c r="D508" s="53" t="s">
        <v>1570</v>
      </c>
      <c r="E508" t="s">
        <v>1570</v>
      </c>
      <c r="K508" s="78">
        <v>245445393</v>
      </c>
      <c r="L508" t="s">
        <v>642</v>
      </c>
    </row>
    <row r="509" spans="1:12" x14ac:dyDescent="0.35">
      <c r="A509" s="50">
        <v>888929920743</v>
      </c>
      <c r="B509" t="s">
        <v>1571</v>
      </c>
      <c r="C509">
        <v>348036785</v>
      </c>
      <c r="D509" s="53"/>
      <c r="E509" t="s">
        <v>1572</v>
      </c>
      <c r="K509" s="78">
        <v>201130269</v>
      </c>
      <c r="L509" t="s">
        <v>3103</v>
      </c>
    </row>
    <row r="510" spans="1:12" x14ac:dyDescent="0.35">
      <c r="A510" s="50">
        <v>888935413835</v>
      </c>
      <c r="B510" t="s">
        <v>1573</v>
      </c>
      <c r="C510">
        <v>907107752</v>
      </c>
      <c r="D510" s="53"/>
      <c r="E510" t="s">
        <v>1574</v>
      </c>
      <c r="K510" s="78">
        <v>906324130</v>
      </c>
      <c r="L510" t="s">
        <v>7303</v>
      </c>
    </row>
    <row r="511" spans="1:12" x14ac:dyDescent="0.35">
      <c r="A511" s="50">
        <v>888948217489</v>
      </c>
      <c r="B511" t="s">
        <v>1575</v>
      </c>
      <c r="C511">
        <v>681849947</v>
      </c>
      <c r="D511" s="53" t="s">
        <v>1576</v>
      </c>
      <c r="E511" t="s">
        <v>1577</v>
      </c>
      <c r="K511" s="78">
        <v>134371765</v>
      </c>
      <c r="L511" t="s">
        <v>2405</v>
      </c>
    </row>
    <row r="512" spans="1:12" x14ac:dyDescent="0.35">
      <c r="A512" s="50">
        <v>398914658700</v>
      </c>
      <c r="C512">
        <v>527759420</v>
      </c>
      <c r="D512" s="53"/>
      <c r="E512" t="s">
        <v>1578</v>
      </c>
      <c r="K512" s="78" t="s">
        <v>1963</v>
      </c>
      <c r="L512" t="s">
        <v>7608</v>
      </c>
    </row>
    <row r="513" spans="1:12" x14ac:dyDescent="0.35">
      <c r="A513" s="50">
        <v>399032207856</v>
      </c>
      <c r="B513" t="s">
        <v>1579</v>
      </c>
      <c r="C513">
        <v>851133216</v>
      </c>
      <c r="D513" s="53"/>
      <c r="E513" t="s">
        <v>1580</v>
      </c>
      <c r="K513" s="78">
        <v>329033430</v>
      </c>
      <c r="L513" t="s">
        <v>4939</v>
      </c>
    </row>
    <row r="514" spans="1:12" x14ac:dyDescent="0.35">
      <c r="A514" s="50">
        <v>737613048008</v>
      </c>
      <c r="B514" t="s">
        <v>1581</v>
      </c>
      <c r="C514">
        <v>965464298</v>
      </c>
      <c r="D514" s="53"/>
      <c r="E514" t="s">
        <v>1582</v>
      </c>
      <c r="K514" s="78">
        <v>320487587</v>
      </c>
      <c r="L514" t="s">
        <v>4877</v>
      </c>
    </row>
    <row r="515" spans="1:12" x14ac:dyDescent="0.35">
      <c r="A515" s="50">
        <v>888542583684</v>
      </c>
      <c r="B515" t="s">
        <v>762</v>
      </c>
      <c r="C515">
        <v>630996295</v>
      </c>
      <c r="D515" s="53" t="s">
        <v>1583</v>
      </c>
      <c r="E515" t="s">
        <v>1583</v>
      </c>
      <c r="K515" s="78">
        <v>386585563</v>
      </c>
      <c r="L515" t="s">
        <v>5316</v>
      </c>
    </row>
    <row r="516" spans="1:12" x14ac:dyDescent="0.35">
      <c r="A516" s="50">
        <v>888710861482</v>
      </c>
      <c r="B516" t="s">
        <v>1584</v>
      </c>
      <c r="C516">
        <v>727087060</v>
      </c>
      <c r="D516" s="53" t="s">
        <v>1585</v>
      </c>
      <c r="E516" t="s">
        <v>1586</v>
      </c>
      <c r="K516" s="78">
        <v>126181558</v>
      </c>
      <c r="L516" t="s">
        <v>2293</v>
      </c>
    </row>
    <row r="517" spans="1:12" x14ac:dyDescent="0.35">
      <c r="A517" s="50">
        <v>888977105423</v>
      </c>
      <c r="B517" t="s">
        <v>742</v>
      </c>
      <c r="C517">
        <v>313763978</v>
      </c>
      <c r="D517" s="53" t="s">
        <v>1587</v>
      </c>
      <c r="E517" t="s">
        <v>1588</v>
      </c>
      <c r="K517" s="78">
        <v>210373322</v>
      </c>
      <c r="L517" t="s">
        <v>2293</v>
      </c>
    </row>
    <row r="518" spans="1:12" x14ac:dyDescent="0.35">
      <c r="A518" s="50">
        <v>889011867359</v>
      </c>
      <c r="B518" t="s">
        <v>1589</v>
      </c>
      <c r="C518">
        <v>201304684</v>
      </c>
      <c r="D518" s="53"/>
      <c r="E518" t="s">
        <v>1590</v>
      </c>
      <c r="K518" s="78">
        <v>372505087</v>
      </c>
      <c r="L518" t="s">
        <v>2293</v>
      </c>
    </row>
    <row r="519" spans="1:12" x14ac:dyDescent="0.35">
      <c r="A519" s="50">
        <v>889013910252</v>
      </c>
      <c r="B519" t="s">
        <v>1591</v>
      </c>
      <c r="C519">
        <v>201304684</v>
      </c>
      <c r="D519" s="53"/>
      <c r="E519" t="s">
        <v>1592</v>
      </c>
      <c r="K519" s="78">
        <v>772429819</v>
      </c>
      <c r="L519" t="s">
        <v>6806</v>
      </c>
    </row>
    <row r="520" spans="1:12" x14ac:dyDescent="0.35">
      <c r="A520" s="50">
        <v>889015269762</v>
      </c>
      <c r="C520">
        <v>201609952</v>
      </c>
      <c r="D520" s="53"/>
      <c r="E520" t="s">
        <v>1593</v>
      </c>
      <c r="K520" s="78">
        <v>521840463</v>
      </c>
      <c r="L520" t="s">
        <v>5734</v>
      </c>
    </row>
    <row r="521" spans="1:12" x14ac:dyDescent="0.35">
      <c r="A521" s="50">
        <v>889017017762</v>
      </c>
      <c r="B521" t="s">
        <v>1594</v>
      </c>
      <c r="C521">
        <v>348036785</v>
      </c>
      <c r="D521" s="53"/>
      <c r="E521" t="s">
        <v>1595</v>
      </c>
      <c r="K521" s="78">
        <v>149499474</v>
      </c>
      <c r="L521" t="s">
        <v>2550</v>
      </c>
    </row>
    <row r="522" spans="1:12" x14ac:dyDescent="0.35">
      <c r="A522" s="50">
        <v>889050785606</v>
      </c>
      <c r="B522" t="s">
        <v>742</v>
      </c>
      <c r="C522">
        <v>313763978</v>
      </c>
      <c r="D522" s="53" t="s">
        <v>1596</v>
      </c>
      <c r="E522" t="s">
        <v>1597</v>
      </c>
      <c r="K522" s="78">
        <v>550293048</v>
      </c>
      <c r="L522" t="s">
        <v>5802</v>
      </c>
    </row>
    <row r="523" spans="1:12" x14ac:dyDescent="0.35">
      <c r="A523" s="50">
        <v>889052009722</v>
      </c>
      <c r="B523" t="s">
        <v>1598</v>
      </c>
      <c r="C523">
        <v>938400598</v>
      </c>
      <c r="D523" s="53" t="s">
        <v>1599</v>
      </c>
      <c r="E523" t="s">
        <v>1599</v>
      </c>
      <c r="K523" s="78">
        <v>635005521</v>
      </c>
      <c r="L523" t="s">
        <v>6044</v>
      </c>
    </row>
    <row r="524" spans="1:12" x14ac:dyDescent="0.35">
      <c r="A524" s="50">
        <v>398878961481</v>
      </c>
      <c r="C524">
        <v>527759420</v>
      </c>
      <c r="D524" s="53" t="s">
        <v>1600</v>
      </c>
      <c r="E524" t="s">
        <v>1601</v>
      </c>
      <c r="K524" s="78">
        <v>423363045</v>
      </c>
      <c r="L524" t="s">
        <v>5446</v>
      </c>
    </row>
    <row r="525" spans="1:12" x14ac:dyDescent="0.35">
      <c r="A525" s="50">
        <v>398914723708</v>
      </c>
      <c r="C525">
        <v>527759420</v>
      </c>
      <c r="D525" s="53"/>
      <c r="E525" t="s">
        <v>1602</v>
      </c>
      <c r="K525" s="78">
        <v>680355592</v>
      </c>
      <c r="L525" t="s">
        <v>6283</v>
      </c>
    </row>
    <row r="526" spans="1:12" x14ac:dyDescent="0.35">
      <c r="A526" s="50">
        <v>399113435127</v>
      </c>
      <c r="B526" t="s">
        <v>681</v>
      </c>
      <c r="C526">
        <v>447652340</v>
      </c>
      <c r="D526" s="53" t="s">
        <v>1603</v>
      </c>
      <c r="E526" t="s">
        <v>1604</v>
      </c>
      <c r="K526" s="78">
        <v>710731012</v>
      </c>
      <c r="L526" t="s">
        <v>6486</v>
      </c>
    </row>
    <row r="527" spans="1:12" x14ac:dyDescent="0.35">
      <c r="A527" s="50">
        <v>399130183010</v>
      </c>
      <c r="B527" t="s">
        <v>681</v>
      </c>
      <c r="C527">
        <v>447652340</v>
      </c>
      <c r="D527" s="53"/>
      <c r="E527" t="s">
        <v>1605</v>
      </c>
      <c r="K527" s="78">
        <v>225698120</v>
      </c>
      <c r="L527" t="s">
        <v>4051</v>
      </c>
    </row>
    <row r="528" spans="1:12" x14ac:dyDescent="0.35">
      <c r="A528" s="50">
        <v>493642417800</v>
      </c>
      <c r="B528" t="s">
        <v>1141</v>
      </c>
      <c r="C528">
        <v>797370231</v>
      </c>
      <c r="D528" s="53" t="s">
        <v>1606</v>
      </c>
      <c r="E528" t="s">
        <v>1606</v>
      </c>
      <c r="K528" s="78" t="s">
        <v>1947</v>
      </c>
      <c r="L528" t="s">
        <v>7657</v>
      </c>
    </row>
    <row r="529" spans="1:12" x14ac:dyDescent="0.35">
      <c r="A529" s="50">
        <v>497238439221</v>
      </c>
      <c r="B529" t="s">
        <v>865</v>
      </c>
      <c r="C529">
        <v>201521141</v>
      </c>
      <c r="D529" s="53"/>
      <c r="E529" t="s">
        <v>1607</v>
      </c>
      <c r="K529" s="78">
        <v>523275887</v>
      </c>
      <c r="L529" t="s">
        <v>5737</v>
      </c>
    </row>
    <row r="530" spans="1:12" x14ac:dyDescent="0.35">
      <c r="A530" s="50">
        <v>814723682623</v>
      </c>
      <c r="D530" s="53"/>
      <c r="E530" t="s">
        <v>1608</v>
      </c>
      <c r="K530" s="78">
        <v>193151787</v>
      </c>
      <c r="L530" t="s">
        <v>2938</v>
      </c>
    </row>
    <row r="531" spans="1:12" x14ac:dyDescent="0.35">
      <c r="A531" s="50">
        <v>888593938065</v>
      </c>
      <c r="B531" t="s">
        <v>1609</v>
      </c>
      <c r="C531">
        <v>630996295</v>
      </c>
      <c r="D531" s="53" t="s">
        <v>1610</v>
      </c>
      <c r="E531" t="s">
        <v>1610</v>
      </c>
      <c r="K531" s="78">
        <v>108459492</v>
      </c>
      <c r="L531" t="s">
        <v>2086</v>
      </c>
    </row>
    <row r="532" spans="1:12" x14ac:dyDescent="0.35">
      <c r="A532" s="50">
        <v>888711100238</v>
      </c>
      <c r="B532" t="s">
        <v>1611</v>
      </c>
      <c r="C532">
        <v>270685498</v>
      </c>
      <c r="D532" s="53" t="s">
        <v>1612</v>
      </c>
      <c r="E532" t="s">
        <v>1613</v>
      </c>
      <c r="K532" s="78" t="s">
        <v>1934</v>
      </c>
      <c r="L532" t="s">
        <v>7607</v>
      </c>
    </row>
    <row r="533" spans="1:12" x14ac:dyDescent="0.35">
      <c r="A533" s="50">
        <v>888744314908</v>
      </c>
      <c r="B533" t="s">
        <v>1614</v>
      </c>
      <c r="C533">
        <v>867406018</v>
      </c>
      <c r="D533" s="53" t="s">
        <v>1615</v>
      </c>
      <c r="E533" t="s">
        <v>1616</v>
      </c>
      <c r="K533" s="78">
        <v>201795294</v>
      </c>
      <c r="L533" t="s">
        <v>3173</v>
      </c>
    </row>
    <row r="534" spans="1:12" x14ac:dyDescent="0.35">
      <c r="A534" s="50">
        <v>888863239620</v>
      </c>
      <c r="B534" t="s">
        <v>1292</v>
      </c>
      <c r="C534">
        <v>143013731</v>
      </c>
      <c r="D534" s="53" t="s">
        <v>1617</v>
      </c>
      <c r="E534" t="s">
        <v>1617</v>
      </c>
      <c r="K534" s="78">
        <v>173729090</v>
      </c>
      <c r="L534" t="s">
        <v>2770</v>
      </c>
    </row>
    <row r="535" spans="1:12" x14ac:dyDescent="0.35">
      <c r="A535" s="50">
        <v>888901550271</v>
      </c>
      <c r="B535" t="s">
        <v>1618</v>
      </c>
      <c r="C535">
        <v>201304684</v>
      </c>
      <c r="D535" s="53"/>
      <c r="E535" t="s">
        <v>1619</v>
      </c>
      <c r="K535" s="78">
        <v>314192540</v>
      </c>
      <c r="L535" t="s">
        <v>4831</v>
      </c>
    </row>
    <row r="536" spans="1:12" x14ac:dyDescent="0.35">
      <c r="A536" s="50">
        <v>888957360442</v>
      </c>
      <c r="B536" t="s">
        <v>1292</v>
      </c>
      <c r="C536">
        <v>143013731</v>
      </c>
      <c r="D536" s="53" t="s">
        <v>1620</v>
      </c>
      <c r="E536" t="s">
        <v>1620</v>
      </c>
      <c r="K536" s="78">
        <v>400564221</v>
      </c>
      <c r="L536" t="s">
        <v>5383</v>
      </c>
    </row>
    <row r="537" spans="1:12" x14ac:dyDescent="0.35">
      <c r="A537" s="50">
        <v>888974910572</v>
      </c>
      <c r="B537" t="s">
        <v>1451</v>
      </c>
      <c r="C537">
        <v>528399860</v>
      </c>
      <c r="D537" s="53"/>
      <c r="E537" t="s">
        <v>1621</v>
      </c>
      <c r="K537" s="78">
        <v>852853727</v>
      </c>
      <c r="L537" t="s">
        <v>7078</v>
      </c>
    </row>
    <row r="538" spans="1:12" x14ac:dyDescent="0.35">
      <c r="A538" s="50">
        <v>888975908042</v>
      </c>
      <c r="B538" t="s">
        <v>1292</v>
      </c>
      <c r="C538">
        <v>143013731</v>
      </c>
      <c r="D538" s="53" t="s">
        <v>1622</v>
      </c>
      <c r="E538" t="s">
        <v>1622</v>
      </c>
      <c r="K538" s="78">
        <v>960159691</v>
      </c>
      <c r="L538" t="s">
        <v>7473</v>
      </c>
    </row>
    <row r="539" spans="1:12" x14ac:dyDescent="0.35">
      <c r="A539" s="50">
        <v>888987158965</v>
      </c>
      <c r="B539" t="s">
        <v>1623</v>
      </c>
      <c r="C539">
        <v>993516155</v>
      </c>
      <c r="D539" s="53"/>
      <c r="E539" t="s">
        <v>1624</v>
      </c>
      <c r="K539" s="78">
        <v>119279160</v>
      </c>
      <c r="L539" t="s">
        <v>2212</v>
      </c>
    </row>
    <row r="540" spans="1:12" x14ac:dyDescent="0.35">
      <c r="A540" s="50">
        <v>888988838097</v>
      </c>
      <c r="B540" t="s">
        <v>1625</v>
      </c>
      <c r="C540">
        <v>702724686</v>
      </c>
      <c r="D540" s="53"/>
      <c r="E540" t="s">
        <v>1626</v>
      </c>
      <c r="K540" s="78">
        <v>205589408</v>
      </c>
      <c r="L540" t="s">
        <v>3540</v>
      </c>
    </row>
    <row r="541" spans="1:12" x14ac:dyDescent="0.35">
      <c r="A541" s="50">
        <v>889010277200</v>
      </c>
      <c r="B541" t="s">
        <v>1627</v>
      </c>
      <c r="C541">
        <v>201304684</v>
      </c>
      <c r="D541" s="53"/>
      <c r="E541" t="s">
        <v>1628</v>
      </c>
      <c r="K541" s="78">
        <v>583791140</v>
      </c>
      <c r="L541" t="s">
        <v>5885</v>
      </c>
    </row>
    <row r="542" spans="1:12" x14ac:dyDescent="0.35">
      <c r="A542" s="50">
        <v>889014982100</v>
      </c>
      <c r="B542" t="s">
        <v>1629</v>
      </c>
      <c r="C542">
        <v>201746667</v>
      </c>
      <c r="D542" s="53"/>
      <c r="E542" t="s">
        <v>1630</v>
      </c>
      <c r="K542" s="78">
        <v>770931258</v>
      </c>
      <c r="L542" t="s">
        <v>6787</v>
      </c>
    </row>
    <row r="543" spans="1:12" x14ac:dyDescent="0.35">
      <c r="A543" s="50">
        <v>889018840004</v>
      </c>
      <c r="B543" t="s">
        <v>810</v>
      </c>
      <c r="C543">
        <v>203649750</v>
      </c>
      <c r="D543" s="53" t="s">
        <v>1631</v>
      </c>
      <c r="E543" t="s">
        <v>1631</v>
      </c>
      <c r="K543" s="78">
        <v>210124957</v>
      </c>
      <c r="L543" t="s">
        <v>3884</v>
      </c>
    </row>
    <row r="544" spans="1:12" x14ac:dyDescent="0.35">
      <c r="A544" s="50">
        <v>889049519032</v>
      </c>
      <c r="B544" t="s">
        <v>1632</v>
      </c>
      <c r="C544">
        <v>201304684</v>
      </c>
      <c r="D544" s="53"/>
      <c r="E544" t="s">
        <v>1633</v>
      </c>
      <c r="K544" s="78">
        <v>203989279</v>
      </c>
      <c r="L544" t="s">
        <v>3395</v>
      </c>
    </row>
    <row r="545" spans="1:12" x14ac:dyDescent="0.35">
      <c r="A545" s="50">
        <v>889053497600</v>
      </c>
      <c r="B545" t="s">
        <v>782</v>
      </c>
      <c r="C545">
        <v>910800612</v>
      </c>
      <c r="D545" s="53" t="s">
        <v>1634</v>
      </c>
      <c r="E545" t="s">
        <v>1634</v>
      </c>
      <c r="K545" s="78">
        <v>441478160</v>
      </c>
      <c r="L545" t="s">
        <v>5498</v>
      </c>
    </row>
    <row r="546" spans="1:12" x14ac:dyDescent="0.35">
      <c r="A546" s="50">
        <v>889054211238</v>
      </c>
      <c r="B546" t="s">
        <v>742</v>
      </c>
      <c r="C546">
        <v>313763978</v>
      </c>
      <c r="D546" s="53" t="s">
        <v>1635</v>
      </c>
      <c r="E546" t="s">
        <v>1636</v>
      </c>
      <c r="K546" s="78">
        <v>320632773</v>
      </c>
      <c r="L546" t="s">
        <v>4878</v>
      </c>
    </row>
    <row r="547" spans="1:12" x14ac:dyDescent="0.35">
      <c r="A547" s="50">
        <v>889057009805</v>
      </c>
      <c r="B547" t="s">
        <v>742</v>
      </c>
      <c r="C547">
        <v>313763978</v>
      </c>
      <c r="D547" s="53" t="s">
        <v>1637</v>
      </c>
      <c r="E547" t="s">
        <v>1638</v>
      </c>
      <c r="K547" s="78">
        <v>379756913</v>
      </c>
      <c r="L547" t="s">
        <v>5298</v>
      </c>
    </row>
    <row r="548" spans="1:12" x14ac:dyDescent="0.35">
      <c r="A548" s="50">
        <v>889089879316</v>
      </c>
      <c r="B548" t="s">
        <v>678</v>
      </c>
      <c r="C548">
        <v>984363958</v>
      </c>
      <c r="D548" s="53" t="s">
        <v>1639</v>
      </c>
      <c r="E548" t="s">
        <v>1639</v>
      </c>
      <c r="K548" s="78">
        <v>144872800</v>
      </c>
      <c r="L548" t="s">
        <v>2508</v>
      </c>
    </row>
    <row r="549" spans="1:12" x14ac:dyDescent="0.35">
      <c r="A549" s="50">
        <v>889102422420</v>
      </c>
      <c r="B549" t="s">
        <v>1640</v>
      </c>
      <c r="C549">
        <v>426778688</v>
      </c>
      <c r="D549" s="53" t="s">
        <v>1641</v>
      </c>
      <c r="E549" t="s">
        <v>1642</v>
      </c>
      <c r="K549" s="78">
        <v>782704575</v>
      </c>
      <c r="L549" t="s">
        <v>6882</v>
      </c>
    </row>
    <row r="550" spans="1:12" x14ac:dyDescent="0.35">
      <c r="A550" s="50">
        <v>398999870738</v>
      </c>
      <c r="C550">
        <v>268084223</v>
      </c>
      <c r="D550" s="53"/>
      <c r="E550" t="s">
        <v>1643</v>
      </c>
      <c r="K550" s="78">
        <v>786712556</v>
      </c>
      <c r="L550" t="s">
        <v>6882</v>
      </c>
    </row>
    <row r="551" spans="1:12" x14ac:dyDescent="0.35">
      <c r="A551" s="50">
        <v>398757797957</v>
      </c>
      <c r="B551" t="s">
        <v>1644</v>
      </c>
      <c r="C551">
        <v>698567732</v>
      </c>
      <c r="D551" s="53" t="s">
        <v>1645</v>
      </c>
      <c r="E551" t="s">
        <v>1646</v>
      </c>
      <c r="K551" s="78">
        <v>117893944</v>
      </c>
      <c r="L551" t="s">
        <v>634</v>
      </c>
    </row>
    <row r="552" spans="1:12" x14ac:dyDescent="0.35">
      <c r="A552" s="50">
        <v>888923502193</v>
      </c>
      <c r="B552" t="s">
        <v>1647</v>
      </c>
      <c r="C552">
        <v>207852940</v>
      </c>
      <c r="D552" s="53" t="s">
        <v>1648</v>
      </c>
      <c r="E552" t="s">
        <v>1648</v>
      </c>
      <c r="K552" s="78">
        <v>162564757</v>
      </c>
      <c r="L552" t="s">
        <v>634</v>
      </c>
    </row>
    <row r="553" spans="1:12" x14ac:dyDescent="0.35">
      <c r="A553" s="50">
        <v>888932171896</v>
      </c>
      <c r="B553" t="s">
        <v>1649</v>
      </c>
      <c r="C553">
        <v>469373142</v>
      </c>
      <c r="D553" s="53" t="s">
        <v>1650</v>
      </c>
      <c r="E553" t="s">
        <v>1651</v>
      </c>
      <c r="K553" s="78">
        <v>773652732</v>
      </c>
      <c r="L553" t="s">
        <v>634</v>
      </c>
    </row>
    <row r="554" spans="1:12" x14ac:dyDescent="0.35">
      <c r="A554" s="50">
        <v>888975366597</v>
      </c>
      <c r="B554" t="s">
        <v>1652</v>
      </c>
      <c r="C554">
        <v>708129534</v>
      </c>
      <c r="D554" s="53" t="s">
        <v>1653</v>
      </c>
      <c r="E554" t="s">
        <v>1654</v>
      </c>
      <c r="K554" s="78">
        <v>205034535</v>
      </c>
      <c r="L554" t="s">
        <v>3502</v>
      </c>
    </row>
    <row r="555" spans="1:12" x14ac:dyDescent="0.35">
      <c r="A555" s="50">
        <v>469433926663</v>
      </c>
      <c r="B555" t="s">
        <v>893</v>
      </c>
      <c r="C555">
        <v>361469437</v>
      </c>
      <c r="D555" s="53" t="s">
        <v>1655</v>
      </c>
      <c r="E555" t="s">
        <v>1656</v>
      </c>
      <c r="K555" s="78">
        <v>884971977</v>
      </c>
      <c r="L555" t="s">
        <v>7205</v>
      </c>
    </row>
    <row r="556" spans="1:12" x14ac:dyDescent="0.35">
      <c r="A556" s="50">
        <v>485652716701</v>
      </c>
      <c r="B556" t="s">
        <v>707</v>
      </c>
      <c r="C556">
        <v>204949330</v>
      </c>
      <c r="D556" s="53" t="s">
        <v>1657</v>
      </c>
      <c r="E556" t="s">
        <v>1657</v>
      </c>
      <c r="K556" s="78">
        <v>273711597</v>
      </c>
      <c r="L556" t="s">
        <v>4498</v>
      </c>
    </row>
    <row r="557" spans="1:12" x14ac:dyDescent="0.35">
      <c r="A557" s="50">
        <v>497237145748</v>
      </c>
      <c r="B557" t="s">
        <v>865</v>
      </c>
      <c r="C557">
        <v>201521141</v>
      </c>
      <c r="D557" s="53"/>
      <c r="E557" t="s">
        <v>1658</v>
      </c>
      <c r="K557" s="78">
        <v>114443450</v>
      </c>
      <c r="L557" t="s">
        <v>654</v>
      </c>
    </row>
    <row r="558" spans="1:12" x14ac:dyDescent="0.35">
      <c r="A558" s="50">
        <v>888955375968</v>
      </c>
      <c r="C558">
        <v>91700000</v>
      </c>
      <c r="D558" s="53"/>
      <c r="E558" t="s">
        <v>1659</v>
      </c>
      <c r="K558" s="78">
        <v>365515743</v>
      </c>
      <c r="L558" t="s">
        <v>654</v>
      </c>
    </row>
    <row r="559" spans="1:12" x14ac:dyDescent="0.35">
      <c r="A559" s="50">
        <v>889032192532</v>
      </c>
      <c r="C559">
        <v>47700000</v>
      </c>
      <c r="D559" s="53" t="s">
        <v>1660</v>
      </c>
      <c r="E559" t="s">
        <v>1661</v>
      </c>
      <c r="K559" s="78">
        <v>305210226</v>
      </c>
      <c r="L559" t="s">
        <v>610</v>
      </c>
    </row>
    <row r="560" spans="1:12" x14ac:dyDescent="0.35">
      <c r="A560" s="50">
        <v>399230740450</v>
      </c>
      <c r="B560" t="s">
        <v>705</v>
      </c>
      <c r="C560">
        <v>867028463</v>
      </c>
      <c r="D560" s="53" t="s">
        <v>1662</v>
      </c>
      <c r="E560" t="s">
        <v>1663</v>
      </c>
      <c r="K560" s="78">
        <v>324243020</v>
      </c>
      <c r="L560" t="s">
        <v>610</v>
      </c>
    </row>
    <row r="561" spans="1:12" x14ac:dyDescent="0.35">
      <c r="A561" s="50">
        <v>399233211357</v>
      </c>
      <c r="C561">
        <v>773862737</v>
      </c>
      <c r="D561" s="53"/>
      <c r="E561" t="s">
        <v>1664</v>
      </c>
      <c r="K561" s="78">
        <v>371803114</v>
      </c>
      <c r="L561" t="s">
        <v>610</v>
      </c>
    </row>
    <row r="562" spans="1:12" x14ac:dyDescent="0.35">
      <c r="A562" s="50">
        <v>399240749183</v>
      </c>
      <c r="C562">
        <v>93100000</v>
      </c>
      <c r="D562" s="53" t="s">
        <v>1665</v>
      </c>
      <c r="E562" t="s">
        <v>1666</v>
      </c>
      <c r="K562" s="78">
        <v>373052191</v>
      </c>
      <c r="L562" t="s">
        <v>610</v>
      </c>
    </row>
    <row r="563" spans="1:12" x14ac:dyDescent="0.35">
      <c r="A563" s="50">
        <v>469433927980</v>
      </c>
      <c r="B563" t="s">
        <v>893</v>
      </c>
      <c r="C563">
        <v>361469437</v>
      </c>
      <c r="D563" s="53" t="s">
        <v>1667</v>
      </c>
      <c r="E563" t="s">
        <v>1668</v>
      </c>
      <c r="K563" s="78">
        <v>656939532</v>
      </c>
      <c r="L563" t="s">
        <v>610</v>
      </c>
    </row>
    <row r="564" spans="1:12" x14ac:dyDescent="0.35">
      <c r="A564" s="50">
        <v>889252248411</v>
      </c>
      <c r="C564">
        <v>90000004</v>
      </c>
      <c r="D564" s="53"/>
      <c r="E564" t="s">
        <v>1669</v>
      </c>
      <c r="K564" s="78">
        <v>977311799</v>
      </c>
      <c r="L564" t="s">
        <v>610</v>
      </c>
    </row>
    <row r="565" spans="1:12" x14ac:dyDescent="0.35">
      <c r="A565" s="50">
        <v>399269100093</v>
      </c>
      <c r="B565" t="s">
        <v>705</v>
      </c>
      <c r="C565">
        <v>867028463</v>
      </c>
      <c r="D565" s="53"/>
      <c r="E565" t="s">
        <v>1670</v>
      </c>
      <c r="K565" s="78">
        <v>425887840</v>
      </c>
      <c r="L565" t="s">
        <v>5451</v>
      </c>
    </row>
    <row r="566" spans="1:12" x14ac:dyDescent="0.35">
      <c r="A566" s="50">
        <v>399318287192</v>
      </c>
      <c r="B566" t="s">
        <v>681</v>
      </c>
      <c r="C566">
        <v>447652340</v>
      </c>
      <c r="D566" s="53"/>
      <c r="E566" t="s">
        <v>1605</v>
      </c>
      <c r="K566" s="78">
        <v>682118393</v>
      </c>
      <c r="L566" t="s">
        <v>615</v>
      </c>
    </row>
    <row r="567" spans="1:12" x14ac:dyDescent="0.35">
      <c r="A567" s="50">
        <v>430270634695</v>
      </c>
      <c r="B567" t="s">
        <v>1671</v>
      </c>
      <c r="C567">
        <v>410070782</v>
      </c>
      <c r="D567" s="53" t="s">
        <v>1672</v>
      </c>
      <c r="E567" t="s">
        <v>1673</v>
      </c>
      <c r="K567" s="78">
        <v>291855245</v>
      </c>
      <c r="L567" t="s">
        <v>1811</v>
      </c>
    </row>
    <row r="568" spans="1:12" x14ac:dyDescent="0.35">
      <c r="A568" s="50">
        <v>469433928839</v>
      </c>
      <c r="B568" t="s">
        <v>893</v>
      </c>
      <c r="C568">
        <v>361469437</v>
      </c>
      <c r="D568" s="53" t="s">
        <v>1667</v>
      </c>
      <c r="E568" t="s">
        <v>1668</v>
      </c>
      <c r="K568" s="78">
        <v>627811411</v>
      </c>
      <c r="L568" t="s">
        <v>1811</v>
      </c>
    </row>
    <row r="569" spans="1:12" x14ac:dyDescent="0.35">
      <c r="A569" s="50">
        <v>497241036798</v>
      </c>
      <c r="B569" t="s">
        <v>865</v>
      </c>
      <c r="C569">
        <v>201521141</v>
      </c>
      <c r="D569" s="53"/>
      <c r="E569" t="s">
        <v>1674</v>
      </c>
      <c r="K569" s="78">
        <v>894657952</v>
      </c>
      <c r="L569" t="s">
        <v>7241</v>
      </c>
    </row>
    <row r="570" spans="1:12" x14ac:dyDescent="0.35">
      <c r="A570" s="50">
        <v>497241195583</v>
      </c>
      <c r="B570" t="s">
        <v>870</v>
      </c>
      <c r="C570">
        <v>531678141</v>
      </c>
      <c r="D570" s="53"/>
      <c r="E570" t="s">
        <v>1212</v>
      </c>
      <c r="K570" s="78">
        <v>380964201</v>
      </c>
      <c r="L570" t="s">
        <v>5300</v>
      </c>
    </row>
    <row r="571" spans="1:12" x14ac:dyDescent="0.35">
      <c r="A571" s="50">
        <v>811259081055</v>
      </c>
      <c r="B571" t="s">
        <v>1675</v>
      </c>
      <c r="D571" s="53" t="s">
        <v>1676</v>
      </c>
      <c r="E571" t="s">
        <v>1677</v>
      </c>
      <c r="K571" s="78">
        <v>136820141</v>
      </c>
      <c r="L571" t="s">
        <v>2427</v>
      </c>
    </row>
    <row r="572" spans="1:12" x14ac:dyDescent="0.35">
      <c r="A572" s="50">
        <v>818516083140</v>
      </c>
      <c r="B572" t="s">
        <v>1678</v>
      </c>
      <c r="D572" s="53" t="s">
        <v>1679</v>
      </c>
      <c r="E572" t="s">
        <v>1680</v>
      </c>
      <c r="K572" s="78">
        <v>436694466</v>
      </c>
      <c r="L572" t="s">
        <v>5487</v>
      </c>
    </row>
    <row r="573" spans="1:12" x14ac:dyDescent="0.35">
      <c r="A573" s="50">
        <v>888747193085</v>
      </c>
      <c r="B573" t="s">
        <v>1681</v>
      </c>
      <c r="C573">
        <v>630975832</v>
      </c>
      <c r="D573" s="53" t="s">
        <v>1682</v>
      </c>
      <c r="E573" t="s">
        <v>1682</v>
      </c>
      <c r="K573" s="78">
        <v>138355632</v>
      </c>
      <c r="L573" t="s">
        <v>2450</v>
      </c>
    </row>
    <row r="574" spans="1:12" x14ac:dyDescent="0.35">
      <c r="A574" s="50">
        <v>889240572785</v>
      </c>
      <c r="B574" t="s">
        <v>1683</v>
      </c>
      <c r="C574">
        <v>478055960</v>
      </c>
      <c r="D574" s="53" t="s">
        <v>1684</v>
      </c>
      <c r="E574" t="s">
        <v>1685</v>
      </c>
      <c r="K574" s="78">
        <v>948724634</v>
      </c>
      <c r="L574" t="s">
        <v>7438</v>
      </c>
    </row>
    <row r="575" spans="1:12" x14ac:dyDescent="0.35">
      <c r="A575" s="50">
        <v>889289599131</v>
      </c>
      <c r="C575">
        <v>74400000</v>
      </c>
      <c r="D575" s="53"/>
      <c r="E575" t="s">
        <v>1686</v>
      </c>
      <c r="K575" s="78">
        <v>204323495</v>
      </c>
      <c r="L575" t="s">
        <v>3440</v>
      </c>
    </row>
    <row r="576" spans="1:12" x14ac:dyDescent="0.35">
      <c r="A576" s="50">
        <v>399383321380</v>
      </c>
      <c r="B576" t="s">
        <v>1687</v>
      </c>
      <c r="C576">
        <v>823269382</v>
      </c>
      <c r="D576" s="53"/>
      <c r="E576" t="s">
        <v>1688</v>
      </c>
      <c r="K576" s="78">
        <v>124160987</v>
      </c>
      <c r="L576" t="s">
        <v>2265</v>
      </c>
    </row>
    <row r="577" spans="1:12" x14ac:dyDescent="0.35">
      <c r="A577" s="50">
        <v>515205269723</v>
      </c>
      <c r="B577" t="s">
        <v>648</v>
      </c>
      <c r="C577">
        <v>67200098</v>
      </c>
      <c r="D577" s="53" t="s">
        <v>1397</v>
      </c>
      <c r="E577" t="s">
        <v>649</v>
      </c>
      <c r="K577" s="78">
        <v>165912403</v>
      </c>
      <c r="L577" t="s">
        <v>652</v>
      </c>
    </row>
    <row r="578" spans="1:12" x14ac:dyDescent="0.35">
      <c r="A578" s="50">
        <v>818125740919</v>
      </c>
      <c r="B578" t="s">
        <v>1689</v>
      </c>
      <c r="D578" s="53" t="s">
        <v>1690</v>
      </c>
      <c r="K578" s="78">
        <v>201850297</v>
      </c>
      <c r="L578" t="s">
        <v>652</v>
      </c>
    </row>
    <row r="579" spans="1:12" x14ac:dyDescent="0.35">
      <c r="A579" s="50">
        <v>818673908413</v>
      </c>
      <c r="D579" s="53"/>
      <c r="E579" t="s">
        <v>1691</v>
      </c>
      <c r="K579" s="78">
        <v>171780748</v>
      </c>
      <c r="L579" t="s">
        <v>2740</v>
      </c>
    </row>
    <row r="580" spans="1:12" x14ac:dyDescent="0.35">
      <c r="A580" s="50">
        <v>889334677798</v>
      </c>
      <c r="B580" t="s">
        <v>1495</v>
      </c>
      <c r="C580">
        <v>662950459</v>
      </c>
      <c r="D580" s="53" t="s">
        <v>1496</v>
      </c>
      <c r="E580" t="s">
        <v>1497</v>
      </c>
      <c r="K580" s="78">
        <v>421415021</v>
      </c>
      <c r="L580" t="s">
        <v>5439</v>
      </c>
    </row>
    <row r="581" spans="1:12" x14ac:dyDescent="0.35">
      <c r="A581" s="50">
        <v>889334917562</v>
      </c>
      <c r="B581" t="s">
        <v>1495</v>
      </c>
      <c r="C581">
        <v>662950459</v>
      </c>
      <c r="D581" s="53" t="s">
        <v>1496</v>
      </c>
      <c r="E581" t="s">
        <v>1497</v>
      </c>
      <c r="K581" s="78">
        <v>421415269</v>
      </c>
      <c r="L581" t="s">
        <v>5441</v>
      </c>
    </row>
    <row r="582" spans="1:12" x14ac:dyDescent="0.35">
      <c r="A582" s="50">
        <v>889336498646</v>
      </c>
      <c r="B582" t="s">
        <v>1692</v>
      </c>
      <c r="C582">
        <v>205934246</v>
      </c>
      <c r="D582" s="53" t="s">
        <v>1074</v>
      </c>
      <c r="K582" s="78">
        <v>172011942</v>
      </c>
      <c r="L582" t="s">
        <v>2746</v>
      </c>
    </row>
    <row r="583" spans="1:12" x14ac:dyDescent="0.35">
      <c r="A583" s="50">
        <v>889342935537</v>
      </c>
      <c r="B583" t="s">
        <v>1693</v>
      </c>
      <c r="C583">
        <v>521881526</v>
      </c>
      <c r="D583" s="53" t="s">
        <v>1694</v>
      </c>
      <c r="E583" t="s">
        <v>1695</v>
      </c>
      <c r="K583" s="78" t="s">
        <v>1887</v>
      </c>
      <c r="L583" t="s">
        <v>2746</v>
      </c>
    </row>
    <row r="584" spans="1:12" x14ac:dyDescent="0.35">
      <c r="A584" s="50">
        <v>889344214451</v>
      </c>
      <c r="C584">
        <v>35400001</v>
      </c>
      <c r="D584" s="53"/>
      <c r="E584" t="s">
        <v>1696</v>
      </c>
      <c r="K584" s="78">
        <v>421415161</v>
      </c>
      <c r="L584" t="s">
        <v>5440</v>
      </c>
    </row>
    <row r="585" spans="1:12" x14ac:dyDescent="0.35">
      <c r="A585" s="50">
        <v>889369822335</v>
      </c>
      <c r="B585" t="s">
        <v>1697</v>
      </c>
      <c r="C585">
        <v>108346884</v>
      </c>
      <c r="D585" s="53"/>
      <c r="E585" t="s">
        <v>1698</v>
      </c>
      <c r="K585" s="78">
        <v>481510988</v>
      </c>
      <c r="L585" t="s">
        <v>5642</v>
      </c>
    </row>
    <row r="586" spans="1:12" x14ac:dyDescent="0.35">
      <c r="A586" s="50">
        <v>399155553342</v>
      </c>
      <c r="C586">
        <v>79700002</v>
      </c>
      <c r="D586" s="53"/>
      <c r="E586" t="s">
        <v>1699</v>
      </c>
      <c r="K586" s="78">
        <v>529914180</v>
      </c>
      <c r="L586" t="s">
        <v>5754</v>
      </c>
    </row>
    <row r="587" spans="1:12" x14ac:dyDescent="0.35">
      <c r="A587" s="50">
        <v>889062053627</v>
      </c>
      <c r="C587">
        <v>205028063</v>
      </c>
      <c r="D587" s="53" t="s">
        <v>1700</v>
      </c>
      <c r="E587" t="s">
        <v>1701</v>
      </c>
      <c r="K587" s="78">
        <v>727813616</v>
      </c>
      <c r="L587" t="s">
        <v>664</v>
      </c>
    </row>
    <row r="588" spans="1:12" x14ac:dyDescent="0.35">
      <c r="A588" s="50">
        <v>889123633248</v>
      </c>
      <c r="B588" t="s">
        <v>788</v>
      </c>
      <c r="C588">
        <v>204166375</v>
      </c>
      <c r="D588" s="53"/>
      <c r="E588" t="s">
        <v>1702</v>
      </c>
      <c r="K588" s="78">
        <v>923479171</v>
      </c>
      <c r="L588" t="s">
        <v>7373</v>
      </c>
    </row>
    <row r="589" spans="1:12" x14ac:dyDescent="0.35">
      <c r="A589" s="50">
        <v>399153349433</v>
      </c>
      <c r="B589" t="s">
        <v>1703</v>
      </c>
      <c r="C589">
        <v>115384961</v>
      </c>
      <c r="D589" s="53" t="s">
        <v>1704</v>
      </c>
      <c r="E589" t="s">
        <v>1705</v>
      </c>
      <c r="K589" s="78">
        <v>458224943</v>
      </c>
      <c r="L589" t="s">
        <v>5545</v>
      </c>
    </row>
    <row r="590" spans="1:12" x14ac:dyDescent="0.35">
      <c r="A590" s="50">
        <v>399153356240</v>
      </c>
      <c r="B590" t="s">
        <v>1703</v>
      </c>
      <c r="C590">
        <v>115384961</v>
      </c>
      <c r="D590" s="53" t="s">
        <v>1706</v>
      </c>
      <c r="E590" t="s">
        <v>1707</v>
      </c>
      <c r="K590" s="78">
        <v>907454770</v>
      </c>
      <c r="L590" t="s">
        <v>7308</v>
      </c>
    </row>
    <row r="591" spans="1:12" x14ac:dyDescent="0.35">
      <c r="A591" s="50">
        <v>399153356722</v>
      </c>
      <c r="B591" t="s">
        <v>1703</v>
      </c>
      <c r="C591">
        <v>115384961</v>
      </c>
      <c r="D591" s="53" t="s">
        <v>1708</v>
      </c>
      <c r="E591" t="s">
        <v>1709</v>
      </c>
      <c r="K591" s="78">
        <v>907455211</v>
      </c>
      <c r="L591" t="s">
        <v>7309</v>
      </c>
    </row>
    <row r="592" spans="1:12" x14ac:dyDescent="0.35">
      <c r="A592" s="50">
        <v>399160351273</v>
      </c>
      <c r="B592" t="s">
        <v>1710</v>
      </c>
      <c r="C592">
        <v>206756890</v>
      </c>
      <c r="D592" s="53"/>
      <c r="E592" t="s">
        <v>1711</v>
      </c>
      <c r="K592" s="78">
        <v>134640111</v>
      </c>
      <c r="L592" t="s">
        <v>2408</v>
      </c>
    </row>
    <row r="593" spans="1:12" x14ac:dyDescent="0.35">
      <c r="A593" s="50">
        <v>399216028571</v>
      </c>
      <c r="C593">
        <v>39000008</v>
      </c>
      <c r="D593" s="53"/>
      <c r="E593" t="s">
        <v>1712</v>
      </c>
      <c r="K593" s="78">
        <v>521881526</v>
      </c>
      <c r="L593" t="s">
        <v>5735</v>
      </c>
    </row>
    <row r="594" spans="1:12" x14ac:dyDescent="0.35">
      <c r="A594" s="50">
        <v>399239147033</v>
      </c>
      <c r="C594">
        <v>63400009</v>
      </c>
      <c r="D594" s="53"/>
      <c r="E594" t="s">
        <v>1713</v>
      </c>
      <c r="K594" s="78">
        <v>196974245</v>
      </c>
      <c r="L594" t="s">
        <v>2968</v>
      </c>
    </row>
    <row r="595" spans="1:12" x14ac:dyDescent="0.35">
      <c r="A595" s="50">
        <v>497239359477</v>
      </c>
      <c r="B595" t="s">
        <v>870</v>
      </c>
      <c r="C595">
        <v>531678141</v>
      </c>
      <c r="D595" s="53"/>
      <c r="E595" t="s">
        <v>1714</v>
      </c>
      <c r="K595" s="78">
        <v>624089073</v>
      </c>
      <c r="L595" t="s">
        <v>5963</v>
      </c>
    </row>
    <row r="596" spans="1:12" x14ac:dyDescent="0.35">
      <c r="A596" s="50">
        <v>399254938637</v>
      </c>
      <c r="B596" t="s">
        <v>1715</v>
      </c>
      <c r="C596">
        <v>510797760</v>
      </c>
      <c r="D596" s="53" t="s">
        <v>1716</v>
      </c>
      <c r="E596" t="s">
        <v>1717</v>
      </c>
      <c r="K596" s="78">
        <v>576748620</v>
      </c>
      <c r="L596" t="s">
        <v>5859</v>
      </c>
    </row>
    <row r="597" spans="1:12" x14ac:dyDescent="0.35">
      <c r="A597" s="50">
        <v>399262461630</v>
      </c>
      <c r="B597" t="s">
        <v>1718</v>
      </c>
      <c r="C597">
        <v>764438914</v>
      </c>
      <c r="D597" s="53"/>
      <c r="E597" t="s">
        <v>595</v>
      </c>
      <c r="K597" s="78">
        <v>930306550</v>
      </c>
      <c r="L597" t="s">
        <v>972</v>
      </c>
    </row>
    <row r="598" spans="1:12" x14ac:dyDescent="0.35">
      <c r="A598" s="50">
        <v>399317323268</v>
      </c>
      <c r="C598">
        <v>15200006</v>
      </c>
      <c r="D598" s="53"/>
      <c r="E598" t="s">
        <v>1719</v>
      </c>
      <c r="K598" s="78">
        <v>536681086</v>
      </c>
      <c r="L598" t="s">
        <v>5765</v>
      </c>
    </row>
    <row r="599" spans="1:12" x14ac:dyDescent="0.35">
      <c r="A599" s="50">
        <v>497240703468</v>
      </c>
      <c r="B599" t="s">
        <v>865</v>
      </c>
      <c r="C599">
        <v>201521141</v>
      </c>
      <c r="D599" s="53"/>
      <c r="E599" t="s">
        <v>1720</v>
      </c>
      <c r="K599" s="78">
        <v>643148986</v>
      </c>
      <c r="L599" t="s">
        <v>6082</v>
      </c>
    </row>
    <row r="600" spans="1:12" x14ac:dyDescent="0.35">
      <c r="A600" s="50">
        <v>497240902423</v>
      </c>
      <c r="B600" t="s">
        <v>870</v>
      </c>
      <c r="C600">
        <v>531678141</v>
      </c>
      <c r="D600" s="53"/>
      <c r="E600" t="s">
        <v>1721</v>
      </c>
      <c r="K600" s="78">
        <v>179642034</v>
      </c>
      <c r="L600" t="s">
        <v>2827</v>
      </c>
    </row>
    <row r="601" spans="1:12" x14ac:dyDescent="0.35">
      <c r="A601" s="50">
        <v>514113346850</v>
      </c>
      <c r="B601" t="s">
        <v>1722</v>
      </c>
      <c r="C601">
        <v>43211242</v>
      </c>
      <c r="D601" s="53" t="s">
        <v>1723</v>
      </c>
      <c r="E601" t="s">
        <v>1723</v>
      </c>
      <c r="K601" s="78">
        <v>366529675</v>
      </c>
      <c r="L601" t="s">
        <v>5228</v>
      </c>
    </row>
    <row r="602" spans="1:12" x14ac:dyDescent="0.35">
      <c r="A602" s="50">
        <v>807300534625</v>
      </c>
      <c r="B602" t="s">
        <v>1724</v>
      </c>
      <c r="D602" s="53" t="s">
        <v>1725</v>
      </c>
      <c r="E602" t="s">
        <v>1726</v>
      </c>
      <c r="K602" s="78">
        <v>129398132</v>
      </c>
      <c r="L602" t="s">
        <v>2344</v>
      </c>
    </row>
    <row r="603" spans="1:12" x14ac:dyDescent="0.35">
      <c r="A603" s="50">
        <v>811549903041</v>
      </c>
      <c r="B603" t="s">
        <v>1724</v>
      </c>
      <c r="D603" s="53" t="s">
        <v>1727</v>
      </c>
      <c r="E603" t="s">
        <v>1726</v>
      </c>
      <c r="K603" s="78">
        <v>988503894</v>
      </c>
      <c r="L603" t="s">
        <v>7553</v>
      </c>
    </row>
    <row r="604" spans="1:12" x14ac:dyDescent="0.35">
      <c r="A604" s="50">
        <v>432827943046</v>
      </c>
      <c r="B604" t="s">
        <v>1728</v>
      </c>
      <c r="C604">
        <v>111422290</v>
      </c>
      <c r="D604" s="53" t="s">
        <v>1729</v>
      </c>
      <c r="K604" s="78">
        <v>271519605</v>
      </c>
      <c r="L604" t="s">
        <v>4473</v>
      </c>
    </row>
    <row r="605" spans="1:12" x14ac:dyDescent="0.35">
      <c r="A605" s="50">
        <v>34021468201</v>
      </c>
      <c r="D605" s="53"/>
      <c r="K605" s="78" t="s">
        <v>1928</v>
      </c>
      <c r="L605" t="s">
        <v>7685</v>
      </c>
    </row>
    <row r="606" spans="1:12" x14ac:dyDescent="0.35">
      <c r="A606" s="50">
        <v>888955808910</v>
      </c>
      <c r="C606">
        <v>77500006</v>
      </c>
      <c r="D606" s="53" t="s">
        <v>1730</v>
      </c>
      <c r="E606" t="s">
        <v>1731</v>
      </c>
      <c r="K606" s="78">
        <v>686552756</v>
      </c>
      <c r="L606" t="s">
        <v>6343</v>
      </c>
    </row>
    <row r="607" spans="1:12" x14ac:dyDescent="0.35">
      <c r="A607" s="50">
        <v>888964412857</v>
      </c>
      <c r="C607">
        <v>57400005</v>
      </c>
      <c r="D607" s="53"/>
      <c r="E607" t="s">
        <v>1732</v>
      </c>
      <c r="K607" s="78">
        <v>684227793</v>
      </c>
      <c r="L607" t="s">
        <v>6313</v>
      </c>
    </row>
    <row r="608" spans="1:12" x14ac:dyDescent="0.35">
      <c r="A608" s="50">
        <v>399039762799</v>
      </c>
      <c r="C608">
        <v>201353137</v>
      </c>
      <c r="D608" s="53"/>
      <c r="E608" t="s">
        <v>1733</v>
      </c>
      <c r="K608" s="78">
        <v>105878761</v>
      </c>
      <c r="L608" t="s">
        <v>2058</v>
      </c>
    </row>
    <row r="609" spans="1:12" x14ac:dyDescent="0.35">
      <c r="A609" s="50">
        <v>399057284310</v>
      </c>
      <c r="B609" t="s">
        <v>681</v>
      </c>
      <c r="C609">
        <v>447652340</v>
      </c>
      <c r="D609" s="53"/>
      <c r="E609" t="s">
        <v>1605</v>
      </c>
      <c r="K609" s="78">
        <v>158681382</v>
      </c>
      <c r="L609" t="s">
        <v>2622</v>
      </c>
    </row>
    <row r="610" spans="1:12" x14ac:dyDescent="0.35">
      <c r="A610" s="50">
        <v>399090864851</v>
      </c>
      <c r="B610" t="s">
        <v>1734</v>
      </c>
      <c r="C610">
        <v>733749741</v>
      </c>
      <c r="D610" s="53"/>
      <c r="E610" t="s">
        <v>1735</v>
      </c>
      <c r="K610" s="78">
        <v>196007954</v>
      </c>
      <c r="L610" t="s">
        <v>2961</v>
      </c>
    </row>
    <row r="611" spans="1:12" x14ac:dyDescent="0.35">
      <c r="A611" s="50">
        <v>497238109070</v>
      </c>
      <c r="B611" t="s">
        <v>865</v>
      </c>
      <c r="C611">
        <v>201521141</v>
      </c>
      <c r="D611" s="53"/>
      <c r="E611" t="s">
        <v>1736</v>
      </c>
      <c r="K611" s="78" t="s">
        <v>1875</v>
      </c>
      <c r="L611" t="s">
        <v>2961</v>
      </c>
    </row>
    <row r="612" spans="1:12" x14ac:dyDescent="0.35">
      <c r="A612" s="50">
        <v>888644849649</v>
      </c>
      <c r="B612" t="s">
        <v>1681</v>
      </c>
      <c r="C612">
        <v>630975832</v>
      </c>
      <c r="D612" s="53" t="s">
        <v>1737</v>
      </c>
      <c r="E612" t="s">
        <v>1737</v>
      </c>
      <c r="K612" s="78">
        <v>748061983</v>
      </c>
      <c r="L612" t="s">
        <v>6665</v>
      </c>
    </row>
    <row r="613" spans="1:12" x14ac:dyDescent="0.35">
      <c r="A613" s="50">
        <v>888710397700</v>
      </c>
      <c r="B613" t="s">
        <v>1235</v>
      </c>
      <c r="C613">
        <v>630632854</v>
      </c>
      <c r="D613" s="53" t="s">
        <v>1738</v>
      </c>
      <c r="E613" t="s">
        <v>1739</v>
      </c>
      <c r="K613" s="78">
        <v>226809783</v>
      </c>
      <c r="L613" t="s">
        <v>4054</v>
      </c>
    </row>
    <row r="614" spans="1:12" x14ac:dyDescent="0.35">
      <c r="A614" s="50">
        <v>497238339480</v>
      </c>
      <c r="B614" t="s">
        <v>865</v>
      </c>
      <c r="C614">
        <v>201521141</v>
      </c>
      <c r="D614" s="53"/>
      <c r="E614" t="s">
        <v>1740</v>
      </c>
      <c r="K614" s="78">
        <v>201907262</v>
      </c>
      <c r="L614" t="s">
        <v>3191</v>
      </c>
    </row>
    <row r="615" spans="1:12" x14ac:dyDescent="0.35">
      <c r="A615" s="50">
        <v>889109224065</v>
      </c>
      <c r="C615">
        <v>30600002</v>
      </c>
      <c r="D615" s="53" t="s">
        <v>1741</v>
      </c>
      <c r="E615" t="s">
        <v>1742</v>
      </c>
      <c r="K615" s="78">
        <v>850499438</v>
      </c>
      <c r="L615" t="s">
        <v>7075</v>
      </c>
    </row>
    <row r="616" spans="1:12" x14ac:dyDescent="0.35">
      <c r="A616" s="50">
        <v>889109549880</v>
      </c>
      <c r="C616">
        <v>357800005</v>
      </c>
      <c r="D616" s="53"/>
      <c r="E616" t="s">
        <v>1743</v>
      </c>
      <c r="K616" s="78">
        <v>203735789</v>
      </c>
      <c r="L616" t="s">
        <v>3371</v>
      </c>
    </row>
    <row r="617" spans="1:12" x14ac:dyDescent="0.35">
      <c r="A617" s="50">
        <v>398969639928</v>
      </c>
      <c r="B617" t="s">
        <v>681</v>
      </c>
      <c r="C617">
        <v>447652340</v>
      </c>
      <c r="D617" s="53"/>
      <c r="E617" t="s">
        <v>1605</v>
      </c>
      <c r="K617" s="78">
        <v>898540839</v>
      </c>
      <c r="L617" t="s">
        <v>612</v>
      </c>
    </row>
    <row r="618" spans="1:12" x14ac:dyDescent="0.35">
      <c r="A618" s="50">
        <v>398997829175</v>
      </c>
      <c r="C618">
        <v>132800006</v>
      </c>
      <c r="D618" s="53"/>
      <c r="E618" t="s">
        <v>1744</v>
      </c>
      <c r="K618" s="78">
        <v>770699240</v>
      </c>
      <c r="L618" t="s">
        <v>6784</v>
      </c>
    </row>
    <row r="619" spans="1:12" x14ac:dyDescent="0.35">
      <c r="A619" s="50">
        <v>398987192876</v>
      </c>
      <c r="C619">
        <v>66600009</v>
      </c>
      <c r="D619" s="53"/>
      <c r="E619" t="s">
        <v>1745</v>
      </c>
      <c r="K619" s="78">
        <v>634151990</v>
      </c>
      <c r="L619" t="s">
        <v>6037</v>
      </c>
    </row>
    <row r="620" spans="1:12" x14ac:dyDescent="0.35">
      <c r="A620" s="50">
        <v>491229635560</v>
      </c>
      <c r="B620" t="s">
        <v>1746</v>
      </c>
      <c r="C620">
        <v>770691214</v>
      </c>
      <c r="D620" s="53" t="s">
        <v>1747</v>
      </c>
      <c r="E620" t="s">
        <v>1748</v>
      </c>
      <c r="K620" s="78">
        <v>206675034</v>
      </c>
      <c r="L620" t="s">
        <v>3594</v>
      </c>
    </row>
    <row r="621" spans="1:12" x14ac:dyDescent="0.35">
      <c r="A621" s="50">
        <v>399111343370</v>
      </c>
      <c r="B621" t="s">
        <v>1749</v>
      </c>
      <c r="C621">
        <v>552240502</v>
      </c>
      <c r="D621" s="53" t="s">
        <v>1750</v>
      </c>
      <c r="E621" t="s">
        <v>1751</v>
      </c>
      <c r="K621" s="78">
        <v>206677188</v>
      </c>
      <c r="L621" t="s">
        <v>3594</v>
      </c>
    </row>
    <row r="622" spans="1:12" x14ac:dyDescent="0.35">
      <c r="A622" s="50">
        <v>889350965376</v>
      </c>
      <c r="B622" t="s">
        <v>1018</v>
      </c>
      <c r="C622">
        <v>213226266</v>
      </c>
      <c r="D622" s="53" t="s">
        <v>1752</v>
      </c>
      <c r="E622" t="s">
        <v>1752</v>
      </c>
      <c r="K622" s="78">
        <v>224985161</v>
      </c>
      <c r="L622" t="s">
        <v>3594</v>
      </c>
    </row>
    <row r="623" spans="1:12" x14ac:dyDescent="0.35">
      <c r="A623" s="50">
        <v>489934132691</v>
      </c>
      <c r="B623" t="s">
        <v>1753</v>
      </c>
      <c r="C623">
        <v>123542452</v>
      </c>
      <c r="D623" s="53" t="s">
        <v>1754</v>
      </c>
      <c r="K623" s="78">
        <v>118471431</v>
      </c>
      <c r="L623" t="s">
        <v>620</v>
      </c>
    </row>
    <row r="624" spans="1:12" x14ac:dyDescent="0.35">
      <c r="A624" s="50">
        <v>889047825170</v>
      </c>
      <c r="B624" t="s">
        <v>1755</v>
      </c>
      <c r="C624">
        <v>707827718</v>
      </c>
      <c r="D624" s="53" t="s">
        <v>1756</v>
      </c>
      <c r="E624" t="s">
        <v>1757</v>
      </c>
      <c r="K624" s="78">
        <v>118479017</v>
      </c>
      <c r="L624" t="s">
        <v>620</v>
      </c>
    </row>
    <row r="625" spans="1:12" x14ac:dyDescent="0.35">
      <c r="A625" s="50">
        <v>889013413144</v>
      </c>
      <c r="B625" t="s">
        <v>1758</v>
      </c>
      <c r="C625">
        <v>294528440</v>
      </c>
      <c r="D625" s="53" t="s">
        <v>1759</v>
      </c>
      <c r="E625" t="s">
        <v>1760</v>
      </c>
      <c r="K625" s="78">
        <v>186943929</v>
      </c>
      <c r="L625" t="s">
        <v>620</v>
      </c>
    </row>
    <row r="626" spans="1:12" x14ac:dyDescent="0.35">
      <c r="A626" s="50">
        <v>889410976784</v>
      </c>
      <c r="B626" t="s">
        <v>1761</v>
      </c>
      <c r="C626">
        <v>785825810</v>
      </c>
      <c r="D626" s="53" t="s">
        <v>1762</v>
      </c>
      <c r="E626" t="s">
        <v>1763</v>
      </c>
      <c r="K626" s="78">
        <v>106968799</v>
      </c>
      <c r="L626" t="s">
        <v>2068</v>
      </c>
    </row>
    <row r="627" spans="1:12" x14ac:dyDescent="0.35">
      <c r="A627" s="50">
        <v>489934132717</v>
      </c>
      <c r="B627" t="s">
        <v>1753</v>
      </c>
      <c r="C627">
        <v>123542452</v>
      </c>
      <c r="D627" s="53" t="s">
        <v>1754</v>
      </c>
      <c r="K627" s="78">
        <v>184344181</v>
      </c>
      <c r="L627" t="s">
        <v>2068</v>
      </c>
    </row>
    <row r="628" spans="1:12" x14ac:dyDescent="0.35">
      <c r="A628" s="50">
        <v>417185705238</v>
      </c>
      <c r="B628" t="s">
        <v>1764</v>
      </c>
      <c r="C628">
        <v>268663460</v>
      </c>
      <c r="D628" s="53" t="s">
        <v>1765</v>
      </c>
      <c r="E628" t="s">
        <v>1766</v>
      </c>
      <c r="K628" s="78">
        <v>225041075</v>
      </c>
      <c r="L628" t="s">
        <v>4042</v>
      </c>
    </row>
    <row r="629" spans="1:12" x14ac:dyDescent="0.35">
      <c r="A629" s="50">
        <v>514261895260</v>
      </c>
      <c r="B629" t="s">
        <v>1767</v>
      </c>
      <c r="C629">
        <v>37600024</v>
      </c>
      <c r="D629" s="53" t="s">
        <v>1768</v>
      </c>
      <c r="E629" t="s">
        <v>1769</v>
      </c>
      <c r="K629" s="78">
        <v>186141300</v>
      </c>
      <c r="L629" t="s">
        <v>2884</v>
      </c>
    </row>
    <row r="630" spans="1:12" x14ac:dyDescent="0.35">
      <c r="A630" s="50">
        <v>889192952068</v>
      </c>
      <c r="B630" t="s">
        <v>1770</v>
      </c>
      <c r="C630">
        <v>208094281</v>
      </c>
      <c r="D630" s="53" t="s">
        <v>1771</v>
      </c>
      <c r="E630" t="s">
        <v>1772</v>
      </c>
      <c r="K630" s="78">
        <v>130302351</v>
      </c>
      <c r="L630" t="s">
        <v>2352</v>
      </c>
    </row>
    <row r="631" spans="1:12" x14ac:dyDescent="0.35">
      <c r="A631" s="50">
        <v>889350150614</v>
      </c>
      <c r="C631">
        <v>308600009</v>
      </c>
      <c r="D631" s="53" t="s">
        <v>1773</v>
      </c>
      <c r="E631" t="s">
        <v>1774</v>
      </c>
      <c r="K631" s="78">
        <v>204631319</v>
      </c>
      <c r="L631" t="s">
        <v>3464</v>
      </c>
    </row>
    <row r="632" spans="1:12" x14ac:dyDescent="0.35">
      <c r="A632" s="50">
        <v>888982102240</v>
      </c>
      <c r="B632" t="s">
        <v>1775</v>
      </c>
      <c r="C632">
        <v>232377780</v>
      </c>
      <c r="D632" s="53" t="s">
        <v>1776</v>
      </c>
      <c r="E632" t="s">
        <v>1777</v>
      </c>
      <c r="K632" s="78">
        <v>289884742</v>
      </c>
      <c r="L632" t="s">
        <v>3464</v>
      </c>
    </row>
    <row r="633" spans="1:12" x14ac:dyDescent="0.35">
      <c r="A633" s="50">
        <v>889437144831</v>
      </c>
      <c r="B633" t="s">
        <v>1778</v>
      </c>
      <c r="C633">
        <v>778500175</v>
      </c>
      <c r="D633" s="53" t="s">
        <v>1779</v>
      </c>
      <c r="E633" t="s">
        <v>1780</v>
      </c>
      <c r="K633" s="78">
        <v>216178122</v>
      </c>
      <c r="L633" t="s">
        <v>3959</v>
      </c>
    </row>
    <row r="634" spans="1:12" x14ac:dyDescent="0.35">
      <c r="A634" s="50">
        <v>889102641281</v>
      </c>
      <c r="B634" t="s">
        <v>1781</v>
      </c>
      <c r="C634">
        <v>10618479</v>
      </c>
      <c r="D634" s="53" t="s">
        <v>1782</v>
      </c>
      <c r="E634" t="s">
        <v>1783</v>
      </c>
      <c r="K634" s="78">
        <v>210225697</v>
      </c>
      <c r="L634" t="s">
        <v>3892</v>
      </c>
    </row>
    <row r="635" spans="1:12" x14ac:dyDescent="0.35">
      <c r="A635" s="50">
        <v>35914309501</v>
      </c>
      <c r="B635" t="s">
        <v>1784</v>
      </c>
      <c r="D635" s="53" t="s">
        <v>1776</v>
      </c>
      <c r="E635" t="s">
        <v>1785</v>
      </c>
      <c r="K635" s="78">
        <v>200852560</v>
      </c>
      <c r="L635" t="s">
        <v>3074</v>
      </c>
    </row>
    <row r="636" spans="1:12" x14ac:dyDescent="0.35">
      <c r="A636" s="50">
        <v>889269519912</v>
      </c>
      <c r="C636">
        <v>659718863</v>
      </c>
      <c r="D636" s="53" t="s">
        <v>1786</v>
      </c>
      <c r="E636" t="s">
        <v>1787</v>
      </c>
      <c r="K636" s="78">
        <v>944846174</v>
      </c>
      <c r="L636" t="s">
        <v>7431</v>
      </c>
    </row>
    <row r="637" spans="1:12" x14ac:dyDescent="0.35">
      <c r="A637" s="50">
        <v>889136970229</v>
      </c>
      <c r="B637" t="s">
        <v>1788</v>
      </c>
      <c r="C637">
        <v>339359962</v>
      </c>
      <c r="D637" s="53" t="s">
        <v>1789</v>
      </c>
      <c r="E637" t="s">
        <v>1790</v>
      </c>
      <c r="K637" s="78">
        <v>209035798</v>
      </c>
      <c r="L637" t="s">
        <v>3790</v>
      </c>
    </row>
    <row r="638" spans="1:12" x14ac:dyDescent="0.35">
      <c r="A638" s="50">
        <v>510408684110</v>
      </c>
      <c r="B638" t="s">
        <v>1791</v>
      </c>
      <c r="C638">
        <v>209701377</v>
      </c>
      <c r="D638" s="53" t="s">
        <v>1792</v>
      </c>
      <c r="E638" t="s">
        <v>1793</v>
      </c>
      <c r="K638" s="78">
        <v>130015140</v>
      </c>
      <c r="L638" t="s">
        <v>2350</v>
      </c>
    </row>
    <row r="639" spans="1:12" x14ac:dyDescent="0.35">
      <c r="A639" s="50">
        <v>801834342003</v>
      </c>
      <c r="B639" t="s">
        <v>1794</v>
      </c>
      <c r="D639" s="53" t="s">
        <v>1795</v>
      </c>
      <c r="E639" t="s">
        <v>1796</v>
      </c>
      <c r="K639" s="78">
        <v>854443313</v>
      </c>
      <c r="L639" t="s">
        <v>7083</v>
      </c>
    </row>
    <row r="640" spans="1:12" x14ac:dyDescent="0.35">
      <c r="A640" s="50">
        <v>888953994420</v>
      </c>
      <c r="C640">
        <v>163033380</v>
      </c>
      <c r="D640" s="53" t="s">
        <v>1797</v>
      </c>
      <c r="E640" t="s">
        <v>1798</v>
      </c>
      <c r="K640" s="78">
        <v>343877447</v>
      </c>
      <c r="L640" t="s">
        <v>5050</v>
      </c>
    </row>
    <row r="641" spans="1:12" x14ac:dyDescent="0.35">
      <c r="A641" s="50">
        <v>888644013495</v>
      </c>
      <c r="B641" t="s">
        <v>1799</v>
      </c>
      <c r="C641">
        <v>631116434</v>
      </c>
      <c r="D641" s="53" t="s">
        <v>1800</v>
      </c>
      <c r="E641" t="s">
        <v>1800</v>
      </c>
      <c r="K641" s="78">
        <v>286517153</v>
      </c>
      <c r="L641" t="s">
        <v>4591</v>
      </c>
    </row>
    <row r="642" spans="1:12" x14ac:dyDescent="0.35">
      <c r="A642" s="50">
        <v>514873558213</v>
      </c>
      <c r="B642" t="s">
        <v>604</v>
      </c>
      <c r="D642" s="53" t="s">
        <v>1801</v>
      </c>
      <c r="E642" t="s">
        <v>1801</v>
      </c>
      <c r="K642" s="78">
        <v>268653805</v>
      </c>
      <c r="L642" t="s">
        <v>4436</v>
      </c>
    </row>
    <row r="643" spans="1:12" x14ac:dyDescent="0.35">
      <c r="A643" s="50"/>
      <c r="D643" s="53"/>
      <c r="K643" s="78">
        <v>118930770</v>
      </c>
      <c r="L643" t="s">
        <v>2206</v>
      </c>
    </row>
    <row r="644" spans="1:12" x14ac:dyDescent="0.35">
      <c r="A644" s="50"/>
      <c r="D644" s="53"/>
      <c r="K644" s="78">
        <v>662216631</v>
      </c>
      <c r="L644" t="s">
        <v>6161</v>
      </c>
    </row>
    <row r="645" spans="1:12" x14ac:dyDescent="0.35">
      <c r="A645" s="50"/>
      <c r="D645" s="53"/>
      <c r="K645" s="78">
        <v>783385090</v>
      </c>
      <c r="L645" t="s">
        <v>6887</v>
      </c>
    </row>
    <row r="646" spans="1:12" x14ac:dyDescent="0.35">
      <c r="A646" s="50"/>
      <c r="D646" s="53"/>
      <c r="K646" s="78">
        <v>191500130</v>
      </c>
      <c r="L646" t="s">
        <v>2926</v>
      </c>
    </row>
    <row r="647" spans="1:12" x14ac:dyDescent="0.35">
      <c r="A647" s="50"/>
      <c r="D647" s="53"/>
      <c r="K647" s="78">
        <v>207502130</v>
      </c>
      <c r="L647" t="s">
        <v>3675</v>
      </c>
    </row>
    <row r="648" spans="1:12" x14ac:dyDescent="0.35">
      <c r="A648" s="50"/>
      <c r="D648" s="53"/>
      <c r="K648" s="78">
        <v>368949345</v>
      </c>
      <c r="L648" t="s">
        <v>5248</v>
      </c>
    </row>
    <row r="649" spans="1:12" x14ac:dyDescent="0.35">
      <c r="A649" s="50"/>
      <c r="D649" s="53"/>
      <c r="K649" s="78">
        <v>362939488</v>
      </c>
      <c r="L649" t="s">
        <v>5204</v>
      </c>
    </row>
    <row r="650" spans="1:12" x14ac:dyDescent="0.35">
      <c r="A650" s="50"/>
      <c r="D650" s="53"/>
      <c r="K650" s="78">
        <v>257990311</v>
      </c>
      <c r="L650" t="s">
        <v>4329</v>
      </c>
    </row>
    <row r="651" spans="1:12" x14ac:dyDescent="0.35">
      <c r="A651" s="50"/>
      <c r="D651" s="53"/>
      <c r="K651" s="78">
        <v>583270345</v>
      </c>
      <c r="L651" t="s">
        <v>5884</v>
      </c>
    </row>
    <row r="652" spans="1:12" x14ac:dyDescent="0.35">
      <c r="A652" s="50"/>
      <c r="D652" s="53"/>
      <c r="K652" s="78">
        <v>209968917</v>
      </c>
      <c r="L652" t="s">
        <v>3868</v>
      </c>
    </row>
    <row r="653" spans="1:12" x14ac:dyDescent="0.35">
      <c r="A653" s="50"/>
      <c r="D653" s="53"/>
      <c r="K653" s="78">
        <v>611425228</v>
      </c>
      <c r="L653" t="s">
        <v>5918</v>
      </c>
    </row>
    <row r="654" spans="1:12" x14ac:dyDescent="0.35">
      <c r="A654" s="50"/>
      <c r="D654" s="53"/>
      <c r="K654" s="78">
        <v>201205072</v>
      </c>
      <c r="L654" t="s">
        <v>3113</v>
      </c>
    </row>
    <row r="655" spans="1:12" x14ac:dyDescent="0.35">
      <c r="A655" s="50"/>
      <c r="D655" s="53"/>
      <c r="K655" s="78">
        <v>200080864</v>
      </c>
      <c r="L655" t="s">
        <v>3003</v>
      </c>
    </row>
    <row r="656" spans="1:12" x14ac:dyDescent="0.35">
      <c r="A656" s="50"/>
      <c r="D656" s="53"/>
      <c r="K656" s="78">
        <v>196380183</v>
      </c>
      <c r="L656" t="s">
        <v>2962</v>
      </c>
    </row>
    <row r="657" spans="1:12" x14ac:dyDescent="0.35">
      <c r="A657" s="50"/>
      <c r="D657" s="53"/>
      <c r="K657" s="78">
        <v>128847405</v>
      </c>
      <c r="L657" t="s">
        <v>2332</v>
      </c>
    </row>
    <row r="658" spans="1:12" x14ac:dyDescent="0.35">
      <c r="A658" s="50"/>
      <c r="D658" s="53"/>
      <c r="K658" s="78">
        <v>350666966</v>
      </c>
      <c r="L658" t="s">
        <v>5107</v>
      </c>
    </row>
    <row r="659" spans="1:12" x14ac:dyDescent="0.35">
      <c r="A659" s="50"/>
      <c r="D659" s="53"/>
      <c r="K659" s="78">
        <v>891490054</v>
      </c>
      <c r="L659" t="s">
        <v>7230</v>
      </c>
    </row>
    <row r="660" spans="1:12" x14ac:dyDescent="0.35">
      <c r="A660" s="50"/>
      <c r="D660" s="53"/>
      <c r="K660" s="78">
        <v>527340225</v>
      </c>
      <c r="L660" t="s">
        <v>5746</v>
      </c>
    </row>
    <row r="661" spans="1:12" x14ac:dyDescent="0.35">
      <c r="A661" s="50"/>
      <c r="D661" s="53"/>
      <c r="K661" s="78">
        <v>667979951</v>
      </c>
      <c r="L661" t="s">
        <v>6190</v>
      </c>
    </row>
    <row r="662" spans="1:12" x14ac:dyDescent="0.35">
      <c r="A662" s="50"/>
      <c r="D662" s="53"/>
      <c r="K662" s="78">
        <v>119031923</v>
      </c>
      <c r="L662" t="s">
        <v>2209</v>
      </c>
    </row>
    <row r="663" spans="1:12" x14ac:dyDescent="0.35">
      <c r="A663" s="50"/>
      <c r="D663" s="53"/>
      <c r="K663" s="78">
        <v>327444875</v>
      </c>
      <c r="L663" t="s">
        <v>4929</v>
      </c>
    </row>
    <row r="664" spans="1:12" x14ac:dyDescent="0.35">
      <c r="A664" s="50"/>
      <c r="D664" s="53"/>
      <c r="K664" s="78">
        <v>133206418</v>
      </c>
      <c r="L664" t="s">
        <v>2391</v>
      </c>
    </row>
    <row r="665" spans="1:12" x14ac:dyDescent="0.35">
      <c r="A665" s="50"/>
      <c r="D665" s="53"/>
      <c r="K665" s="78">
        <v>201877674</v>
      </c>
      <c r="L665" t="s">
        <v>3187</v>
      </c>
    </row>
    <row r="666" spans="1:12" x14ac:dyDescent="0.35">
      <c r="A666" s="50"/>
      <c r="D666" s="53"/>
      <c r="K666" s="78">
        <v>207051641</v>
      </c>
      <c r="L666" t="s">
        <v>3627</v>
      </c>
    </row>
    <row r="667" spans="1:12" x14ac:dyDescent="0.35">
      <c r="A667" s="50"/>
      <c r="D667" s="53"/>
      <c r="K667" s="78">
        <v>208179231</v>
      </c>
      <c r="L667" t="s">
        <v>3627</v>
      </c>
    </row>
    <row r="668" spans="1:12" x14ac:dyDescent="0.35">
      <c r="A668" s="50"/>
      <c r="D668" s="53"/>
      <c r="K668" s="78">
        <v>109299677</v>
      </c>
      <c r="L668" t="s">
        <v>2097</v>
      </c>
    </row>
    <row r="669" spans="1:12" x14ac:dyDescent="0.35">
      <c r="A669" s="50"/>
      <c r="D669" s="53"/>
      <c r="K669" s="78">
        <v>269289139</v>
      </c>
      <c r="L669" t="s">
        <v>4441</v>
      </c>
    </row>
    <row r="670" spans="1:12" x14ac:dyDescent="0.35">
      <c r="A670" s="50"/>
      <c r="D670" s="53"/>
      <c r="K670" s="78">
        <v>194736207</v>
      </c>
      <c r="L670" t="s">
        <v>1819</v>
      </c>
    </row>
    <row r="671" spans="1:12" x14ac:dyDescent="0.35">
      <c r="A671" s="50"/>
      <c r="D671" s="53"/>
      <c r="K671" s="78">
        <v>752112444</v>
      </c>
      <c r="L671" t="s">
        <v>6675</v>
      </c>
    </row>
    <row r="672" spans="1:12" x14ac:dyDescent="0.35">
      <c r="A672" s="50"/>
      <c r="D672" s="53"/>
      <c r="K672" s="78">
        <v>233226831</v>
      </c>
      <c r="L672" t="s">
        <v>4123</v>
      </c>
    </row>
    <row r="673" spans="1:12" x14ac:dyDescent="0.35">
      <c r="A673" s="50"/>
      <c r="D673" s="53"/>
      <c r="K673" s="78">
        <v>676411720</v>
      </c>
      <c r="L673" t="s">
        <v>6256</v>
      </c>
    </row>
    <row r="674" spans="1:12" x14ac:dyDescent="0.35">
      <c r="A674" s="50"/>
      <c r="D674" s="53"/>
      <c r="K674" s="78">
        <v>205064414</v>
      </c>
      <c r="L674" t="s">
        <v>3505</v>
      </c>
    </row>
    <row r="675" spans="1:12" x14ac:dyDescent="0.35">
      <c r="A675" s="50"/>
      <c r="D675" s="53"/>
      <c r="K675" s="78">
        <v>205069159</v>
      </c>
      <c r="L675" t="s">
        <v>3506</v>
      </c>
    </row>
    <row r="676" spans="1:12" x14ac:dyDescent="0.35">
      <c r="A676" s="50"/>
      <c r="D676" s="53"/>
      <c r="K676" s="78">
        <v>811280208</v>
      </c>
      <c r="L676" t="s">
        <v>7021</v>
      </c>
    </row>
    <row r="677" spans="1:12" x14ac:dyDescent="0.35">
      <c r="A677" s="50"/>
      <c r="D677" s="53"/>
      <c r="K677" s="78">
        <v>136014889</v>
      </c>
      <c r="L677" t="s">
        <v>2423</v>
      </c>
    </row>
    <row r="678" spans="1:12" x14ac:dyDescent="0.35">
      <c r="A678" s="50"/>
      <c r="D678" s="53"/>
      <c r="K678" s="78">
        <v>695879814</v>
      </c>
      <c r="L678" t="s">
        <v>6419</v>
      </c>
    </row>
    <row r="679" spans="1:12" x14ac:dyDescent="0.35">
      <c r="A679" s="50"/>
      <c r="D679" s="53"/>
      <c r="K679" s="78">
        <v>174595844</v>
      </c>
      <c r="L679" t="s">
        <v>2773</v>
      </c>
    </row>
    <row r="680" spans="1:12" x14ac:dyDescent="0.35">
      <c r="A680" s="50"/>
      <c r="D680" s="53"/>
      <c r="K680" s="78">
        <v>209073270</v>
      </c>
      <c r="L680" t="s">
        <v>3794</v>
      </c>
    </row>
    <row r="681" spans="1:12" x14ac:dyDescent="0.35">
      <c r="A681" s="50"/>
      <c r="D681" s="53"/>
      <c r="K681" s="78">
        <v>696146179</v>
      </c>
      <c r="L681" t="s">
        <v>6421</v>
      </c>
    </row>
    <row r="682" spans="1:12" x14ac:dyDescent="0.35">
      <c r="A682" s="50"/>
      <c r="D682" s="53"/>
      <c r="K682" s="78">
        <v>229594400</v>
      </c>
      <c r="L682" t="s">
        <v>4089</v>
      </c>
    </row>
    <row r="683" spans="1:12" x14ac:dyDescent="0.35">
      <c r="A683" s="50"/>
      <c r="D683" s="53"/>
      <c r="K683" s="78">
        <v>303220364</v>
      </c>
      <c r="L683" t="s">
        <v>4733</v>
      </c>
    </row>
    <row r="684" spans="1:12" x14ac:dyDescent="0.35">
      <c r="A684" s="50"/>
      <c r="D684" s="53"/>
      <c r="K684" s="78">
        <v>437396264</v>
      </c>
      <c r="L684" t="s">
        <v>4733</v>
      </c>
    </row>
    <row r="685" spans="1:12" x14ac:dyDescent="0.35">
      <c r="A685" s="50"/>
      <c r="D685" s="53"/>
      <c r="K685" s="78">
        <v>648609701</v>
      </c>
      <c r="L685" t="s">
        <v>4733</v>
      </c>
    </row>
    <row r="686" spans="1:12" x14ac:dyDescent="0.35">
      <c r="A686" s="50"/>
      <c r="D686" s="53"/>
      <c r="K686" s="78">
        <v>488334107</v>
      </c>
      <c r="L686" t="s">
        <v>5654</v>
      </c>
    </row>
    <row r="687" spans="1:12" x14ac:dyDescent="0.35">
      <c r="A687" s="50"/>
      <c r="D687" s="53"/>
      <c r="K687" s="78">
        <v>206092852</v>
      </c>
      <c r="L687" t="s">
        <v>3558</v>
      </c>
    </row>
    <row r="688" spans="1:12" x14ac:dyDescent="0.35">
      <c r="A688" s="50"/>
      <c r="D688" s="53"/>
      <c r="K688" s="78">
        <v>511872561</v>
      </c>
      <c r="L688" t="s">
        <v>5715</v>
      </c>
    </row>
    <row r="689" spans="1:12" x14ac:dyDescent="0.35">
      <c r="A689" s="50"/>
      <c r="D689" s="53"/>
      <c r="K689" s="78">
        <v>676138153</v>
      </c>
      <c r="L689" t="s">
        <v>6255</v>
      </c>
    </row>
    <row r="690" spans="1:12" x14ac:dyDescent="0.35">
      <c r="A690" s="50"/>
      <c r="D690" s="53"/>
      <c r="K690" s="78">
        <v>519043629</v>
      </c>
      <c r="L690" t="s">
        <v>5730</v>
      </c>
    </row>
    <row r="691" spans="1:12" x14ac:dyDescent="0.35">
      <c r="A691" s="50"/>
      <c r="D691" s="53"/>
      <c r="K691" s="78">
        <v>290487360</v>
      </c>
      <c r="L691" t="s">
        <v>4632</v>
      </c>
    </row>
    <row r="692" spans="1:12" x14ac:dyDescent="0.35">
      <c r="A692" s="50"/>
      <c r="D692" s="53"/>
      <c r="K692" s="78">
        <v>206126254</v>
      </c>
      <c r="L692" t="s">
        <v>3564</v>
      </c>
    </row>
    <row r="693" spans="1:12" x14ac:dyDescent="0.35">
      <c r="A693" s="50"/>
      <c r="D693" s="53"/>
      <c r="K693" s="78">
        <v>891079214</v>
      </c>
      <c r="L693" t="s">
        <v>7227</v>
      </c>
    </row>
    <row r="694" spans="1:12" x14ac:dyDescent="0.35">
      <c r="A694" s="50"/>
      <c r="D694" s="53"/>
      <c r="K694" s="78">
        <v>223107540</v>
      </c>
      <c r="L694" t="s">
        <v>4025</v>
      </c>
    </row>
    <row r="695" spans="1:12" x14ac:dyDescent="0.35">
      <c r="A695" s="50"/>
      <c r="D695" s="53"/>
      <c r="K695" s="78">
        <v>470857129</v>
      </c>
      <c r="L695" t="s">
        <v>5603</v>
      </c>
    </row>
    <row r="696" spans="1:12" x14ac:dyDescent="0.35">
      <c r="A696" s="50"/>
      <c r="D696" s="53"/>
      <c r="K696" s="78">
        <v>680321175</v>
      </c>
      <c r="L696" t="s">
        <v>6281</v>
      </c>
    </row>
    <row r="697" spans="1:12" x14ac:dyDescent="0.35">
      <c r="A697" s="50"/>
      <c r="D697" s="53"/>
      <c r="K697" s="78">
        <v>933549593</v>
      </c>
      <c r="L697" t="s">
        <v>7399</v>
      </c>
    </row>
    <row r="698" spans="1:12" x14ac:dyDescent="0.35">
      <c r="A698" s="50"/>
      <c r="D698" s="53"/>
      <c r="K698" s="78">
        <v>453537480</v>
      </c>
      <c r="L698" t="s">
        <v>5532</v>
      </c>
    </row>
    <row r="699" spans="1:12" x14ac:dyDescent="0.35">
      <c r="A699" s="50"/>
      <c r="D699" s="53"/>
      <c r="K699" s="78">
        <v>207342935</v>
      </c>
      <c r="L699" t="s">
        <v>3651</v>
      </c>
    </row>
    <row r="700" spans="1:12" x14ac:dyDescent="0.35">
      <c r="A700" s="50"/>
      <c r="D700" s="53"/>
      <c r="K700" s="78">
        <v>296293687</v>
      </c>
      <c r="L700" t="s">
        <v>4685</v>
      </c>
    </row>
    <row r="701" spans="1:12" x14ac:dyDescent="0.35">
      <c r="A701" s="50"/>
      <c r="D701" s="53"/>
      <c r="K701" s="78">
        <v>227699353</v>
      </c>
      <c r="L701" t="s">
        <v>4066</v>
      </c>
    </row>
    <row r="702" spans="1:12" x14ac:dyDescent="0.35">
      <c r="A702" s="50"/>
      <c r="D702" s="53"/>
      <c r="K702" s="78" t="s">
        <v>1908</v>
      </c>
      <c r="L702" t="s">
        <v>7666</v>
      </c>
    </row>
    <row r="703" spans="1:12" x14ac:dyDescent="0.35">
      <c r="A703" s="50"/>
      <c r="D703" s="53"/>
      <c r="K703" s="78">
        <v>467842269</v>
      </c>
      <c r="L703" t="s">
        <v>5589</v>
      </c>
    </row>
    <row r="704" spans="1:12" x14ac:dyDescent="0.35">
      <c r="A704" s="50"/>
      <c r="D704" s="53"/>
      <c r="K704" s="78">
        <v>746094841</v>
      </c>
      <c r="L704" t="s">
        <v>6658</v>
      </c>
    </row>
    <row r="705" spans="1:12" x14ac:dyDescent="0.35">
      <c r="A705" s="50"/>
      <c r="D705" s="53"/>
      <c r="K705" s="78">
        <v>212758221</v>
      </c>
      <c r="L705" t="s">
        <v>624</v>
      </c>
    </row>
    <row r="706" spans="1:12" x14ac:dyDescent="0.35">
      <c r="A706" s="50"/>
      <c r="D706" s="53"/>
      <c r="K706" s="78">
        <v>355425134</v>
      </c>
      <c r="L706" t="s">
        <v>5139</v>
      </c>
    </row>
    <row r="707" spans="1:12" x14ac:dyDescent="0.35">
      <c r="A707" s="50"/>
      <c r="D707" s="53"/>
      <c r="K707" s="78">
        <v>305197327</v>
      </c>
      <c r="L707" t="s">
        <v>4748</v>
      </c>
    </row>
    <row r="708" spans="1:12" x14ac:dyDescent="0.35">
      <c r="A708" s="50"/>
      <c r="D708" s="53"/>
      <c r="K708" s="78">
        <v>102958209</v>
      </c>
      <c r="L708" t="s">
        <v>2015</v>
      </c>
    </row>
    <row r="709" spans="1:12" x14ac:dyDescent="0.35">
      <c r="A709" s="50"/>
      <c r="D709" s="53"/>
      <c r="K709" s="78">
        <v>690281856</v>
      </c>
      <c r="L709" t="s">
        <v>6381</v>
      </c>
    </row>
    <row r="710" spans="1:12" x14ac:dyDescent="0.35">
      <c r="A710" s="50"/>
      <c r="D710" s="53"/>
      <c r="K710" s="78" t="s">
        <v>1949</v>
      </c>
      <c r="L710" t="s">
        <v>7585</v>
      </c>
    </row>
    <row r="711" spans="1:12" x14ac:dyDescent="0.35">
      <c r="A711" s="50"/>
      <c r="D711" s="53"/>
      <c r="K711" s="78">
        <v>667783755</v>
      </c>
      <c r="L711" t="s">
        <v>6188</v>
      </c>
    </row>
    <row r="712" spans="1:12" x14ac:dyDescent="0.35">
      <c r="A712" s="50"/>
      <c r="D712" s="53"/>
      <c r="K712" s="78">
        <v>793639392</v>
      </c>
      <c r="L712" t="s">
        <v>6957</v>
      </c>
    </row>
    <row r="713" spans="1:12" x14ac:dyDescent="0.35">
      <c r="A713" s="50"/>
      <c r="D713" s="53"/>
      <c r="K713" s="78">
        <v>341842450</v>
      </c>
      <c r="L713" t="s">
        <v>5029</v>
      </c>
    </row>
    <row r="714" spans="1:12" x14ac:dyDescent="0.35">
      <c r="A714" s="50"/>
      <c r="D714" s="53"/>
      <c r="K714" s="78">
        <v>201713775</v>
      </c>
      <c r="L714" t="s">
        <v>3161</v>
      </c>
    </row>
    <row r="715" spans="1:12" x14ac:dyDescent="0.35">
      <c r="A715" s="50"/>
      <c r="D715" s="53"/>
      <c r="K715" s="78">
        <v>779263304</v>
      </c>
      <c r="L715" t="s">
        <v>6857</v>
      </c>
    </row>
    <row r="716" spans="1:12" x14ac:dyDescent="0.35">
      <c r="A716" s="50"/>
      <c r="D716" s="53"/>
      <c r="K716" s="78">
        <v>202803216</v>
      </c>
      <c r="L716" t="s">
        <v>3278</v>
      </c>
    </row>
    <row r="717" spans="1:12" x14ac:dyDescent="0.35">
      <c r="A717" s="50"/>
      <c r="D717" s="53"/>
      <c r="K717" s="78">
        <v>251672088</v>
      </c>
      <c r="L717" t="s">
        <v>4284</v>
      </c>
    </row>
    <row r="718" spans="1:12" x14ac:dyDescent="0.35">
      <c r="A718" s="50"/>
      <c r="D718" s="53"/>
      <c r="K718" s="78">
        <v>209764230</v>
      </c>
      <c r="L718" t="s">
        <v>3850</v>
      </c>
    </row>
    <row r="719" spans="1:12" x14ac:dyDescent="0.35">
      <c r="A719" s="50"/>
      <c r="D719" s="53"/>
      <c r="K719" s="78">
        <v>207473387</v>
      </c>
      <c r="L719" t="s">
        <v>3668</v>
      </c>
    </row>
    <row r="720" spans="1:12" x14ac:dyDescent="0.35">
      <c r="A720" s="50"/>
      <c r="D720" s="53"/>
      <c r="K720" s="78">
        <v>208292860</v>
      </c>
      <c r="L720" t="s">
        <v>3743</v>
      </c>
    </row>
    <row r="721" spans="1:12" x14ac:dyDescent="0.35">
      <c r="A721" s="50"/>
      <c r="D721" s="53"/>
      <c r="K721" s="78">
        <v>901400024</v>
      </c>
      <c r="L721" t="s">
        <v>7268</v>
      </c>
    </row>
    <row r="722" spans="1:12" x14ac:dyDescent="0.35">
      <c r="A722" s="50"/>
      <c r="D722" s="53"/>
      <c r="K722" s="78">
        <v>369418351</v>
      </c>
      <c r="L722" t="s">
        <v>5250</v>
      </c>
    </row>
    <row r="723" spans="1:12" x14ac:dyDescent="0.35">
      <c r="A723" s="50"/>
      <c r="D723" s="53"/>
      <c r="K723" s="78">
        <v>204705983</v>
      </c>
      <c r="L723" t="s">
        <v>3470</v>
      </c>
    </row>
    <row r="724" spans="1:12" x14ac:dyDescent="0.35">
      <c r="A724" s="50"/>
      <c r="D724" s="53"/>
      <c r="K724" s="78">
        <v>268763295</v>
      </c>
      <c r="L724" t="s">
        <v>4438</v>
      </c>
    </row>
    <row r="725" spans="1:12" x14ac:dyDescent="0.35">
      <c r="A725" s="50"/>
      <c r="D725" s="53"/>
      <c r="K725" s="78">
        <v>321954537</v>
      </c>
      <c r="L725" t="s">
        <v>4887</v>
      </c>
    </row>
    <row r="726" spans="1:12" x14ac:dyDescent="0.35">
      <c r="A726" s="50"/>
      <c r="D726" s="53"/>
      <c r="K726" s="78">
        <v>101911241</v>
      </c>
      <c r="L726" t="s">
        <v>2001</v>
      </c>
    </row>
    <row r="727" spans="1:12" x14ac:dyDescent="0.35">
      <c r="A727" s="50"/>
      <c r="D727" s="53"/>
      <c r="K727" s="78">
        <v>256450135</v>
      </c>
      <c r="L727" t="s">
        <v>4313</v>
      </c>
    </row>
    <row r="728" spans="1:12" x14ac:dyDescent="0.35">
      <c r="A728" s="50"/>
      <c r="D728" s="53"/>
      <c r="K728" s="78">
        <v>124487765</v>
      </c>
      <c r="L728" t="s">
        <v>2269</v>
      </c>
    </row>
    <row r="729" spans="1:12" x14ac:dyDescent="0.35">
      <c r="A729" s="50"/>
      <c r="D729" s="53"/>
      <c r="K729" s="78">
        <v>151569986</v>
      </c>
      <c r="L729" t="s">
        <v>2269</v>
      </c>
    </row>
    <row r="730" spans="1:12" x14ac:dyDescent="0.35">
      <c r="A730" s="50"/>
      <c r="D730" s="53"/>
      <c r="K730" s="78">
        <v>164175367</v>
      </c>
      <c r="L730" t="s">
        <v>2671</v>
      </c>
    </row>
    <row r="731" spans="1:12" x14ac:dyDescent="0.35">
      <c r="A731" s="50"/>
      <c r="D731" s="53"/>
      <c r="K731" s="78">
        <v>345570624</v>
      </c>
      <c r="L731" t="s">
        <v>5066</v>
      </c>
    </row>
    <row r="732" spans="1:12" x14ac:dyDescent="0.35">
      <c r="A732" s="50"/>
      <c r="D732" s="53"/>
      <c r="K732" s="78">
        <v>476244650</v>
      </c>
      <c r="L732" t="s">
        <v>5626</v>
      </c>
    </row>
    <row r="733" spans="1:12" x14ac:dyDescent="0.35">
      <c r="A733" s="50"/>
      <c r="D733" s="53"/>
      <c r="K733" s="78">
        <v>473444860</v>
      </c>
      <c r="L733" t="s">
        <v>5616</v>
      </c>
    </row>
    <row r="734" spans="1:12" x14ac:dyDescent="0.35">
      <c r="A734" s="50"/>
      <c r="D734" s="53"/>
      <c r="K734" s="78">
        <v>312623153</v>
      </c>
      <c r="L734" t="s">
        <v>4816</v>
      </c>
    </row>
    <row r="735" spans="1:12" x14ac:dyDescent="0.35">
      <c r="A735" s="50"/>
      <c r="D735" s="53"/>
      <c r="K735" s="78">
        <v>891243618</v>
      </c>
      <c r="L735" t="s">
        <v>7228</v>
      </c>
    </row>
    <row r="736" spans="1:12" x14ac:dyDescent="0.35">
      <c r="A736" s="50"/>
      <c r="D736" s="53"/>
      <c r="K736" s="78">
        <v>891790198</v>
      </c>
      <c r="L736" t="s">
        <v>7234</v>
      </c>
    </row>
    <row r="737" spans="1:12" x14ac:dyDescent="0.35">
      <c r="A737" s="50"/>
      <c r="D737" s="53"/>
      <c r="K737" s="78">
        <v>123323467</v>
      </c>
      <c r="L737" t="s">
        <v>2254</v>
      </c>
    </row>
    <row r="738" spans="1:12" x14ac:dyDescent="0.35">
      <c r="A738" s="50"/>
      <c r="D738" s="53"/>
      <c r="K738" s="78">
        <v>203877399</v>
      </c>
      <c r="L738" t="s">
        <v>3383</v>
      </c>
    </row>
    <row r="739" spans="1:12" x14ac:dyDescent="0.35">
      <c r="A739" s="50"/>
      <c r="D739" s="53"/>
      <c r="K739" s="78">
        <v>148488398</v>
      </c>
      <c r="L739" t="s">
        <v>2542</v>
      </c>
    </row>
    <row r="740" spans="1:12" x14ac:dyDescent="0.35">
      <c r="A740" s="50"/>
      <c r="D740" s="53"/>
      <c r="K740" s="78">
        <v>128797149</v>
      </c>
      <c r="L740" t="s">
        <v>2331</v>
      </c>
    </row>
    <row r="741" spans="1:12" x14ac:dyDescent="0.35">
      <c r="A741" s="50"/>
      <c r="D741" s="53"/>
      <c r="K741" s="78">
        <v>344927375</v>
      </c>
      <c r="L741" t="s">
        <v>5061</v>
      </c>
    </row>
    <row r="742" spans="1:12" x14ac:dyDescent="0.35">
      <c r="A742" s="50"/>
      <c r="D742" s="53"/>
      <c r="K742" s="78">
        <v>656315822</v>
      </c>
      <c r="L742" t="s">
        <v>6138</v>
      </c>
    </row>
    <row r="743" spans="1:12" x14ac:dyDescent="0.35">
      <c r="A743" s="50"/>
      <c r="D743" s="53"/>
      <c r="K743" s="78">
        <v>115534483</v>
      </c>
      <c r="L743" t="s">
        <v>2165</v>
      </c>
    </row>
    <row r="744" spans="1:12" x14ac:dyDescent="0.35">
      <c r="A744" s="50"/>
      <c r="D744" s="53"/>
      <c r="K744" s="78">
        <v>203700390</v>
      </c>
      <c r="L744" t="s">
        <v>3364</v>
      </c>
    </row>
    <row r="745" spans="1:12" x14ac:dyDescent="0.35">
      <c r="A745" s="50"/>
      <c r="D745" s="53"/>
      <c r="K745" s="78">
        <v>187319307</v>
      </c>
      <c r="L745" t="s">
        <v>2889</v>
      </c>
    </row>
    <row r="746" spans="1:12" x14ac:dyDescent="0.35">
      <c r="A746" s="50"/>
      <c r="D746" s="53"/>
      <c r="K746" s="78">
        <v>126623240</v>
      </c>
      <c r="L746" t="s">
        <v>2298</v>
      </c>
    </row>
    <row r="747" spans="1:12" x14ac:dyDescent="0.35">
      <c r="A747" s="50"/>
      <c r="D747" s="53"/>
      <c r="K747" s="78">
        <v>171531241</v>
      </c>
      <c r="L747" t="s">
        <v>2736</v>
      </c>
    </row>
    <row r="748" spans="1:12" x14ac:dyDescent="0.35">
      <c r="A748" s="50"/>
      <c r="D748" s="53"/>
      <c r="K748" s="78">
        <v>113474106</v>
      </c>
      <c r="L748" t="s">
        <v>2143</v>
      </c>
    </row>
    <row r="749" spans="1:12" x14ac:dyDescent="0.35">
      <c r="A749" s="50"/>
      <c r="D749" s="53"/>
      <c r="K749" s="78">
        <v>715242800</v>
      </c>
      <c r="L749" t="s">
        <v>6496</v>
      </c>
    </row>
    <row r="750" spans="1:12" x14ac:dyDescent="0.35">
      <c r="A750" s="50"/>
      <c r="D750" s="53"/>
      <c r="K750" s="78">
        <v>784905551</v>
      </c>
      <c r="L750" t="s">
        <v>6496</v>
      </c>
    </row>
    <row r="751" spans="1:12" x14ac:dyDescent="0.35">
      <c r="A751" s="50"/>
      <c r="D751" s="53"/>
      <c r="K751" s="78">
        <v>230098360</v>
      </c>
      <c r="L751" t="s">
        <v>4094</v>
      </c>
    </row>
    <row r="752" spans="1:12" x14ac:dyDescent="0.35">
      <c r="A752" s="50"/>
      <c r="D752" s="53"/>
      <c r="K752" s="78">
        <v>133311009</v>
      </c>
      <c r="L752" t="s">
        <v>2395</v>
      </c>
    </row>
    <row r="753" spans="1:12" x14ac:dyDescent="0.35">
      <c r="A753" s="50"/>
      <c r="D753" s="53"/>
      <c r="K753" s="78">
        <v>208555277</v>
      </c>
      <c r="L753" t="s">
        <v>3768</v>
      </c>
    </row>
    <row r="754" spans="1:12" x14ac:dyDescent="0.35">
      <c r="A754" s="50"/>
      <c r="D754" s="53"/>
      <c r="K754" s="78">
        <v>302246408</v>
      </c>
      <c r="L754" t="s">
        <v>4725</v>
      </c>
    </row>
    <row r="755" spans="1:12" x14ac:dyDescent="0.35">
      <c r="A755" s="50"/>
      <c r="D755" s="53"/>
      <c r="K755" s="78">
        <v>859444385</v>
      </c>
      <c r="L755" t="s">
        <v>7107</v>
      </c>
    </row>
    <row r="756" spans="1:12" x14ac:dyDescent="0.35">
      <c r="A756" s="50"/>
      <c r="D756" s="53"/>
      <c r="K756" s="78">
        <v>202400913</v>
      </c>
      <c r="L756" t="s">
        <v>3243</v>
      </c>
    </row>
    <row r="757" spans="1:12" x14ac:dyDescent="0.35">
      <c r="A757" s="50"/>
      <c r="D757" s="53"/>
      <c r="K757" s="78">
        <v>946289132</v>
      </c>
      <c r="L757" t="s">
        <v>7434</v>
      </c>
    </row>
    <row r="758" spans="1:12" x14ac:dyDescent="0.35">
      <c r="A758" s="50"/>
      <c r="D758" s="53"/>
      <c r="K758" s="78">
        <v>375574195</v>
      </c>
      <c r="L758" t="s">
        <v>5291</v>
      </c>
    </row>
    <row r="759" spans="1:12" x14ac:dyDescent="0.35">
      <c r="A759" s="50"/>
      <c r="D759" s="53"/>
      <c r="K759" s="78">
        <v>860368846</v>
      </c>
      <c r="L759" t="s">
        <v>7111</v>
      </c>
    </row>
    <row r="760" spans="1:12" x14ac:dyDescent="0.35">
      <c r="A760" s="50"/>
      <c r="D760" s="53"/>
      <c r="K760" s="78">
        <v>185975720</v>
      </c>
      <c r="L760" t="s">
        <v>2883</v>
      </c>
    </row>
    <row r="761" spans="1:12" x14ac:dyDescent="0.35">
      <c r="A761" s="50"/>
      <c r="D761" s="53"/>
      <c r="K761" s="78">
        <v>656515848</v>
      </c>
      <c r="L761" t="s">
        <v>6140</v>
      </c>
    </row>
    <row r="762" spans="1:12" x14ac:dyDescent="0.35">
      <c r="A762" s="50"/>
      <c r="D762" s="53"/>
      <c r="K762" s="78">
        <v>776091162</v>
      </c>
      <c r="L762" t="s">
        <v>6832</v>
      </c>
    </row>
    <row r="763" spans="1:12" x14ac:dyDescent="0.35">
      <c r="A763" s="50"/>
      <c r="D763" s="53"/>
      <c r="K763" s="78">
        <v>200037843</v>
      </c>
      <c r="L763" t="s">
        <v>2997</v>
      </c>
    </row>
    <row r="764" spans="1:12" x14ac:dyDescent="0.35">
      <c r="A764" s="50"/>
      <c r="D764" s="53"/>
      <c r="K764" s="78">
        <v>204455909</v>
      </c>
      <c r="L764" t="s">
        <v>3453</v>
      </c>
    </row>
    <row r="765" spans="1:12" x14ac:dyDescent="0.35">
      <c r="A765" s="50"/>
      <c r="D765" s="53"/>
      <c r="K765" s="78">
        <v>207702004</v>
      </c>
      <c r="L765" t="s">
        <v>3685</v>
      </c>
    </row>
    <row r="766" spans="1:12" x14ac:dyDescent="0.35">
      <c r="A766" s="50"/>
      <c r="D766" s="53"/>
      <c r="K766" s="78">
        <v>657418021</v>
      </c>
      <c r="L766" t="s">
        <v>6143</v>
      </c>
    </row>
    <row r="767" spans="1:12" x14ac:dyDescent="0.35">
      <c r="A767" s="50"/>
      <c r="D767" s="53"/>
      <c r="K767" s="78">
        <v>969854031</v>
      </c>
      <c r="L767" t="s">
        <v>7500</v>
      </c>
    </row>
    <row r="768" spans="1:12" x14ac:dyDescent="0.35">
      <c r="A768" s="50"/>
      <c r="D768" s="53"/>
      <c r="K768" s="78">
        <v>208522249</v>
      </c>
      <c r="L768" t="s">
        <v>3764</v>
      </c>
    </row>
    <row r="769" spans="1:12" x14ac:dyDescent="0.35">
      <c r="A769" s="50"/>
      <c r="D769" s="53"/>
      <c r="K769" s="78">
        <v>289237644</v>
      </c>
      <c r="L769" t="s">
        <v>3764</v>
      </c>
    </row>
    <row r="770" spans="1:12" x14ac:dyDescent="0.35">
      <c r="A770" s="50"/>
      <c r="D770" s="53"/>
      <c r="K770" s="78">
        <v>424779083</v>
      </c>
      <c r="L770" t="s">
        <v>5450</v>
      </c>
    </row>
    <row r="771" spans="1:12" x14ac:dyDescent="0.35">
      <c r="A771" s="50"/>
      <c r="D771" s="53"/>
      <c r="K771" s="78">
        <v>186446194</v>
      </c>
      <c r="L771" t="s">
        <v>2886</v>
      </c>
    </row>
    <row r="772" spans="1:12" x14ac:dyDescent="0.35">
      <c r="A772" s="50"/>
      <c r="D772" s="53"/>
      <c r="K772" s="78">
        <v>162745670</v>
      </c>
      <c r="L772" t="s">
        <v>2662</v>
      </c>
    </row>
    <row r="773" spans="1:12" x14ac:dyDescent="0.35">
      <c r="A773" s="50"/>
      <c r="D773" s="53"/>
      <c r="K773" s="78">
        <v>145057183</v>
      </c>
      <c r="L773" t="s">
        <v>2509</v>
      </c>
    </row>
    <row r="774" spans="1:12" x14ac:dyDescent="0.35">
      <c r="A774" s="50"/>
      <c r="D774" s="53"/>
      <c r="K774" s="78">
        <v>249827932</v>
      </c>
      <c r="L774" t="s">
        <v>4262</v>
      </c>
    </row>
    <row r="775" spans="1:12" x14ac:dyDescent="0.35">
      <c r="A775" s="50"/>
      <c r="D775" s="53"/>
      <c r="K775" s="78">
        <v>155871210</v>
      </c>
      <c r="L775" t="s">
        <v>2603</v>
      </c>
    </row>
    <row r="776" spans="1:12" x14ac:dyDescent="0.35">
      <c r="A776" s="50"/>
      <c r="D776" s="53"/>
      <c r="K776" s="78">
        <v>571484609</v>
      </c>
      <c r="L776" t="s">
        <v>5842</v>
      </c>
    </row>
    <row r="777" spans="1:12" x14ac:dyDescent="0.35">
      <c r="A777" s="50"/>
      <c r="D777" s="53"/>
      <c r="K777" s="78">
        <v>208601714</v>
      </c>
      <c r="L777" t="s">
        <v>3771</v>
      </c>
    </row>
    <row r="778" spans="1:12" x14ac:dyDescent="0.35">
      <c r="A778" s="50"/>
      <c r="D778" s="53"/>
      <c r="K778" s="78">
        <v>347244694</v>
      </c>
      <c r="L778" t="s">
        <v>5080</v>
      </c>
    </row>
    <row r="779" spans="1:12" x14ac:dyDescent="0.35">
      <c r="A779" s="50"/>
      <c r="D779" s="53"/>
      <c r="K779" s="78">
        <v>306683403</v>
      </c>
      <c r="L779" t="s">
        <v>4763</v>
      </c>
    </row>
    <row r="780" spans="1:12" x14ac:dyDescent="0.35">
      <c r="A780" s="50"/>
      <c r="D780" s="53"/>
      <c r="K780" s="78">
        <v>764833392</v>
      </c>
      <c r="L780" t="s">
        <v>6731</v>
      </c>
    </row>
    <row r="781" spans="1:12" x14ac:dyDescent="0.35">
      <c r="A781" s="50"/>
      <c r="D781" s="53"/>
      <c r="K781" s="78">
        <v>208094281</v>
      </c>
      <c r="L781" t="s">
        <v>3723</v>
      </c>
    </row>
    <row r="782" spans="1:12" x14ac:dyDescent="0.35">
      <c r="A782" s="50"/>
      <c r="D782" s="53"/>
      <c r="K782" s="78">
        <v>109943320</v>
      </c>
      <c r="L782" t="s">
        <v>2101</v>
      </c>
    </row>
    <row r="783" spans="1:12" x14ac:dyDescent="0.35">
      <c r="A783" s="50"/>
      <c r="D783" s="53"/>
      <c r="K783" s="78">
        <v>309765907</v>
      </c>
      <c r="L783" t="s">
        <v>4783</v>
      </c>
    </row>
    <row r="784" spans="1:12" x14ac:dyDescent="0.35">
      <c r="A784" s="50"/>
      <c r="D784" s="53"/>
      <c r="K784" s="78">
        <v>269267500</v>
      </c>
      <c r="L784" t="s">
        <v>4440</v>
      </c>
    </row>
    <row r="785" spans="1:12" x14ac:dyDescent="0.35">
      <c r="A785" s="50"/>
      <c r="D785" s="53"/>
      <c r="K785" s="78">
        <v>710302464</v>
      </c>
      <c r="L785" t="s">
        <v>6483</v>
      </c>
    </row>
    <row r="786" spans="1:12" x14ac:dyDescent="0.35">
      <c r="A786" s="50"/>
      <c r="D786" s="53"/>
      <c r="K786" s="78">
        <v>453598144</v>
      </c>
      <c r="L786" t="s">
        <v>5533</v>
      </c>
    </row>
    <row r="787" spans="1:12" x14ac:dyDescent="0.35">
      <c r="A787" s="50"/>
      <c r="D787" s="53"/>
      <c r="K787" s="78">
        <v>679900919</v>
      </c>
      <c r="L787" t="s">
        <v>6275</v>
      </c>
    </row>
    <row r="788" spans="1:12" x14ac:dyDescent="0.35">
      <c r="A788" s="50"/>
      <c r="D788" s="53"/>
      <c r="K788" s="78">
        <v>207749393</v>
      </c>
      <c r="L788" t="s">
        <v>3694</v>
      </c>
    </row>
    <row r="789" spans="1:12" x14ac:dyDescent="0.35">
      <c r="A789" s="50"/>
      <c r="D789" s="53"/>
      <c r="K789" s="78">
        <v>624009762</v>
      </c>
      <c r="L789" t="s">
        <v>922</v>
      </c>
    </row>
    <row r="790" spans="1:12" x14ac:dyDescent="0.35">
      <c r="A790" s="50"/>
      <c r="D790" s="53"/>
      <c r="K790" s="78">
        <v>879837898</v>
      </c>
      <c r="L790" t="s">
        <v>7185</v>
      </c>
    </row>
    <row r="791" spans="1:12" x14ac:dyDescent="0.35">
      <c r="A791" s="50"/>
      <c r="D791" s="53"/>
      <c r="K791" s="78">
        <v>473359340</v>
      </c>
      <c r="L791" t="s">
        <v>5614</v>
      </c>
    </row>
    <row r="792" spans="1:12" x14ac:dyDescent="0.35">
      <c r="A792" s="50"/>
      <c r="D792" s="53"/>
      <c r="K792" s="78">
        <v>368485837</v>
      </c>
      <c r="L792" t="s">
        <v>5242</v>
      </c>
    </row>
    <row r="793" spans="1:12" x14ac:dyDescent="0.35">
      <c r="A793" s="50"/>
      <c r="D793" s="53"/>
      <c r="K793" s="78">
        <v>265999760</v>
      </c>
      <c r="L793" t="s">
        <v>4403</v>
      </c>
    </row>
    <row r="794" spans="1:12" x14ac:dyDescent="0.35">
      <c r="A794" s="50"/>
      <c r="D794" s="53"/>
      <c r="K794" s="78">
        <v>269687703</v>
      </c>
      <c r="L794" t="s">
        <v>4450</v>
      </c>
    </row>
    <row r="795" spans="1:12" x14ac:dyDescent="0.35">
      <c r="A795" s="50"/>
      <c r="D795" s="53"/>
      <c r="K795" s="78">
        <v>232377780</v>
      </c>
      <c r="L795" t="s">
        <v>4109</v>
      </c>
    </row>
    <row r="796" spans="1:12" x14ac:dyDescent="0.35">
      <c r="A796" s="50"/>
      <c r="D796" s="53"/>
      <c r="K796" s="78">
        <v>232377860</v>
      </c>
      <c r="L796" t="s">
        <v>4109</v>
      </c>
    </row>
    <row r="797" spans="1:12" x14ac:dyDescent="0.35">
      <c r="A797" s="50"/>
      <c r="D797" s="53"/>
      <c r="K797" s="78">
        <v>955414250</v>
      </c>
      <c r="L797" t="s">
        <v>7458</v>
      </c>
    </row>
    <row r="798" spans="1:12" x14ac:dyDescent="0.35">
      <c r="A798" s="50"/>
      <c r="D798" s="53"/>
      <c r="K798" s="78">
        <v>772329695</v>
      </c>
      <c r="L798" t="s">
        <v>6803</v>
      </c>
    </row>
    <row r="799" spans="1:12" x14ac:dyDescent="0.35">
      <c r="A799" s="50"/>
      <c r="D799" s="53"/>
      <c r="K799" s="78">
        <v>330564334</v>
      </c>
      <c r="L799" t="s">
        <v>4950</v>
      </c>
    </row>
    <row r="800" spans="1:12" x14ac:dyDescent="0.35">
      <c r="A800" s="50"/>
      <c r="D800" s="53"/>
      <c r="K800" s="78">
        <v>928398790</v>
      </c>
      <c r="L800" t="s">
        <v>7384</v>
      </c>
    </row>
    <row r="801" spans="1:12" x14ac:dyDescent="0.35">
      <c r="A801" s="50"/>
      <c r="D801" s="53"/>
      <c r="K801" s="78">
        <v>865497890</v>
      </c>
      <c r="L801" t="s">
        <v>7123</v>
      </c>
    </row>
    <row r="802" spans="1:12" x14ac:dyDescent="0.35">
      <c r="A802" s="50"/>
      <c r="D802" s="53"/>
      <c r="K802" s="78">
        <v>431987562</v>
      </c>
      <c r="L802" t="s">
        <v>5474</v>
      </c>
    </row>
    <row r="803" spans="1:12" x14ac:dyDescent="0.35">
      <c r="A803" s="50"/>
      <c r="D803" s="53"/>
      <c r="K803" s="78">
        <v>681324836</v>
      </c>
      <c r="L803" t="s">
        <v>6291</v>
      </c>
    </row>
    <row r="804" spans="1:12" x14ac:dyDescent="0.35">
      <c r="A804" s="50"/>
      <c r="D804" s="53"/>
      <c r="K804" s="78">
        <v>643821664</v>
      </c>
      <c r="L804" t="s">
        <v>6088</v>
      </c>
    </row>
    <row r="805" spans="1:12" x14ac:dyDescent="0.35">
      <c r="A805" s="50"/>
      <c r="D805" s="53"/>
      <c r="K805" s="78">
        <v>267455384</v>
      </c>
      <c r="L805" t="s">
        <v>4421</v>
      </c>
    </row>
    <row r="806" spans="1:12" x14ac:dyDescent="0.35">
      <c r="A806" s="50"/>
      <c r="D806" s="53"/>
      <c r="K806" s="78">
        <v>869236918</v>
      </c>
      <c r="L806" t="s">
        <v>637</v>
      </c>
    </row>
    <row r="807" spans="1:12" x14ac:dyDescent="0.35">
      <c r="A807" s="50"/>
      <c r="D807" s="53"/>
      <c r="K807" s="78">
        <v>300045642</v>
      </c>
      <c r="L807" t="s">
        <v>4704</v>
      </c>
    </row>
    <row r="808" spans="1:12" x14ac:dyDescent="0.35">
      <c r="A808" s="50"/>
      <c r="D808" s="53"/>
      <c r="K808" s="78">
        <v>696281440</v>
      </c>
      <c r="L808" t="s">
        <v>6422</v>
      </c>
    </row>
    <row r="809" spans="1:12" x14ac:dyDescent="0.35">
      <c r="A809" s="50"/>
      <c r="D809" s="53"/>
      <c r="K809" s="78">
        <v>348821202</v>
      </c>
      <c r="L809" t="s">
        <v>5093</v>
      </c>
    </row>
    <row r="810" spans="1:12" x14ac:dyDescent="0.35">
      <c r="A810" s="50"/>
      <c r="D810" s="53"/>
      <c r="K810" s="78">
        <v>467706667</v>
      </c>
      <c r="L810" t="s">
        <v>5093</v>
      </c>
    </row>
    <row r="811" spans="1:12" x14ac:dyDescent="0.35">
      <c r="A811" s="50"/>
      <c r="D811" s="53"/>
      <c r="K811" s="78">
        <v>691301117</v>
      </c>
      <c r="L811" t="s">
        <v>6390</v>
      </c>
    </row>
    <row r="812" spans="1:12" x14ac:dyDescent="0.35">
      <c r="A812" s="50"/>
      <c r="D812" s="53"/>
      <c r="K812" s="78">
        <v>384810292</v>
      </c>
      <c r="L812" t="s">
        <v>5310</v>
      </c>
    </row>
    <row r="813" spans="1:12" x14ac:dyDescent="0.35">
      <c r="A813" s="50"/>
      <c r="D813" s="53"/>
      <c r="K813" s="78">
        <v>585712140</v>
      </c>
      <c r="L813" t="s">
        <v>5310</v>
      </c>
    </row>
    <row r="814" spans="1:12" x14ac:dyDescent="0.35">
      <c r="A814" s="50"/>
      <c r="D814" s="53"/>
      <c r="K814" s="78">
        <v>901254630</v>
      </c>
      <c r="L814" t="s">
        <v>5310</v>
      </c>
    </row>
    <row r="815" spans="1:12" x14ac:dyDescent="0.35">
      <c r="A815" s="50"/>
      <c r="D815" s="53"/>
      <c r="K815" s="78">
        <v>878968450</v>
      </c>
      <c r="L815" t="s">
        <v>7182</v>
      </c>
    </row>
    <row r="816" spans="1:12" x14ac:dyDescent="0.35">
      <c r="A816" s="50"/>
      <c r="D816" s="53"/>
      <c r="K816" s="78">
        <v>135200000</v>
      </c>
      <c r="L816" t="s">
        <v>2414</v>
      </c>
    </row>
    <row r="817" spans="1:12" x14ac:dyDescent="0.35">
      <c r="A817" s="50"/>
      <c r="D817" s="53"/>
      <c r="K817" s="78">
        <v>200401265</v>
      </c>
      <c r="L817" t="s">
        <v>3039</v>
      </c>
    </row>
    <row r="818" spans="1:12" x14ac:dyDescent="0.35">
      <c r="A818" s="50"/>
      <c r="D818" s="53"/>
      <c r="K818" s="78">
        <v>354450739</v>
      </c>
      <c r="L818" t="s">
        <v>5133</v>
      </c>
    </row>
    <row r="819" spans="1:12" x14ac:dyDescent="0.35">
      <c r="A819" s="50"/>
      <c r="D819" s="53"/>
      <c r="K819" s="78">
        <v>770234158</v>
      </c>
      <c r="L819" t="s">
        <v>6779</v>
      </c>
    </row>
    <row r="820" spans="1:12" x14ac:dyDescent="0.35">
      <c r="A820" s="50"/>
      <c r="D820" s="53"/>
      <c r="K820" s="78">
        <v>279415825</v>
      </c>
      <c r="L820" t="s">
        <v>4542</v>
      </c>
    </row>
    <row r="821" spans="1:12" x14ac:dyDescent="0.35">
      <c r="A821" s="50"/>
      <c r="D821" s="53"/>
      <c r="K821" s="78">
        <v>338602472</v>
      </c>
      <c r="L821" t="s">
        <v>1809</v>
      </c>
    </row>
    <row r="822" spans="1:12" x14ac:dyDescent="0.35">
      <c r="A822" s="50"/>
      <c r="D822" s="53"/>
      <c r="K822" s="78">
        <v>344034885</v>
      </c>
      <c r="L822" t="s">
        <v>5052</v>
      </c>
    </row>
    <row r="823" spans="1:12" x14ac:dyDescent="0.35">
      <c r="A823" s="50"/>
      <c r="D823" s="53"/>
      <c r="K823" s="78">
        <v>866482179</v>
      </c>
      <c r="L823" t="s">
        <v>7128</v>
      </c>
    </row>
    <row r="824" spans="1:12" x14ac:dyDescent="0.35">
      <c r="A824" s="50"/>
      <c r="D824" s="53"/>
      <c r="K824" s="78">
        <v>209988194</v>
      </c>
      <c r="L824" t="s">
        <v>3870</v>
      </c>
    </row>
    <row r="825" spans="1:12" x14ac:dyDescent="0.35">
      <c r="A825" s="50"/>
      <c r="D825" s="53"/>
      <c r="K825" s="78">
        <v>104223605</v>
      </c>
      <c r="L825" t="s">
        <v>2041</v>
      </c>
    </row>
    <row r="826" spans="1:12" x14ac:dyDescent="0.35">
      <c r="A826" s="50"/>
      <c r="D826" s="53"/>
      <c r="K826" s="78">
        <v>588141047</v>
      </c>
      <c r="L826" t="s">
        <v>5895</v>
      </c>
    </row>
    <row r="827" spans="1:12" x14ac:dyDescent="0.35">
      <c r="A827" s="50"/>
      <c r="D827" s="53"/>
      <c r="K827" s="78">
        <v>886917708</v>
      </c>
      <c r="L827" t="s">
        <v>7217</v>
      </c>
    </row>
    <row r="828" spans="1:12" x14ac:dyDescent="0.35">
      <c r="A828" s="50"/>
      <c r="D828" s="53"/>
      <c r="K828" s="78">
        <v>641951455</v>
      </c>
      <c r="L828" t="s">
        <v>6076</v>
      </c>
    </row>
    <row r="829" spans="1:12" x14ac:dyDescent="0.35">
      <c r="A829" s="50"/>
      <c r="D829" s="53"/>
      <c r="K829" s="78">
        <v>807674722</v>
      </c>
      <c r="L829" t="s">
        <v>7008</v>
      </c>
    </row>
    <row r="830" spans="1:12" x14ac:dyDescent="0.35">
      <c r="A830" s="50"/>
      <c r="D830" s="53"/>
      <c r="K830" s="78">
        <v>678141330</v>
      </c>
      <c r="L830" t="s">
        <v>6264</v>
      </c>
    </row>
    <row r="831" spans="1:12" x14ac:dyDescent="0.35">
      <c r="A831" s="50"/>
      <c r="D831" s="53"/>
      <c r="K831" s="78">
        <v>446466801</v>
      </c>
      <c r="L831" t="s">
        <v>5508</v>
      </c>
    </row>
    <row r="832" spans="1:12" x14ac:dyDescent="0.35">
      <c r="A832" s="50"/>
      <c r="D832" s="53"/>
      <c r="K832" s="78">
        <v>542870524</v>
      </c>
      <c r="L832" t="s">
        <v>5785</v>
      </c>
    </row>
    <row r="833" spans="1:12" x14ac:dyDescent="0.35">
      <c r="A833" s="50"/>
      <c r="D833" s="53"/>
      <c r="K833" s="78">
        <v>206197665</v>
      </c>
      <c r="L833" t="s">
        <v>3568</v>
      </c>
    </row>
    <row r="834" spans="1:12" x14ac:dyDescent="0.35">
      <c r="A834" s="50"/>
      <c r="D834" s="53"/>
      <c r="K834" s="78">
        <v>745111386</v>
      </c>
      <c r="L834" t="s">
        <v>6655</v>
      </c>
    </row>
    <row r="835" spans="1:12" x14ac:dyDescent="0.35">
      <c r="A835" s="50"/>
      <c r="D835" s="53"/>
      <c r="K835" s="78">
        <v>347540331</v>
      </c>
      <c r="L835" t="s">
        <v>5084</v>
      </c>
    </row>
    <row r="836" spans="1:12" x14ac:dyDescent="0.35">
      <c r="A836" s="50"/>
      <c r="D836" s="53"/>
      <c r="K836" s="78">
        <v>560176724</v>
      </c>
      <c r="L836" t="s">
        <v>5824</v>
      </c>
    </row>
    <row r="837" spans="1:12" x14ac:dyDescent="0.35">
      <c r="A837" s="50"/>
      <c r="D837" s="53"/>
      <c r="K837" s="78">
        <v>724732780</v>
      </c>
      <c r="L837" t="s">
        <v>6564</v>
      </c>
    </row>
    <row r="838" spans="1:12" x14ac:dyDescent="0.35">
      <c r="A838" s="50"/>
      <c r="D838" s="53"/>
      <c r="K838" s="78">
        <v>181032928</v>
      </c>
      <c r="L838" t="s">
        <v>2842</v>
      </c>
    </row>
    <row r="839" spans="1:12" x14ac:dyDescent="0.35">
      <c r="A839" s="50"/>
      <c r="D839" s="53"/>
      <c r="K839" s="78">
        <v>918032134</v>
      </c>
      <c r="L839" t="s">
        <v>7362</v>
      </c>
    </row>
    <row r="840" spans="1:12" x14ac:dyDescent="0.35">
      <c r="A840" s="50"/>
      <c r="D840" s="53"/>
      <c r="K840" s="78">
        <v>117331563</v>
      </c>
      <c r="L840" t="s">
        <v>2186</v>
      </c>
    </row>
    <row r="841" spans="1:12" x14ac:dyDescent="0.35">
      <c r="A841" s="50"/>
      <c r="D841" s="53"/>
      <c r="K841" s="78">
        <v>751048106</v>
      </c>
      <c r="L841" t="s">
        <v>6671</v>
      </c>
    </row>
    <row r="842" spans="1:12" x14ac:dyDescent="0.35">
      <c r="A842" s="50"/>
      <c r="D842" s="53"/>
      <c r="K842" s="78">
        <v>635829974</v>
      </c>
      <c r="L842" t="s">
        <v>6050</v>
      </c>
    </row>
    <row r="843" spans="1:12" x14ac:dyDescent="0.35">
      <c r="A843" s="50"/>
      <c r="D843" s="53"/>
      <c r="K843" s="78">
        <v>459742387</v>
      </c>
      <c r="L843" t="s">
        <v>5554</v>
      </c>
    </row>
    <row r="844" spans="1:12" x14ac:dyDescent="0.35">
      <c r="A844" s="50"/>
      <c r="D844" s="53"/>
      <c r="K844" s="78">
        <v>387517987</v>
      </c>
      <c r="L844" t="s">
        <v>5319</v>
      </c>
    </row>
    <row r="845" spans="1:12" x14ac:dyDescent="0.35">
      <c r="A845" s="50"/>
      <c r="D845" s="53"/>
      <c r="K845" s="78">
        <v>546913848</v>
      </c>
      <c r="L845" t="s">
        <v>5794</v>
      </c>
    </row>
    <row r="846" spans="1:12" x14ac:dyDescent="0.35">
      <c r="A846" s="50"/>
      <c r="D846" s="53"/>
      <c r="K846" s="78">
        <v>208507695</v>
      </c>
      <c r="L846" t="s">
        <v>3761</v>
      </c>
    </row>
    <row r="847" spans="1:12" x14ac:dyDescent="0.35">
      <c r="A847" s="50"/>
      <c r="D847" s="53"/>
      <c r="K847" s="78">
        <v>356112407</v>
      </c>
      <c r="L847" t="s">
        <v>5146</v>
      </c>
    </row>
    <row r="848" spans="1:12" x14ac:dyDescent="0.35">
      <c r="A848" s="50"/>
      <c r="D848" s="53"/>
      <c r="K848" s="78">
        <v>763775607</v>
      </c>
      <c r="L848" t="s">
        <v>6723</v>
      </c>
    </row>
    <row r="849" spans="1:12" x14ac:dyDescent="0.35">
      <c r="A849" s="50"/>
      <c r="D849" s="53"/>
      <c r="K849" s="78">
        <v>467352148</v>
      </c>
      <c r="L849" t="s">
        <v>5587</v>
      </c>
    </row>
    <row r="850" spans="1:12" x14ac:dyDescent="0.35">
      <c r="A850" s="50"/>
      <c r="D850" s="53"/>
      <c r="K850" s="78">
        <v>117239683</v>
      </c>
      <c r="L850" t="s">
        <v>2184</v>
      </c>
    </row>
    <row r="851" spans="1:12" x14ac:dyDescent="0.35">
      <c r="A851" s="50"/>
      <c r="D851" s="53"/>
      <c r="K851" s="78">
        <v>750466540</v>
      </c>
      <c r="L851" t="s">
        <v>6668</v>
      </c>
    </row>
    <row r="852" spans="1:12" x14ac:dyDescent="0.35">
      <c r="A852" s="50"/>
      <c r="D852" s="53"/>
      <c r="K852" s="78">
        <v>660474439</v>
      </c>
      <c r="L852" t="s">
        <v>6153</v>
      </c>
    </row>
    <row r="853" spans="1:12" x14ac:dyDescent="0.35">
      <c r="A853" s="50"/>
      <c r="D853" s="53"/>
      <c r="K853" s="78">
        <v>683848018</v>
      </c>
      <c r="L853" t="s">
        <v>6309</v>
      </c>
    </row>
    <row r="854" spans="1:12" x14ac:dyDescent="0.35">
      <c r="A854" s="50"/>
      <c r="D854" s="53"/>
      <c r="K854" s="78">
        <v>353257927</v>
      </c>
      <c r="L854" t="s">
        <v>5125</v>
      </c>
    </row>
    <row r="855" spans="1:12" x14ac:dyDescent="0.35">
      <c r="A855" s="50"/>
      <c r="D855" s="53"/>
      <c r="K855" s="78">
        <v>287600003</v>
      </c>
      <c r="L855" t="s">
        <v>4600</v>
      </c>
    </row>
    <row r="856" spans="1:12" x14ac:dyDescent="0.35">
      <c r="A856" s="50"/>
      <c r="D856" s="53"/>
      <c r="K856" s="78">
        <v>771417256</v>
      </c>
      <c r="L856" t="s">
        <v>6790</v>
      </c>
    </row>
    <row r="857" spans="1:12" x14ac:dyDescent="0.35">
      <c r="A857" s="50"/>
      <c r="D857" s="53"/>
      <c r="K857" s="78">
        <v>203937214</v>
      </c>
      <c r="L857" t="s">
        <v>3393</v>
      </c>
    </row>
    <row r="858" spans="1:12" x14ac:dyDescent="0.35">
      <c r="A858" s="50"/>
      <c r="D858" s="53"/>
      <c r="K858" s="78">
        <v>201823701</v>
      </c>
      <c r="L858" t="s">
        <v>3178</v>
      </c>
    </row>
    <row r="859" spans="1:12" x14ac:dyDescent="0.35">
      <c r="A859" s="50"/>
      <c r="D859" s="53"/>
      <c r="K859" s="78">
        <v>254407615</v>
      </c>
      <c r="L859" t="s">
        <v>4301</v>
      </c>
    </row>
    <row r="860" spans="1:12" x14ac:dyDescent="0.35">
      <c r="A860" s="50"/>
      <c r="D860" s="53"/>
      <c r="K860" s="78" t="s">
        <v>1932</v>
      </c>
      <c r="L860" t="s">
        <v>7583</v>
      </c>
    </row>
    <row r="861" spans="1:12" x14ac:dyDescent="0.35">
      <c r="A861" s="50"/>
      <c r="D861" s="53"/>
      <c r="K861" s="78">
        <v>496222385</v>
      </c>
      <c r="L861" t="s">
        <v>5670</v>
      </c>
    </row>
    <row r="862" spans="1:12" x14ac:dyDescent="0.35">
      <c r="A862" s="50"/>
      <c r="D862" s="53"/>
      <c r="K862" s="78">
        <v>212524239</v>
      </c>
      <c r="L862" t="s">
        <v>3931</v>
      </c>
    </row>
    <row r="863" spans="1:12" x14ac:dyDescent="0.35">
      <c r="A863" s="50"/>
      <c r="D863" s="53"/>
      <c r="K863" s="78">
        <v>202206914</v>
      </c>
      <c r="L863" t="s">
        <v>3221</v>
      </c>
    </row>
    <row r="864" spans="1:12" x14ac:dyDescent="0.35">
      <c r="A864" s="50"/>
      <c r="D864" s="53"/>
      <c r="K864" s="78">
        <v>493043366</v>
      </c>
      <c r="L864" t="s">
        <v>5664</v>
      </c>
    </row>
    <row r="865" spans="1:12" x14ac:dyDescent="0.35">
      <c r="A865" s="50"/>
      <c r="D865" s="53"/>
      <c r="K865" s="78">
        <v>313822702</v>
      </c>
      <c r="L865" t="s">
        <v>4826</v>
      </c>
    </row>
    <row r="866" spans="1:12" x14ac:dyDescent="0.35">
      <c r="A866" s="50"/>
      <c r="D866" s="53"/>
      <c r="K866" s="78">
        <v>426336626</v>
      </c>
      <c r="L866" t="s">
        <v>5453</v>
      </c>
    </row>
    <row r="867" spans="1:12" x14ac:dyDescent="0.35">
      <c r="A867" s="50"/>
      <c r="D867" s="53"/>
      <c r="K867" s="78">
        <v>984003790</v>
      </c>
      <c r="L867" t="s">
        <v>7537</v>
      </c>
    </row>
    <row r="868" spans="1:12" x14ac:dyDescent="0.35">
      <c r="A868" s="50"/>
      <c r="D868" s="53"/>
      <c r="K868" s="78">
        <v>687626150</v>
      </c>
      <c r="L868" t="s">
        <v>6358</v>
      </c>
    </row>
    <row r="869" spans="1:12" x14ac:dyDescent="0.35">
      <c r="A869" s="50"/>
      <c r="D869" s="53"/>
      <c r="K869" s="78">
        <v>708485152</v>
      </c>
      <c r="L869" t="s">
        <v>6358</v>
      </c>
    </row>
    <row r="870" spans="1:12" x14ac:dyDescent="0.35">
      <c r="A870" s="50"/>
      <c r="D870" s="53"/>
      <c r="K870" s="78">
        <v>208567444</v>
      </c>
      <c r="L870" t="s">
        <v>3769</v>
      </c>
    </row>
    <row r="871" spans="1:12" x14ac:dyDescent="0.35">
      <c r="A871" s="50"/>
      <c r="D871" s="53"/>
      <c r="K871" s="78">
        <v>511822580</v>
      </c>
      <c r="L871" t="s">
        <v>5714</v>
      </c>
    </row>
    <row r="872" spans="1:12" x14ac:dyDescent="0.35">
      <c r="A872" s="50"/>
      <c r="D872" s="53"/>
      <c r="K872" s="78">
        <v>191898788</v>
      </c>
      <c r="L872" t="s">
        <v>2928</v>
      </c>
    </row>
    <row r="873" spans="1:12" x14ac:dyDescent="0.35">
      <c r="A873" s="50"/>
      <c r="D873" s="53"/>
      <c r="K873" s="78">
        <v>359972857</v>
      </c>
      <c r="L873" t="s">
        <v>5182</v>
      </c>
    </row>
    <row r="874" spans="1:12" x14ac:dyDescent="0.35">
      <c r="A874" s="50"/>
      <c r="D874" s="53"/>
      <c r="K874" s="78">
        <v>311644602</v>
      </c>
      <c r="L874" t="s">
        <v>4807</v>
      </c>
    </row>
    <row r="875" spans="1:12" x14ac:dyDescent="0.35">
      <c r="A875" s="50"/>
      <c r="D875" s="53"/>
      <c r="K875" s="78">
        <v>294093664</v>
      </c>
      <c r="L875" t="s">
        <v>4666</v>
      </c>
    </row>
    <row r="876" spans="1:12" x14ac:dyDescent="0.35">
      <c r="A876" s="50"/>
      <c r="D876" s="53"/>
      <c r="K876" s="78">
        <v>223198724</v>
      </c>
      <c r="L876" t="s">
        <v>4026</v>
      </c>
    </row>
    <row r="877" spans="1:12" x14ac:dyDescent="0.35">
      <c r="A877" s="50"/>
      <c r="D877" s="53"/>
      <c r="K877" s="78">
        <v>178680374</v>
      </c>
      <c r="L877" t="s">
        <v>2818</v>
      </c>
    </row>
    <row r="878" spans="1:12" x14ac:dyDescent="0.35">
      <c r="A878" s="50"/>
      <c r="D878" s="53"/>
      <c r="K878" s="78">
        <v>204532589</v>
      </c>
      <c r="L878" t="s">
        <v>3458</v>
      </c>
    </row>
    <row r="879" spans="1:12" x14ac:dyDescent="0.35">
      <c r="A879" s="50"/>
      <c r="D879" s="53"/>
      <c r="K879" s="78">
        <v>200034496</v>
      </c>
      <c r="L879" t="s">
        <v>2995</v>
      </c>
    </row>
    <row r="880" spans="1:12" x14ac:dyDescent="0.35">
      <c r="A880" s="50"/>
      <c r="D880" s="53"/>
      <c r="K880" s="78">
        <v>207766385</v>
      </c>
      <c r="L880" t="s">
        <v>3696</v>
      </c>
    </row>
    <row r="881" spans="1:12" x14ac:dyDescent="0.35">
      <c r="A881" s="50"/>
      <c r="D881" s="53"/>
      <c r="K881" s="78">
        <v>204977314</v>
      </c>
      <c r="L881" t="s">
        <v>3494</v>
      </c>
    </row>
    <row r="882" spans="1:12" x14ac:dyDescent="0.35">
      <c r="A882" s="50"/>
      <c r="D882" s="53"/>
      <c r="K882" s="78">
        <v>250436297</v>
      </c>
      <c r="L882" t="s">
        <v>4270</v>
      </c>
    </row>
    <row r="883" spans="1:12" x14ac:dyDescent="0.35">
      <c r="A883" s="50"/>
      <c r="D883" s="53"/>
      <c r="K883" s="78">
        <v>312395851</v>
      </c>
      <c r="L883" t="s">
        <v>4813</v>
      </c>
    </row>
    <row r="884" spans="1:12" x14ac:dyDescent="0.35">
      <c r="A884" s="50"/>
      <c r="D884" s="53"/>
      <c r="K884" s="78">
        <v>200233631</v>
      </c>
      <c r="L884" t="s">
        <v>3019</v>
      </c>
    </row>
    <row r="885" spans="1:12" x14ac:dyDescent="0.35">
      <c r="A885" s="50"/>
      <c r="D885" s="53"/>
      <c r="K885" s="78">
        <v>846941681</v>
      </c>
      <c r="L885" t="s">
        <v>7068</v>
      </c>
    </row>
    <row r="886" spans="1:12" x14ac:dyDescent="0.35">
      <c r="A886" s="50"/>
      <c r="D886" s="53"/>
      <c r="K886" s="78">
        <v>300918077</v>
      </c>
      <c r="L886" t="s">
        <v>4712</v>
      </c>
    </row>
    <row r="887" spans="1:12" x14ac:dyDescent="0.35">
      <c r="A887" s="50"/>
      <c r="D887" s="53"/>
      <c r="K887" s="78">
        <v>265858430</v>
      </c>
      <c r="L887" t="s">
        <v>4400</v>
      </c>
    </row>
    <row r="888" spans="1:12" x14ac:dyDescent="0.35">
      <c r="A888" s="50"/>
      <c r="D888" s="53"/>
      <c r="K888" s="78">
        <v>201546164</v>
      </c>
      <c r="L888" t="s">
        <v>3143</v>
      </c>
    </row>
    <row r="889" spans="1:12" x14ac:dyDescent="0.35">
      <c r="A889" s="50"/>
      <c r="D889" s="53"/>
      <c r="K889" s="78">
        <v>899099290</v>
      </c>
      <c r="L889" t="s">
        <v>7264</v>
      </c>
    </row>
    <row r="890" spans="1:12" x14ac:dyDescent="0.35">
      <c r="A890" s="50"/>
      <c r="D890" s="53"/>
      <c r="K890" s="78">
        <v>338860587</v>
      </c>
      <c r="L890" t="s">
        <v>5003</v>
      </c>
    </row>
    <row r="891" spans="1:12" x14ac:dyDescent="0.35">
      <c r="A891" s="50"/>
      <c r="D891" s="53"/>
      <c r="K891" s="78">
        <v>322179308</v>
      </c>
      <c r="L891" t="s">
        <v>4890</v>
      </c>
    </row>
    <row r="892" spans="1:12" x14ac:dyDescent="0.35">
      <c r="A892" s="50"/>
      <c r="D892" s="53"/>
      <c r="K892" s="78">
        <v>175477772</v>
      </c>
      <c r="L892" t="s">
        <v>2783</v>
      </c>
    </row>
    <row r="893" spans="1:12" x14ac:dyDescent="0.35">
      <c r="A893" s="50"/>
      <c r="D893" s="53"/>
      <c r="K893" s="78">
        <v>326864579</v>
      </c>
      <c r="L893" t="s">
        <v>4922</v>
      </c>
    </row>
    <row r="894" spans="1:12" x14ac:dyDescent="0.35">
      <c r="A894" s="50"/>
      <c r="D894" s="53"/>
      <c r="K894" s="78">
        <v>580722300</v>
      </c>
      <c r="L894" t="s">
        <v>5874</v>
      </c>
    </row>
    <row r="895" spans="1:12" x14ac:dyDescent="0.35">
      <c r="A895" s="50"/>
      <c r="D895" s="53"/>
      <c r="K895" s="78">
        <v>897915251</v>
      </c>
      <c r="L895" t="s">
        <v>7254</v>
      </c>
    </row>
    <row r="896" spans="1:12" x14ac:dyDescent="0.35">
      <c r="A896" s="50"/>
      <c r="D896" s="53"/>
      <c r="K896" s="78">
        <v>241502597</v>
      </c>
      <c r="L896" t="s">
        <v>4196</v>
      </c>
    </row>
    <row r="897" spans="1:12" x14ac:dyDescent="0.35">
      <c r="A897" s="50"/>
      <c r="D897" s="53"/>
      <c r="K897" s="78">
        <v>281624229</v>
      </c>
      <c r="L897" t="s">
        <v>4555</v>
      </c>
    </row>
    <row r="898" spans="1:12" x14ac:dyDescent="0.35">
      <c r="A898" s="50"/>
      <c r="D898" s="53"/>
      <c r="K898" s="78">
        <v>464622934</v>
      </c>
      <c r="L898" t="s">
        <v>5571</v>
      </c>
    </row>
    <row r="899" spans="1:12" x14ac:dyDescent="0.35">
      <c r="A899" s="50"/>
      <c r="D899" s="53"/>
      <c r="K899" s="78">
        <v>626261434</v>
      </c>
      <c r="L899" t="s">
        <v>5571</v>
      </c>
    </row>
    <row r="900" spans="1:12" x14ac:dyDescent="0.35">
      <c r="A900" s="50"/>
      <c r="D900" s="53"/>
      <c r="K900" s="78">
        <v>121069121</v>
      </c>
      <c r="L900" t="s">
        <v>2229</v>
      </c>
    </row>
    <row r="901" spans="1:12" x14ac:dyDescent="0.35">
      <c r="A901" s="50"/>
      <c r="D901" s="53"/>
      <c r="K901" s="78">
        <v>713833320</v>
      </c>
      <c r="L901" t="s">
        <v>2229</v>
      </c>
    </row>
    <row r="902" spans="1:12" x14ac:dyDescent="0.35">
      <c r="A902" s="50"/>
      <c r="D902" s="53"/>
      <c r="K902" s="78">
        <v>729126993</v>
      </c>
      <c r="L902" t="s">
        <v>6590</v>
      </c>
    </row>
    <row r="903" spans="1:12" x14ac:dyDescent="0.35">
      <c r="A903" s="50"/>
      <c r="D903" s="53"/>
      <c r="K903" s="78">
        <v>680225940</v>
      </c>
      <c r="L903" t="s">
        <v>6280</v>
      </c>
    </row>
    <row r="904" spans="1:12" x14ac:dyDescent="0.35">
      <c r="A904" s="50"/>
      <c r="D904" s="53"/>
      <c r="K904" s="78">
        <v>174621020</v>
      </c>
      <c r="L904" t="s">
        <v>2774</v>
      </c>
    </row>
    <row r="905" spans="1:12" x14ac:dyDescent="0.35">
      <c r="A905" s="50"/>
      <c r="D905" s="53"/>
      <c r="K905" s="78">
        <v>349431360</v>
      </c>
      <c r="L905" t="s">
        <v>5096</v>
      </c>
    </row>
    <row r="906" spans="1:12" x14ac:dyDescent="0.35">
      <c r="A906" s="50"/>
      <c r="D906" s="53"/>
      <c r="K906" s="78">
        <v>130990401</v>
      </c>
      <c r="L906" t="s">
        <v>2363</v>
      </c>
    </row>
    <row r="907" spans="1:12" x14ac:dyDescent="0.35">
      <c r="A907" s="50"/>
      <c r="D907" s="53"/>
      <c r="K907" s="78">
        <v>209113180</v>
      </c>
      <c r="L907" t="s">
        <v>3798</v>
      </c>
    </row>
    <row r="908" spans="1:12" x14ac:dyDescent="0.35">
      <c r="A908" s="50"/>
      <c r="D908" s="53"/>
      <c r="K908" s="78">
        <v>102740556</v>
      </c>
      <c r="L908" t="s">
        <v>2007</v>
      </c>
    </row>
    <row r="909" spans="1:12" x14ac:dyDescent="0.35">
      <c r="A909" s="50"/>
      <c r="D909" s="53"/>
      <c r="K909" s="78">
        <v>311038427</v>
      </c>
      <c r="L909" t="s">
        <v>4794</v>
      </c>
    </row>
    <row r="910" spans="1:12" x14ac:dyDescent="0.35">
      <c r="A910" s="50"/>
      <c r="D910" s="53"/>
      <c r="K910" s="78">
        <v>206090818</v>
      </c>
      <c r="L910" t="s">
        <v>3557</v>
      </c>
    </row>
    <row r="911" spans="1:12" x14ac:dyDescent="0.35">
      <c r="A911" s="50"/>
      <c r="D911" s="53"/>
      <c r="K911" s="78">
        <v>414625800</v>
      </c>
      <c r="L911" t="s">
        <v>5426</v>
      </c>
    </row>
    <row r="912" spans="1:12" x14ac:dyDescent="0.35">
      <c r="A912" s="50"/>
      <c r="D912" s="53"/>
      <c r="K912" s="78">
        <v>897869543</v>
      </c>
      <c r="L912" t="s">
        <v>7253</v>
      </c>
    </row>
    <row r="913" spans="1:12" x14ac:dyDescent="0.35">
      <c r="A913" s="50"/>
      <c r="D913" s="53"/>
      <c r="K913" s="78">
        <v>897972026</v>
      </c>
      <c r="L913" t="s">
        <v>7253</v>
      </c>
    </row>
    <row r="914" spans="1:12" x14ac:dyDescent="0.35">
      <c r="A914" s="50"/>
      <c r="D914" s="53"/>
      <c r="K914" s="78">
        <v>133307753</v>
      </c>
      <c r="L914" t="s">
        <v>2394</v>
      </c>
    </row>
    <row r="915" spans="1:12" x14ac:dyDescent="0.35">
      <c r="A915" s="50"/>
      <c r="D915" s="53"/>
      <c r="K915" s="78">
        <v>430084224</v>
      </c>
      <c r="L915" t="s">
        <v>5467</v>
      </c>
    </row>
    <row r="916" spans="1:12" x14ac:dyDescent="0.35">
      <c r="A916" s="50"/>
      <c r="D916" s="53"/>
      <c r="K916" s="78">
        <v>721186555</v>
      </c>
      <c r="L916" t="s">
        <v>6532</v>
      </c>
    </row>
    <row r="917" spans="1:12" x14ac:dyDescent="0.35">
      <c r="A917" s="50"/>
      <c r="D917" s="53"/>
      <c r="K917" s="78">
        <v>227247908</v>
      </c>
      <c r="L917" t="s">
        <v>4060</v>
      </c>
    </row>
    <row r="918" spans="1:12" x14ac:dyDescent="0.35">
      <c r="A918" s="50"/>
      <c r="D918" s="53"/>
      <c r="K918" s="78">
        <v>792026974</v>
      </c>
      <c r="L918" t="s">
        <v>6940</v>
      </c>
    </row>
    <row r="919" spans="1:12" x14ac:dyDescent="0.35">
      <c r="A919" s="50"/>
      <c r="D919" s="53"/>
      <c r="K919" s="78">
        <v>552240502</v>
      </c>
      <c r="L919" t="s">
        <v>5807</v>
      </c>
    </row>
    <row r="920" spans="1:12" x14ac:dyDescent="0.35">
      <c r="A920" s="50"/>
      <c r="D920" s="53"/>
      <c r="K920" s="78">
        <v>784055159</v>
      </c>
      <c r="L920" t="s">
        <v>6890</v>
      </c>
    </row>
    <row r="921" spans="1:12" x14ac:dyDescent="0.35">
      <c r="A921" s="50"/>
      <c r="D921" s="53"/>
      <c r="K921" s="78">
        <v>340561520</v>
      </c>
      <c r="L921" t="s">
        <v>5018</v>
      </c>
    </row>
    <row r="922" spans="1:12" x14ac:dyDescent="0.35">
      <c r="A922" s="50"/>
      <c r="D922" s="53"/>
      <c r="K922" s="78">
        <v>179850419</v>
      </c>
      <c r="L922" t="s">
        <v>2829</v>
      </c>
    </row>
    <row r="923" spans="1:12" x14ac:dyDescent="0.35">
      <c r="A923" s="50"/>
      <c r="D923" s="53"/>
      <c r="K923" s="78">
        <v>121862018</v>
      </c>
      <c r="L923" t="s">
        <v>2235</v>
      </c>
    </row>
    <row r="924" spans="1:12" x14ac:dyDescent="0.35">
      <c r="A924" s="50"/>
      <c r="D924" s="53"/>
      <c r="K924" s="78" t="s">
        <v>1935</v>
      </c>
      <c r="L924" t="s">
        <v>7653</v>
      </c>
    </row>
    <row r="925" spans="1:12" x14ac:dyDescent="0.35">
      <c r="A925" s="50"/>
      <c r="D925" s="53"/>
      <c r="K925" s="78">
        <v>202122429</v>
      </c>
      <c r="L925" t="s">
        <v>3215</v>
      </c>
    </row>
    <row r="926" spans="1:12" x14ac:dyDescent="0.35">
      <c r="A926" s="50"/>
      <c r="D926" s="53"/>
      <c r="K926" s="78">
        <v>878673956</v>
      </c>
      <c r="L926" t="s">
        <v>7180</v>
      </c>
    </row>
    <row r="927" spans="1:12" x14ac:dyDescent="0.35">
      <c r="A927" s="50"/>
      <c r="D927" s="53"/>
      <c r="K927" s="78">
        <v>880951394</v>
      </c>
      <c r="L927" t="s">
        <v>7190</v>
      </c>
    </row>
    <row r="928" spans="1:12" x14ac:dyDescent="0.35">
      <c r="A928" s="50"/>
      <c r="D928" s="53"/>
      <c r="K928" s="78">
        <v>781741175</v>
      </c>
      <c r="L928" t="s">
        <v>6874</v>
      </c>
    </row>
    <row r="929" spans="1:12" x14ac:dyDescent="0.35">
      <c r="A929" s="50"/>
      <c r="D929" s="53"/>
      <c r="K929" s="78">
        <v>202842716</v>
      </c>
      <c r="L929" t="s">
        <v>3283</v>
      </c>
    </row>
    <row r="930" spans="1:12" x14ac:dyDescent="0.35">
      <c r="A930" s="50"/>
      <c r="D930" s="53"/>
      <c r="K930" s="78">
        <v>765217334</v>
      </c>
      <c r="L930" t="s">
        <v>6740</v>
      </c>
    </row>
    <row r="931" spans="1:12" x14ac:dyDescent="0.35">
      <c r="A931" s="50"/>
      <c r="D931" s="53"/>
      <c r="K931" s="78">
        <v>733712414</v>
      </c>
      <c r="L931" t="s">
        <v>6634</v>
      </c>
    </row>
    <row r="932" spans="1:12" x14ac:dyDescent="0.35">
      <c r="A932" s="50"/>
      <c r="D932" s="53"/>
      <c r="K932" s="78">
        <v>200064181</v>
      </c>
      <c r="L932" t="s">
        <v>3001</v>
      </c>
    </row>
    <row r="933" spans="1:12" x14ac:dyDescent="0.35">
      <c r="A933" s="50"/>
      <c r="D933" s="53"/>
      <c r="K933" s="78">
        <v>411763846</v>
      </c>
      <c r="L933" t="s">
        <v>5412</v>
      </c>
    </row>
    <row r="934" spans="1:12" x14ac:dyDescent="0.35">
      <c r="A934" s="50"/>
      <c r="D934" s="53"/>
      <c r="K934" s="78">
        <v>772287771</v>
      </c>
      <c r="L934" t="s">
        <v>6801</v>
      </c>
    </row>
    <row r="935" spans="1:12" x14ac:dyDescent="0.35">
      <c r="A935" s="50"/>
      <c r="D935" s="53"/>
      <c r="K935" s="78">
        <v>865392052</v>
      </c>
      <c r="L935" t="s">
        <v>7121</v>
      </c>
    </row>
    <row r="936" spans="1:12" x14ac:dyDescent="0.35">
      <c r="A936" s="50"/>
      <c r="D936" s="53"/>
      <c r="K936" s="78">
        <v>167037119</v>
      </c>
      <c r="L936" t="s">
        <v>2700</v>
      </c>
    </row>
    <row r="937" spans="1:12" x14ac:dyDescent="0.35">
      <c r="A937" s="50"/>
      <c r="D937" s="53"/>
      <c r="K937" s="78">
        <v>770481465</v>
      </c>
      <c r="L937" t="s">
        <v>6780</v>
      </c>
    </row>
    <row r="938" spans="1:12" x14ac:dyDescent="0.35">
      <c r="A938" s="50"/>
      <c r="D938" s="53"/>
      <c r="K938" s="78">
        <v>202678482</v>
      </c>
      <c r="L938" t="s">
        <v>3267</v>
      </c>
    </row>
    <row r="939" spans="1:12" x14ac:dyDescent="0.35">
      <c r="A939" s="50"/>
      <c r="D939" s="53"/>
      <c r="K939" s="78">
        <v>170706226</v>
      </c>
      <c r="L939" t="s">
        <v>2727</v>
      </c>
    </row>
    <row r="940" spans="1:12" x14ac:dyDescent="0.35">
      <c r="A940" s="50"/>
      <c r="D940" s="53"/>
      <c r="K940" s="78">
        <v>706956581</v>
      </c>
      <c r="L940" t="s">
        <v>6466</v>
      </c>
    </row>
    <row r="941" spans="1:12" x14ac:dyDescent="0.35">
      <c r="A941" s="50"/>
      <c r="D941" s="53"/>
      <c r="K941" s="78">
        <v>136836900</v>
      </c>
      <c r="L941" t="s">
        <v>2428</v>
      </c>
    </row>
    <row r="942" spans="1:12" x14ac:dyDescent="0.35">
      <c r="A942" s="50"/>
      <c r="D942" s="53"/>
      <c r="K942" s="78">
        <v>209515488</v>
      </c>
      <c r="L942" t="s">
        <v>3816</v>
      </c>
    </row>
    <row r="943" spans="1:12" x14ac:dyDescent="0.35">
      <c r="A943" s="50"/>
      <c r="D943" s="53"/>
      <c r="K943" s="78">
        <v>202132106</v>
      </c>
      <c r="L943" t="s">
        <v>3216</v>
      </c>
    </row>
    <row r="944" spans="1:12" x14ac:dyDescent="0.35">
      <c r="A944" s="50"/>
      <c r="D944" s="53"/>
      <c r="K944" s="78">
        <v>244430589</v>
      </c>
      <c r="L944" t="s">
        <v>4214</v>
      </c>
    </row>
    <row r="945" spans="1:12" x14ac:dyDescent="0.35">
      <c r="A945" s="50"/>
      <c r="D945" s="53"/>
      <c r="K945" s="78">
        <v>986087079</v>
      </c>
      <c r="L945" t="s">
        <v>1320</v>
      </c>
    </row>
    <row r="946" spans="1:12" x14ac:dyDescent="0.35">
      <c r="A946" s="50"/>
      <c r="D946" s="53"/>
      <c r="K946" s="78">
        <v>542494506</v>
      </c>
      <c r="L946" t="s">
        <v>5783</v>
      </c>
    </row>
    <row r="947" spans="1:12" x14ac:dyDescent="0.35">
      <c r="A947" s="50"/>
      <c r="D947" s="53"/>
      <c r="K947" s="78">
        <v>192817927</v>
      </c>
      <c r="L947" t="s">
        <v>2937</v>
      </c>
    </row>
    <row r="948" spans="1:12" x14ac:dyDescent="0.35">
      <c r="A948" s="50"/>
      <c r="D948" s="53"/>
      <c r="K948" s="78">
        <v>906871530</v>
      </c>
      <c r="L948" t="s">
        <v>7305</v>
      </c>
    </row>
    <row r="949" spans="1:12" x14ac:dyDescent="0.35">
      <c r="A949" s="50"/>
      <c r="D949" s="53"/>
      <c r="K949" s="78">
        <v>201189776</v>
      </c>
      <c r="L949" t="s">
        <v>1460</v>
      </c>
    </row>
    <row r="950" spans="1:12" x14ac:dyDescent="0.35">
      <c r="A950" s="50"/>
      <c r="D950" s="53"/>
      <c r="K950" s="78">
        <v>255104683</v>
      </c>
      <c r="L950" t="s">
        <v>4305</v>
      </c>
    </row>
    <row r="951" spans="1:12" x14ac:dyDescent="0.35">
      <c r="A951" s="50"/>
      <c r="D951" s="53"/>
      <c r="K951" s="78">
        <v>515621148</v>
      </c>
      <c r="L951" t="s">
        <v>5721</v>
      </c>
    </row>
    <row r="952" spans="1:12" x14ac:dyDescent="0.35">
      <c r="A952" s="50"/>
      <c r="D952" s="53"/>
      <c r="K952" s="78">
        <v>218303374</v>
      </c>
      <c r="L952" t="s">
        <v>3982</v>
      </c>
    </row>
    <row r="953" spans="1:12" x14ac:dyDescent="0.35">
      <c r="A953" s="50"/>
      <c r="D953" s="53"/>
      <c r="K953" s="78">
        <v>141934384</v>
      </c>
      <c r="L953" t="s">
        <v>2485</v>
      </c>
    </row>
    <row r="954" spans="1:12" x14ac:dyDescent="0.35">
      <c r="A954" s="50"/>
      <c r="D954" s="53"/>
      <c r="K954" s="78">
        <v>375394952</v>
      </c>
      <c r="L954" t="s">
        <v>5287</v>
      </c>
    </row>
    <row r="955" spans="1:12" x14ac:dyDescent="0.35">
      <c r="A955" s="50"/>
      <c r="D955" s="53"/>
      <c r="K955" s="78">
        <v>311604252</v>
      </c>
      <c r="L955" t="s">
        <v>4805</v>
      </c>
    </row>
    <row r="956" spans="1:12" x14ac:dyDescent="0.35">
      <c r="A956" s="50"/>
      <c r="D956" s="53"/>
      <c r="K956" s="78">
        <v>347357340</v>
      </c>
      <c r="L956" t="s">
        <v>5081</v>
      </c>
    </row>
    <row r="957" spans="1:12" x14ac:dyDescent="0.35">
      <c r="A957" s="50"/>
      <c r="D957" s="53"/>
      <c r="K957" s="78">
        <v>202822967</v>
      </c>
      <c r="L957" t="s">
        <v>3280</v>
      </c>
    </row>
    <row r="958" spans="1:12" x14ac:dyDescent="0.35">
      <c r="A958" s="50"/>
      <c r="D958" s="53"/>
      <c r="K958" s="78">
        <v>631121470</v>
      </c>
      <c r="L958" t="s">
        <v>6014</v>
      </c>
    </row>
    <row r="959" spans="1:12" x14ac:dyDescent="0.35">
      <c r="A959" s="50"/>
      <c r="D959" s="53"/>
      <c r="K959" s="78">
        <v>528891969</v>
      </c>
      <c r="L959" t="s">
        <v>5752</v>
      </c>
    </row>
    <row r="960" spans="1:12" x14ac:dyDescent="0.35">
      <c r="A960" s="50"/>
      <c r="D960" s="53"/>
      <c r="K960" s="78">
        <v>220456080</v>
      </c>
      <c r="L960" t="s">
        <v>4006</v>
      </c>
    </row>
    <row r="961" spans="1:12" x14ac:dyDescent="0.35">
      <c r="A961" s="50"/>
      <c r="D961" s="53"/>
      <c r="K961" s="78">
        <v>278508293</v>
      </c>
      <c r="L961" t="s">
        <v>4533</v>
      </c>
    </row>
    <row r="962" spans="1:12" x14ac:dyDescent="0.35">
      <c r="A962" s="50"/>
      <c r="D962" s="53"/>
      <c r="K962" s="78">
        <v>277013541</v>
      </c>
      <c r="L962" t="s">
        <v>4523</v>
      </c>
    </row>
    <row r="963" spans="1:12" x14ac:dyDescent="0.35">
      <c r="A963" s="50"/>
      <c r="D963" s="53"/>
      <c r="K963" s="78">
        <v>171103100</v>
      </c>
      <c r="L963" t="s">
        <v>2728</v>
      </c>
    </row>
    <row r="964" spans="1:12" x14ac:dyDescent="0.35">
      <c r="A964" s="50"/>
      <c r="D964" s="53"/>
      <c r="K964" s="78">
        <v>298591855</v>
      </c>
      <c r="L964" t="s">
        <v>4692</v>
      </c>
    </row>
    <row r="965" spans="1:12" x14ac:dyDescent="0.35">
      <c r="A965" s="50"/>
      <c r="D965" s="53"/>
      <c r="K965" s="78">
        <v>453855546</v>
      </c>
      <c r="L965" t="s">
        <v>5534</v>
      </c>
    </row>
    <row r="966" spans="1:12" x14ac:dyDescent="0.35">
      <c r="A966" s="50"/>
      <c r="D966" s="53"/>
      <c r="K966" s="78">
        <v>489686821</v>
      </c>
      <c r="L966" t="s">
        <v>5662</v>
      </c>
    </row>
    <row r="967" spans="1:12" x14ac:dyDescent="0.35">
      <c r="A967" s="50"/>
      <c r="D967" s="53"/>
      <c r="K967" s="78">
        <v>325448156</v>
      </c>
      <c r="L967" t="s">
        <v>4914</v>
      </c>
    </row>
    <row r="968" spans="1:12" x14ac:dyDescent="0.35">
      <c r="A968" s="50"/>
      <c r="D968" s="53"/>
      <c r="K968" s="78">
        <v>332888196</v>
      </c>
      <c r="L968" t="s">
        <v>4960</v>
      </c>
    </row>
    <row r="969" spans="1:12" x14ac:dyDescent="0.35">
      <c r="A969" s="50"/>
      <c r="D969" s="53"/>
      <c r="K969" s="78">
        <v>210883744</v>
      </c>
      <c r="L969" t="s">
        <v>3899</v>
      </c>
    </row>
    <row r="970" spans="1:12" x14ac:dyDescent="0.35">
      <c r="A970" s="50"/>
      <c r="D970" s="53"/>
      <c r="K970" s="78">
        <v>856637964</v>
      </c>
      <c r="L970" t="s">
        <v>7096</v>
      </c>
    </row>
    <row r="971" spans="1:12" x14ac:dyDescent="0.35">
      <c r="A971" s="50"/>
      <c r="D971" s="53"/>
      <c r="K971" s="78">
        <v>577854408</v>
      </c>
      <c r="L971" t="s">
        <v>5865</v>
      </c>
    </row>
    <row r="972" spans="1:12" x14ac:dyDescent="0.35">
      <c r="A972" s="50"/>
      <c r="D972" s="53"/>
      <c r="K972" s="78">
        <v>204757212</v>
      </c>
      <c r="L972" t="s">
        <v>3474</v>
      </c>
    </row>
    <row r="973" spans="1:12" x14ac:dyDescent="0.35">
      <c r="A973" s="50"/>
      <c r="D973" s="53"/>
      <c r="K973" s="78">
        <v>635497882</v>
      </c>
      <c r="L973" t="s">
        <v>6047</v>
      </c>
    </row>
    <row r="974" spans="1:12" x14ac:dyDescent="0.35">
      <c r="A974" s="50"/>
      <c r="D974" s="53"/>
      <c r="K974" s="78">
        <v>734216542</v>
      </c>
      <c r="L974" t="s">
        <v>6637</v>
      </c>
    </row>
    <row r="975" spans="1:12" x14ac:dyDescent="0.35">
      <c r="A975" s="50"/>
      <c r="D975" s="53"/>
      <c r="K975" s="78">
        <v>686060390</v>
      </c>
      <c r="L975" t="s">
        <v>6334</v>
      </c>
    </row>
    <row r="976" spans="1:12" x14ac:dyDescent="0.35">
      <c r="A976" s="50"/>
      <c r="D976" s="53"/>
      <c r="K976" s="78">
        <v>464121560</v>
      </c>
      <c r="L976" t="s">
        <v>5569</v>
      </c>
    </row>
    <row r="977" spans="1:12" x14ac:dyDescent="0.35">
      <c r="A977" s="50"/>
      <c r="D977" s="53"/>
      <c r="K977" s="78">
        <v>262653560</v>
      </c>
      <c r="L977" t="s">
        <v>4367</v>
      </c>
    </row>
    <row r="978" spans="1:12" x14ac:dyDescent="0.35">
      <c r="A978" s="50"/>
      <c r="D978" s="53"/>
      <c r="K978" s="78">
        <v>368698709</v>
      </c>
      <c r="L978" t="s">
        <v>5245</v>
      </c>
    </row>
    <row r="979" spans="1:12" x14ac:dyDescent="0.35">
      <c r="A979" s="50"/>
      <c r="D979" s="53"/>
      <c r="K979" s="78">
        <v>166209714</v>
      </c>
      <c r="L979" t="s">
        <v>2692</v>
      </c>
    </row>
    <row r="980" spans="1:12" x14ac:dyDescent="0.35">
      <c r="A980" s="50"/>
      <c r="D980" s="53"/>
      <c r="K980" s="78">
        <v>477135480</v>
      </c>
      <c r="L980" t="s">
        <v>5630</v>
      </c>
    </row>
    <row r="981" spans="1:12" x14ac:dyDescent="0.35">
      <c r="A981" s="50"/>
      <c r="D981" s="53"/>
      <c r="K981" s="78">
        <v>789298262</v>
      </c>
      <c r="L981" t="s">
        <v>6926</v>
      </c>
    </row>
    <row r="982" spans="1:12" x14ac:dyDescent="0.35">
      <c r="A982" s="50"/>
      <c r="D982" s="53"/>
      <c r="K982" s="78">
        <v>207773028</v>
      </c>
      <c r="L982" t="s">
        <v>3697</v>
      </c>
    </row>
    <row r="983" spans="1:12" x14ac:dyDescent="0.35">
      <c r="A983" s="50"/>
      <c r="D983" s="53"/>
      <c r="K983" s="78">
        <v>194811268</v>
      </c>
      <c r="L983" t="s">
        <v>2952</v>
      </c>
    </row>
    <row r="984" spans="1:12" x14ac:dyDescent="0.35">
      <c r="A984" s="50"/>
      <c r="D984" s="53"/>
      <c r="K984" s="78">
        <v>294559906</v>
      </c>
      <c r="L984" t="s">
        <v>4673</v>
      </c>
    </row>
    <row r="985" spans="1:12" x14ac:dyDescent="0.35">
      <c r="A985" s="50"/>
      <c r="D985" s="53"/>
      <c r="K985" s="78" t="s">
        <v>1944</v>
      </c>
      <c r="L985" t="s">
        <v>7676</v>
      </c>
    </row>
    <row r="986" spans="1:12" x14ac:dyDescent="0.35">
      <c r="A986" s="50"/>
      <c r="D986" s="53"/>
      <c r="K986" s="78">
        <v>111400431</v>
      </c>
      <c r="L986" t="s">
        <v>2113</v>
      </c>
    </row>
    <row r="987" spans="1:12" x14ac:dyDescent="0.35">
      <c r="A987" s="50"/>
      <c r="D987" s="53"/>
      <c r="K987" s="78">
        <v>908344499</v>
      </c>
      <c r="L987" t="s">
        <v>7313</v>
      </c>
    </row>
    <row r="988" spans="1:12" x14ac:dyDescent="0.35">
      <c r="A988" s="50"/>
      <c r="D988" s="53"/>
      <c r="K988" s="78">
        <v>845458243</v>
      </c>
      <c r="L988" t="s">
        <v>7064</v>
      </c>
    </row>
    <row r="989" spans="1:12" x14ac:dyDescent="0.35">
      <c r="A989" s="50"/>
      <c r="D989" s="53"/>
      <c r="K989" s="78">
        <v>171835216</v>
      </c>
      <c r="L989" t="s">
        <v>2741</v>
      </c>
    </row>
    <row r="990" spans="1:12" x14ac:dyDescent="0.35">
      <c r="A990" s="50"/>
      <c r="D990" s="53"/>
      <c r="K990" s="78">
        <v>443522107</v>
      </c>
      <c r="L990" t="s">
        <v>5504</v>
      </c>
    </row>
    <row r="991" spans="1:12" x14ac:dyDescent="0.35">
      <c r="A991" s="50"/>
      <c r="D991" s="53"/>
      <c r="K991" s="78">
        <v>203721625</v>
      </c>
      <c r="L991" t="s">
        <v>3370</v>
      </c>
    </row>
    <row r="992" spans="1:12" x14ac:dyDescent="0.35">
      <c r="A992" s="50"/>
      <c r="D992" s="53"/>
      <c r="K992" s="78">
        <v>122574440</v>
      </c>
      <c r="L992" t="s">
        <v>2245</v>
      </c>
    </row>
    <row r="993" spans="1:12" x14ac:dyDescent="0.35">
      <c r="A993" s="50"/>
      <c r="D993" s="53"/>
      <c r="K993" s="78">
        <v>201525529</v>
      </c>
      <c r="L993" t="s">
        <v>3142</v>
      </c>
    </row>
    <row r="994" spans="1:12" x14ac:dyDescent="0.35">
      <c r="A994" s="50"/>
      <c r="D994" s="53"/>
      <c r="K994" s="78">
        <v>175743847</v>
      </c>
      <c r="L994" t="s">
        <v>2789</v>
      </c>
    </row>
    <row r="995" spans="1:12" x14ac:dyDescent="0.35">
      <c r="A995" s="50"/>
      <c r="D995" s="53"/>
      <c r="K995" s="78">
        <v>588439437</v>
      </c>
      <c r="L995" t="s">
        <v>5896</v>
      </c>
    </row>
    <row r="996" spans="1:12" x14ac:dyDescent="0.35">
      <c r="A996" s="50"/>
      <c r="D996" s="53"/>
      <c r="K996" s="78">
        <v>125691269</v>
      </c>
      <c r="L996" t="s">
        <v>2285</v>
      </c>
    </row>
    <row r="997" spans="1:12" x14ac:dyDescent="0.35">
      <c r="A997" s="50"/>
      <c r="D997" s="53"/>
      <c r="K997" s="78">
        <v>875225774</v>
      </c>
      <c r="L997" t="s">
        <v>7166</v>
      </c>
    </row>
    <row r="998" spans="1:12" x14ac:dyDescent="0.35">
      <c r="A998" s="50"/>
      <c r="D998" s="53"/>
      <c r="K998" s="78">
        <v>357226732</v>
      </c>
      <c r="L998" t="s">
        <v>5153</v>
      </c>
    </row>
    <row r="999" spans="1:12" x14ac:dyDescent="0.35">
      <c r="A999" s="50"/>
      <c r="D999" s="53"/>
      <c r="K999" s="78">
        <v>149174893</v>
      </c>
      <c r="L999" t="s">
        <v>2548</v>
      </c>
    </row>
    <row r="1000" spans="1:12" x14ac:dyDescent="0.35">
      <c r="A1000" s="50"/>
      <c r="D1000" s="53"/>
      <c r="K1000" s="78">
        <v>769607633</v>
      </c>
      <c r="L1000" t="s">
        <v>6775</v>
      </c>
    </row>
    <row r="1001" spans="1:12" x14ac:dyDescent="0.35">
      <c r="A1001" s="50"/>
      <c r="D1001" s="53"/>
      <c r="K1001" s="78">
        <v>256752298</v>
      </c>
      <c r="L1001" t="s">
        <v>4319</v>
      </c>
    </row>
    <row r="1002" spans="1:12" x14ac:dyDescent="0.35">
      <c r="A1002" s="50"/>
      <c r="D1002" s="53"/>
      <c r="K1002" s="78">
        <v>242960203</v>
      </c>
      <c r="L1002" t="s">
        <v>4207</v>
      </c>
    </row>
    <row r="1003" spans="1:12" x14ac:dyDescent="0.35">
      <c r="A1003" s="50"/>
      <c r="D1003" s="53"/>
      <c r="K1003" s="78">
        <v>102404394</v>
      </c>
      <c r="L1003" t="s">
        <v>2005</v>
      </c>
    </row>
    <row r="1004" spans="1:12" x14ac:dyDescent="0.35">
      <c r="A1004" s="50"/>
      <c r="D1004" s="53"/>
      <c r="K1004" s="78">
        <v>239899480</v>
      </c>
      <c r="L1004" t="s">
        <v>665</v>
      </c>
    </row>
    <row r="1005" spans="1:12" x14ac:dyDescent="0.35">
      <c r="A1005" s="50"/>
      <c r="D1005" s="53"/>
      <c r="K1005" s="78">
        <v>769336540</v>
      </c>
      <c r="L1005" t="s">
        <v>6768</v>
      </c>
    </row>
    <row r="1006" spans="1:12" x14ac:dyDescent="0.35">
      <c r="A1006" s="50"/>
      <c r="D1006" s="53"/>
      <c r="K1006" s="78" t="s">
        <v>1870</v>
      </c>
      <c r="L1006" t="s">
        <v>7616</v>
      </c>
    </row>
    <row r="1007" spans="1:12" x14ac:dyDescent="0.35">
      <c r="A1007" s="50"/>
      <c r="D1007" s="53"/>
      <c r="K1007" s="78">
        <v>356629957</v>
      </c>
      <c r="L1007" t="s">
        <v>5150</v>
      </c>
    </row>
    <row r="1008" spans="1:12" x14ac:dyDescent="0.35">
      <c r="A1008" s="50"/>
      <c r="D1008" s="53"/>
      <c r="K1008" s="78">
        <v>203236785</v>
      </c>
      <c r="L1008" t="s">
        <v>3320</v>
      </c>
    </row>
    <row r="1009" spans="1:12" x14ac:dyDescent="0.35">
      <c r="A1009" s="50"/>
      <c r="D1009" s="53"/>
      <c r="K1009" s="78">
        <v>797370231</v>
      </c>
      <c r="L1009" t="s">
        <v>6973</v>
      </c>
    </row>
    <row r="1010" spans="1:12" x14ac:dyDescent="0.35">
      <c r="A1010" s="50"/>
      <c r="D1010" s="53"/>
      <c r="K1010" s="78">
        <v>200682972</v>
      </c>
      <c r="L1010" t="s">
        <v>3060</v>
      </c>
    </row>
    <row r="1011" spans="1:12" x14ac:dyDescent="0.35">
      <c r="A1011" s="50"/>
      <c r="D1011" s="53"/>
      <c r="K1011" s="78">
        <v>308512894</v>
      </c>
      <c r="L1011" t="s">
        <v>4772</v>
      </c>
    </row>
    <row r="1012" spans="1:12" x14ac:dyDescent="0.35">
      <c r="A1012" s="50"/>
      <c r="D1012" s="53"/>
      <c r="K1012" s="78">
        <v>759639910</v>
      </c>
      <c r="L1012" t="s">
        <v>6699</v>
      </c>
    </row>
    <row r="1013" spans="1:12" x14ac:dyDescent="0.35">
      <c r="A1013" s="50"/>
      <c r="D1013" s="53"/>
      <c r="K1013" s="78">
        <v>335286375</v>
      </c>
      <c r="L1013" t="s">
        <v>4984</v>
      </c>
    </row>
    <row r="1014" spans="1:12" x14ac:dyDescent="0.35">
      <c r="A1014" s="50"/>
      <c r="D1014" s="53"/>
      <c r="K1014" s="78">
        <v>224292422</v>
      </c>
      <c r="L1014" t="s">
        <v>4034</v>
      </c>
    </row>
    <row r="1015" spans="1:12" x14ac:dyDescent="0.35">
      <c r="A1015" s="50"/>
      <c r="D1015" s="53"/>
      <c r="K1015" s="78">
        <v>217197406</v>
      </c>
      <c r="L1015" t="s">
        <v>3968</v>
      </c>
    </row>
    <row r="1016" spans="1:12" x14ac:dyDescent="0.35">
      <c r="A1016" s="50"/>
      <c r="D1016" s="53"/>
      <c r="K1016" s="78">
        <v>205486526</v>
      </c>
      <c r="L1016" t="s">
        <v>3534</v>
      </c>
    </row>
    <row r="1017" spans="1:12" x14ac:dyDescent="0.35">
      <c r="A1017" s="50"/>
      <c r="D1017" s="53"/>
      <c r="K1017" s="78">
        <v>638024837</v>
      </c>
      <c r="L1017" t="s">
        <v>6063</v>
      </c>
    </row>
    <row r="1018" spans="1:12" x14ac:dyDescent="0.35">
      <c r="A1018" s="50"/>
      <c r="D1018" s="53"/>
      <c r="K1018" s="78">
        <v>288507864</v>
      </c>
      <c r="L1018" t="s">
        <v>4607</v>
      </c>
    </row>
    <row r="1019" spans="1:12" x14ac:dyDescent="0.35">
      <c r="A1019" s="50"/>
      <c r="D1019" s="53"/>
      <c r="K1019" s="78">
        <v>911295776</v>
      </c>
      <c r="L1019" t="s">
        <v>7335</v>
      </c>
    </row>
    <row r="1020" spans="1:12" x14ac:dyDescent="0.35">
      <c r="A1020" s="50"/>
      <c r="D1020" s="53"/>
      <c r="K1020" s="78">
        <v>910722972</v>
      </c>
      <c r="L1020" t="s">
        <v>7322</v>
      </c>
    </row>
    <row r="1021" spans="1:12" x14ac:dyDescent="0.35">
      <c r="A1021" s="50"/>
      <c r="D1021" s="53"/>
      <c r="K1021" s="78">
        <v>911171090</v>
      </c>
      <c r="L1021" t="s">
        <v>7331</v>
      </c>
    </row>
    <row r="1022" spans="1:12" x14ac:dyDescent="0.35">
      <c r="A1022" s="50"/>
      <c r="D1022" s="53"/>
      <c r="K1022" s="78">
        <v>910801210</v>
      </c>
      <c r="L1022" t="s">
        <v>7327</v>
      </c>
    </row>
    <row r="1023" spans="1:12" x14ac:dyDescent="0.35">
      <c r="A1023" s="50"/>
      <c r="D1023" s="53"/>
      <c r="K1023" s="78">
        <v>911242214</v>
      </c>
      <c r="L1023" t="s">
        <v>7333</v>
      </c>
    </row>
    <row r="1024" spans="1:12" x14ac:dyDescent="0.35">
      <c r="A1024" s="50"/>
      <c r="D1024" s="53"/>
      <c r="K1024" s="78">
        <v>910800779</v>
      </c>
      <c r="L1024" t="s">
        <v>7326</v>
      </c>
    </row>
    <row r="1025" spans="1:12" x14ac:dyDescent="0.35">
      <c r="A1025" s="50"/>
      <c r="D1025" s="53"/>
      <c r="K1025" s="78">
        <v>911242010</v>
      </c>
      <c r="L1025" t="s">
        <v>7332</v>
      </c>
    </row>
    <row r="1026" spans="1:12" x14ac:dyDescent="0.35">
      <c r="A1026" s="50"/>
      <c r="D1026" s="53"/>
      <c r="K1026" s="78">
        <v>911242419</v>
      </c>
      <c r="L1026" t="s">
        <v>7334</v>
      </c>
    </row>
    <row r="1027" spans="1:12" x14ac:dyDescent="0.35">
      <c r="A1027" s="50"/>
      <c r="D1027" s="53"/>
      <c r="K1027" s="78">
        <v>938400598</v>
      </c>
      <c r="L1027" t="s">
        <v>7408</v>
      </c>
    </row>
    <row r="1028" spans="1:12" x14ac:dyDescent="0.35">
      <c r="A1028" s="50"/>
      <c r="D1028" s="53"/>
      <c r="K1028" s="78">
        <v>910724657</v>
      </c>
      <c r="L1028" t="s">
        <v>7323</v>
      </c>
    </row>
    <row r="1029" spans="1:12" x14ac:dyDescent="0.35">
      <c r="A1029" s="50"/>
      <c r="D1029" s="53"/>
      <c r="K1029" s="78">
        <v>910246259</v>
      </c>
      <c r="L1029" t="s">
        <v>7319</v>
      </c>
    </row>
    <row r="1030" spans="1:12" x14ac:dyDescent="0.35">
      <c r="A1030" s="50"/>
      <c r="D1030" s="53"/>
      <c r="K1030" s="78">
        <v>910800612</v>
      </c>
      <c r="L1030" t="s">
        <v>7325</v>
      </c>
    </row>
    <row r="1031" spans="1:12" x14ac:dyDescent="0.35">
      <c r="A1031" s="50"/>
      <c r="D1031" s="53"/>
      <c r="K1031" s="78">
        <v>910801813</v>
      </c>
      <c r="L1031" t="s">
        <v>7328</v>
      </c>
    </row>
    <row r="1032" spans="1:12" x14ac:dyDescent="0.35">
      <c r="A1032" s="50"/>
      <c r="D1032" s="53"/>
      <c r="K1032" s="78">
        <v>333435420</v>
      </c>
      <c r="L1032" t="s">
        <v>4971</v>
      </c>
    </row>
    <row r="1033" spans="1:12" x14ac:dyDescent="0.35">
      <c r="A1033" s="50"/>
      <c r="D1033" s="53"/>
      <c r="K1033" s="78">
        <v>152957181</v>
      </c>
      <c r="L1033" t="s">
        <v>2580</v>
      </c>
    </row>
    <row r="1034" spans="1:12" x14ac:dyDescent="0.35">
      <c r="A1034" s="50"/>
      <c r="D1034" s="53"/>
      <c r="K1034" s="78">
        <v>796690496</v>
      </c>
      <c r="L1034" t="s">
        <v>6970</v>
      </c>
    </row>
    <row r="1035" spans="1:12" x14ac:dyDescent="0.35">
      <c r="A1035" s="50"/>
      <c r="D1035" s="53"/>
      <c r="K1035" s="78">
        <v>159891836</v>
      </c>
      <c r="L1035" t="s">
        <v>2628</v>
      </c>
    </row>
    <row r="1036" spans="1:12" x14ac:dyDescent="0.35">
      <c r="A1036" s="50"/>
      <c r="D1036" s="53"/>
      <c r="K1036" s="78">
        <v>141445154</v>
      </c>
      <c r="L1036" t="s">
        <v>2483</v>
      </c>
    </row>
    <row r="1037" spans="1:12" x14ac:dyDescent="0.35">
      <c r="A1037" s="50"/>
      <c r="D1037" s="53"/>
      <c r="K1037" s="78">
        <v>391300500</v>
      </c>
      <c r="L1037" t="s">
        <v>5343</v>
      </c>
    </row>
    <row r="1038" spans="1:12" x14ac:dyDescent="0.35">
      <c r="A1038" s="50"/>
      <c r="D1038" s="53"/>
      <c r="K1038" s="78">
        <v>161063061</v>
      </c>
      <c r="L1038" t="s">
        <v>2641</v>
      </c>
    </row>
    <row r="1039" spans="1:12" x14ac:dyDescent="0.35">
      <c r="A1039" s="50"/>
      <c r="D1039" s="53"/>
      <c r="K1039" s="78">
        <v>401778160</v>
      </c>
      <c r="L1039" t="s">
        <v>5387</v>
      </c>
    </row>
    <row r="1040" spans="1:12" x14ac:dyDescent="0.35">
      <c r="A1040" s="50"/>
      <c r="D1040" s="53"/>
      <c r="K1040" s="78">
        <v>146722237</v>
      </c>
      <c r="L1040" t="s">
        <v>2531</v>
      </c>
    </row>
    <row r="1041" spans="1:12" x14ac:dyDescent="0.35">
      <c r="A1041" s="50"/>
      <c r="D1041" s="53"/>
      <c r="K1041" s="78">
        <v>105720386</v>
      </c>
      <c r="L1041" t="s">
        <v>2055</v>
      </c>
    </row>
    <row r="1042" spans="1:12" x14ac:dyDescent="0.35">
      <c r="A1042" s="50"/>
      <c r="D1042" s="53"/>
      <c r="K1042" s="78">
        <v>729395994</v>
      </c>
      <c r="L1042" t="s">
        <v>6602</v>
      </c>
    </row>
    <row r="1043" spans="1:12" x14ac:dyDescent="0.35">
      <c r="A1043" s="50"/>
      <c r="D1043" s="53"/>
      <c r="K1043" s="78">
        <v>708168815</v>
      </c>
      <c r="L1043" t="s">
        <v>6471</v>
      </c>
    </row>
    <row r="1044" spans="1:12" x14ac:dyDescent="0.35">
      <c r="A1044" s="50"/>
      <c r="D1044" s="53"/>
      <c r="K1044" s="78">
        <v>553389666</v>
      </c>
      <c r="L1044" t="s">
        <v>5811</v>
      </c>
    </row>
    <row r="1045" spans="1:12" x14ac:dyDescent="0.35">
      <c r="A1045" s="50"/>
      <c r="D1045" s="53"/>
      <c r="K1045" s="78">
        <v>336270405</v>
      </c>
      <c r="L1045" t="s">
        <v>4988</v>
      </c>
    </row>
    <row r="1046" spans="1:12" x14ac:dyDescent="0.35">
      <c r="A1046" s="50"/>
      <c r="D1046" s="53"/>
      <c r="K1046" s="78">
        <v>636929905</v>
      </c>
      <c r="L1046" t="s">
        <v>6053</v>
      </c>
    </row>
    <row r="1047" spans="1:12" x14ac:dyDescent="0.35">
      <c r="A1047" s="50"/>
      <c r="D1047" s="53"/>
      <c r="K1047" s="78">
        <v>207916721</v>
      </c>
      <c r="L1047" t="s">
        <v>3712</v>
      </c>
    </row>
    <row r="1048" spans="1:12" x14ac:dyDescent="0.35">
      <c r="A1048" s="50"/>
      <c r="D1048" s="53"/>
      <c r="K1048" s="78">
        <v>108346884</v>
      </c>
      <c r="L1048" t="s">
        <v>2083</v>
      </c>
    </row>
    <row r="1049" spans="1:12" x14ac:dyDescent="0.35">
      <c r="A1049" s="50"/>
      <c r="D1049" s="53"/>
      <c r="K1049" s="78">
        <v>205537017</v>
      </c>
      <c r="L1049" t="s">
        <v>3537</v>
      </c>
    </row>
    <row r="1050" spans="1:12" x14ac:dyDescent="0.35">
      <c r="A1050" s="50"/>
      <c r="D1050" s="53"/>
      <c r="K1050" s="78">
        <v>875674285</v>
      </c>
      <c r="L1050" t="s">
        <v>7167</v>
      </c>
    </row>
    <row r="1051" spans="1:12" x14ac:dyDescent="0.35">
      <c r="A1051" s="50"/>
      <c r="D1051" s="53"/>
      <c r="K1051" s="78">
        <v>642616412</v>
      </c>
      <c r="L1051" t="s">
        <v>6081</v>
      </c>
    </row>
    <row r="1052" spans="1:12" x14ac:dyDescent="0.35">
      <c r="A1052" s="50"/>
      <c r="D1052" s="53"/>
      <c r="K1052" s="78">
        <v>205607305</v>
      </c>
      <c r="L1052" t="s">
        <v>3541</v>
      </c>
    </row>
    <row r="1053" spans="1:12" x14ac:dyDescent="0.35">
      <c r="A1053" s="50"/>
      <c r="D1053" s="53"/>
      <c r="K1053" s="78">
        <v>204247133</v>
      </c>
      <c r="L1053" t="s">
        <v>3426</v>
      </c>
    </row>
    <row r="1054" spans="1:12" x14ac:dyDescent="0.35">
      <c r="A1054" s="50"/>
      <c r="D1054" s="53"/>
      <c r="K1054" s="78">
        <v>960078950</v>
      </c>
      <c r="L1054" t="s">
        <v>7472</v>
      </c>
    </row>
    <row r="1055" spans="1:12" x14ac:dyDescent="0.35">
      <c r="A1055" s="50"/>
      <c r="D1055" s="53"/>
      <c r="K1055" s="78">
        <v>207720076</v>
      </c>
      <c r="L1055" t="s">
        <v>3688</v>
      </c>
    </row>
    <row r="1056" spans="1:12" x14ac:dyDescent="0.35">
      <c r="A1056" s="50"/>
      <c r="D1056" s="53"/>
      <c r="K1056" s="78">
        <v>277896168</v>
      </c>
      <c r="L1056" t="s">
        <v>4527</v>
      </c>
    </row>
    <row r="1057" spans="1:12" x14ac:dyDescent="0.35">
      <c r="A1057" s="50"/>
      <c r="D1057" s="53"/>
      <c r="K1057" s="78">
        <v>999751091</v>
      </c>
      <c r="L1057" t="s">
        <v>7573</v>
      </c>
    </row>
    <row r="1058" spans="1:12" x14ac:dyDescent="0.35">
      <c r="A1058" s="50"/>
      <c r="D1058" s="53"/>
      <c r="K1058" s="78">
        <v>792817734</v>
      </c>
      <c r="L1058" t="s">
        <v>6947</v>
      </c>
    </row>
    <row r="1059" spans="1:12" x14ac:dyDescent="0.35">
      <c r="A1059" s="50"/>
      <c r="D1059" s="53"/>
      <c r="K1059" s="78">
        <v>121431246</v>
      </c>
      <c r="L1059" t="s">
        <v>2231</v>
      </c>
    </row>
    <row r="1060" spans="1:12" x14ac:dyDescent="0.35">
      <c r="A1060" s="50"/>
      <c r="D1060" s="53"/>
      <c r="K1060" s="78">
        <v>272312029</v>
      </c>
      <c r="L1060" t="s">
        <v>4481</v>
      </c>
    </row>
    <row r="1061" spans="1:12" x14ac:dyDescent="0.35">
      <c r="A1061" s="50"/>
      <c r="D1061" s="53"/>
      <c r="K1061" s="78">
        <v>116881381</v>
      </c>
      <c r="L1061" t="s">
        <v>2179</v>
      </c>
    </row>
    <row r="1062" spans="1:12" x14ac:dyDescent="0.35">
      <c r="A1062" s="50"/>
      <c r="D1062" s="53"/>
      <c r="K1062" s="78">
        <v>485906363</v>
      </c>
      <c r="L1062" t="s">
        <v>5651</v>
      </c>
    </row>
    <row r="1063" spans="1:12" x14ac:dyDescent="0.35">
      <c r="A1063" s="50"/>
      <c r="D1063" s="53"/>
      <c r="K1063" s="78">
        <v>969114194</v>
      </c>
      <c r="L1063" t="s">
        <v>7496</v>
      </c>
    </row>
    <row r="1064" spans="1:12" x14ac:dyDescent="0.35">
      <c r="A1064" s="50"/>
      <c r="D1064" s="53"/>
      <c r="K1064" s="78">
        <v>684587730</v>
      </c>
      <c r="L1064" t="s">
        <v>6317</v>
      </c>
    </row>
    <row r="1065" spans="1:12" x14ac:dyDescent="0.35">
      <c r="A1065" s="50"/>
      <c r="D1065" s="53"/>
      <c r="K1065" s="78">
        <v>204224953</v>
      </c>
      <c r="L1065" t="s">
        <v>3424</v>
      </c>
    </row>
    <row r="1066" spans="1:12" x14ac:dyDescent="0.35">
      <c r="A1066" s="50"/>
      <c r="D1066" s="53"/>
      <c r="K1066" s="78">
        <v>266973691</v>
      </c>
      <c r="L1066" t="s">
        <v>4411</v>
      </c>
    </row>
    <row r="1067" spans="1:12" x14ac:dyDescent="0.35">
      <c r="A1067" s="50"/>
      <c r="D1067" s="53"/>
      <c r="K1067" s="78">
        <v>630995876</v>
      </c>
      <c r="L1067" t="s">
        <v>6011</v>
      </c>
    </row>
    <row r="1068" spans="1:12" x14ac:dyDescent="0.35">
      <c r="A1068" s="50"/>
      <c r="D1068" s="53"/>
      <c r="K1068" s="78">
        <v>132924813</v>
      </c>
      <c r="L1068" t="s">
        <v>2388</v>
      </c>
    </row>
    <row r="1069" spans="1:12" x14ac:dyDescent="0.35">
      <c r="A1069" s="50"/>
      <c r="D1069" s="53"/>
      <c r="K1069" s="78">
        <v>311446983</v>
      </c>
      <c r="L1069" t="s">
        <v>4802</v>
      </c>
    </row>
    <row r="1070" spans="1:12" x14ac:dyDescent="0.35">
      <c r="A1070" s="50"/>
      <c r="D1070" s="53"/>
      <c r="K1070" s="78">
        <v>582587841</v>
      </c>
      <c r="L1070" t="s">
        <v>5881</v>
      </c>
    </row>
    <row r="1071" spans="1:12" x14ac:dyDescent="0.35">
      <c r="A1071" s="50"/>
      <c r="D1071" s="53"/>
      <c r="K1071" s="78">
        <v>312611783</v>
      </c>
      <c r="L1071" t="s">
        <v>4815</v>
      </c>
    </row>
    <row r="1072" spans="1:12" x14ac:dyDescent="0.35">
      <c r="A1072" s="50"/>
      <c r="D1072" s="53"/>
      <c r="K1072" s="78">
        <v>593167208</v>
      </c>
      <c r="L1072" t="s">
        <v>5902</v>
      </c>
    </row>
    <row r="1073" spans="1:12" x14ac:dyDescent="0.35">
      <c r="A1073" s="50"/>
      <c r="D1073" s="53"/>
      <c r="K1073" s="78">
        <v>132914524</v>
      </c>
      <c r="L1073" t="s">
        <v>2387</v>
      </c>
    </row>
    <row r="1074" spans="1:12" x14ac:dyDescent="0.35">
      <c r="A1074" s="50"/>
      <c r="D1074" s="53"/>
      <c r="K1074" s="78">
        <v>292084366</v>
      </c>
      <c r="L1074" t="s">
        <v>4646</v>
      </c>
    </row>
    <row r="1075" spans="1:12" x14ac:dyDescent="0.35">
      <c r="A1075" s="50"/>
      <c r="D1075" s="53"/>
      <c r="K1075" s="78">
        <v>201581982</v>
      </c>
      <c r="L1075" t="s">
        <v>3152</v>
      </c>
    </row>
    <row r="1076" spans="1:12" x14ac:dyDescent="0.35">
      <c r="A1076" s="50"/>
      <c r="D1076" s="53"/>
      <c r="K1076" s="78">
        <v>270685498</v>
      </c>
      <c r="L1076" t="s">
        <v>4462</v>
      </c>
    </row>
    <row r="1077" spans="1:12" x14ac:dyDescent="0.35">
      <c r="A1077" s="50"/>
      <c r="D1077" s="53"/>
      <c r="K1077" s="78">
        <v>801345603</v>
      </c>
      <c r="L1077" t="s">
        <v>6985</v>
      </c>
    </row>
    <row r="1078" spans="1:12" x14ac:dyDescent="0.35">
      <c r="A1078" s="50"/>
      <c r="D1078" s="53"/>
      <c r="K1078" s="78">
        <v>318017204</v>
      </c>
      <c r="L1078" t="s">
        <v>4853</v>
      </c>
    </row>
    <row r="1079" spans="1:12" x14ac:dyDescent="0.35">
      <c r="A1079" s="50"/>
      <c r="D1079" s="53"/>
      <c r="K1079" s="78">
        <v>673666817</v>
      </c>
      <c r="L1079" t="s">
        <v>6234</v>
      </c>
    </row>
    <row r="1080" spans="1:12" x14ac:dyDescent="0.35">
      <c r="A1080" s="50"/>
      <c r="D1080" s="53"/>
      <c r="K1080" s="78">
        <v>961536596</v>
      </c>
      <c r="L1080" t="s">
        <v>7478</v>
      </c>
    </row>
    <row r="1081" spans="1:12" x14ac:dyDescent="0.35">
      <c r="A1081" s="50"/>
      <c r="D1081" s="53"/>
      <c r="K1081" s="78">
        <v>155276207</v>
      </c>
      <c r="L1081" t="s">
        <v>2598</v>
      </c>
    </row>
    <row r="1082" spans="1:12" x14ac:dyDescent="0.35">
      <c r="A1082" s="50"/>
      <c r="D1082" s="53"/>
      <c r="K1082" s="78">
        <v>778500175</v>
      </c>
      <c r="L1082" t="s">
        <v>6850</v>
      </c>
    </row>
    <row r="1083" spans="1:12" x14ac:dyDescent="0.35">
      <c r="A1083" s="50"/>
      <c r="D1083" s="53"/>
      <c r="K1083" s="78">
        <v>555768346</v>
      </c>
      <c r="L1083" t="s">
        <v>5814</v>
      </c>
    </row>
    <row r="1084" spans="1:12" x14ac:dyDescent="0.35">
      <c r="A1084" s="50"/>
      <c r="D1084" s="53"/>
      <c r="K1084" s="78">
        <v>204764319</v>
      </c>
      <c r="L1084" t="s">
        <v>3475</v>
      </c>
    </row>
    <row r="1085" spans="1:12" x14ac:dyDescent="0.35">
      <c r="A1085" s="50"/>
      <c r="D1085" s="53"/>
      <c r="K1085" s="78">
        <v>221992270</v>
      </c>
      <c r="L1085" t="s">
        <v>4016</v>
      </c>
    </row>
    <row r="1086" spans="1:12" x14ac:dyDescent="0.35">
      <c r="A1086" s="50"/>
      <c r="D1086" s="53"/>
      <c r="K1086" s="78">
        <v>211542101</v>
      </c>
      <c r="L1086" t="s">
        <v>3924</v>
      </c>
    </row>
    <row r="1087" spans="1:12" x14ac:dyDescent="0.35">
      <c r="A1087" s="50"/>
      <c r="D1087" s="53"/>
      <c r="K1087" s="78">
        <v>986812717</v>
      </c>
      <c r="L1087" t="s">
        <v>7549</v>
      </c>
    </row>
    <row r="1088" spans="1:12" x14ac:dyDescent="0.35">
      <c r="A1088" s="50"/>
      <c r="D1088" s="53"/>
      <c r="K1088" s="78">
        <v>203001979</v>
      </c>
      <c r="L1088" t="s">
        <v>3302</v>
      </c>
    </row>
    <row r="1089" spans="1:12" x14ac:dyDescent="0.35">
      <c r="A1089" s="50"/>
      <c r="D1089" s="53"/>
      <c r="K1089" s="78">
        <v>201218856</v>
      </c>
      <c r="L1089" t="s">
        <v>3115</v>
      </c>
    </row>
    <row r="1090" spans="1:12" x14ac:dyDescent="0.35">
      <c r="A1090" s="50"/>
      <c r="D1090" s="53"/>
      <c r="K1090" s="78">
        <v>693109450</v>
      </c>
      <c r="L1090" t="s">
        <v>6402</v>
      </c>
    </row>
    <row r="1091" spans="1:12" x14ac:dyDescent="0.35">
      <c r="A1091" s="50"/>
      <c r="D1091" s="53"/>
      <c r="K1091" s="78">
        <v>214544911</v>
      </c>
      <c r="L1091" t="s">
        <v>3950</v>
      </c>
    </row>
    <row r="1092" spans="1:12" x14ac:dyDescent="0.35">
      <c r="A1092" s="50"/>
      <c r="D1092" s="53"/>
      <c r="K1092" s="78">
        <v>194032129</v>
      </c>
      <c r="L1092" t="s">
        <v>2947</v>
      </c>
    </row>
    <row r="1093" spans="1:12" x14ac:dyDescent="0.35">
      <c r="A1093" s="50"/>
      <c r="D1093" s="53"/>
      <c r="K1093" s="78">
        <v>194250827</v>
      </c>
      <c r="L1093" t="s">
        <v>2950</v>
      </c>
    </row>
    <row r="1094" spans="1:12" x14ac:dyDescent="0.35">
      <c r="A1094" s="50"/>
      <c r="D1094" s="53"/>
      <c r="K1094" s="78">
        <v>654872457</v>
      </c>
      <c r="L1094" t="s">
        <v>6135</v>
      </c>
    </row>
    <row r="1095" spans="1:12" x14ac:dyDescent="0.35">
      <c r="A1095" s="50"/>
      <c r="D1095" s="53"/>
      <c r="K1095" s="78">
        <v>108167076</v>
      </c>
      <c r="L1095" t="s">
        <v>2081</v>
      </c>
    </row>
    <row r="1096" spans="1:12" x14ac:dyDescent="0.35">
      <c r="A1096" s="50"/>
      <c r="D1096" s="53"/>
      <c r="K1096" s="78">
        <v>302101094</v>
      </c>
      <c r="L1096" t="s">
        <v>4724</v>
      </c>
    </row>
    <row r="1097" spans="1:12" x14ac:dyDescent="0.35">
      <c r="A1097" s="50"/>
      <c r="D1097" s="53"/>
      <c r="K1097" s="78">
        <v>729237256</v>
      </c>
      <c r="L1097" t="s">
        <v>6593</v>
      </c>
    </row>
    <row r="1098" spans="1:12" x14ac:dyDescent="0.35">
      <c r="A1098" s="50"/>
      <c r="D1098" s="53"/>
      <c r="K1098" s="78">
        <v>125351310</v>
      </c>
      <c r="L1098" t="s">
        <v>2281</v>
      </c>
    </row>
    <row r="1099" spans="1:12" x14ac:dyDescent="0.35">
      <c r="A1099" s="50"/>
      <c r="D1099" s="53"/>
      <c r="K1099" s="78">
        <v>405878763</v>
      </c>
      <c r="L1099" t="s">
        <v>5397</v>
      </c>
    </row>
    <row r="1100" spans="1:12" x14ac:dyDescent="0.35">
      <c r="A1100" s="50"/>
      <c r="D1100" s="53"/>
      <c r="K1100" s="78">
        <v>468467844</v>
      </c>
      <c r="L1100" t="s">
        <v>5593</v>
      </c>
    </row>
    <row r="1101" spans="1:12" x14ac:dyDescent="0.35">
      <c r="A1101" s="50"/>
      <c r="D1101" s="53"/>
      <c r="K1101" s="78">
        <v>413814502</v>
      </c>
      <c r="L1101" t="s">
        <v>5422</v>
      </c>
    </row>
    <row r="1102" spans="1:12" x14ac:dyDescent="0.35">
      <c r="A1102" s="50"/>
      <c r="D1102" s="53"/>
      <c r="K1102" s="78">
        <v>191186451</v>
      </c>
      <c r="L1102" t="s">
        <v>2921</v>
      </c>
    </row>
    <row r="1103" spans="1:12" x14ac:dyDescent="0.35">
      <c r="A1103" s="50"/>
      <c r="D1103" s="53"/>
      <c r="K1103" s="78">
        <v>468468247</v>
      </c>
      <c r="L1103" t="s">
        <v>2921</v>
      </c>
    </row>
    <row r="1104" spans="1:12" x14ac:dyDescent="0.35">
      <c r="A1104" s="50"/>
      <c r="D1104" s="53"/>
      <c r="K1104" s="78">
        <v>389667749</v>
      </c>
      <c r="L1104" t="s">
        <v>5334</v>
      </c>
    </row>
    <row r="1105" spans="1:12" x14ac:dyDescent="0.35">
      <c r="A1105" s="50"/>
      <c r="D1105" s="53"/>
      <c r="K1105" s="78">
        <v>913597559</v>
      </c>
      <c r="L1105" t="s">
        <v>964</v>
      </c>
    </row>
    <row r="1106" spans="1:12" x14ac:dyDescent="0.35">
      <c r="A1106" s="50"/>
      <c r="D1106" s="53"/>
      <c r="K1106" s="78">
        <v>856953718</v>
      </c>
      <c r="L1106" t="s">
        <v>7099</v>
      </c>
    </row>
    <row r="1107" spans="1:12" x14ac:dyDescent="0.35">
      <c r="A1107" s="50"/>
      <c r="D1107" s="53"/>
      <c r="K1107" s="78">
        <v>201313102</v>
      </c>
      <c r="L1107" t="s">
        <v>3125</v>
      </c>
    </row>
    <row r="1108" spans="1:12" x14ac:dyDescent="0.35">
      <c r="A1108" s="50"/>
      <c r="D1108" s="53"/>
      <c r="K1108" s="78">
        <v>209701234</v>
      </c>
      <c r="L1108" t="s">
        <v>3125</v>
      </c>
    </row>
    <row r="1109" spans="1:12" x14ac:dyDescent="0.35">
      <c r="A1109" s="50"/>
      <c r="D1109" s="53"/>
      <c r="K1109" s="78">
        <v>727286900</v>
      </c>
      <c r="L1109" t="s">
        <v>3125</v>
      </c>
    </row>
    <row r="1110" spans="1:12" x14ac:dyDescent="0.35">
      <c r="A1110" s="50"/>
      <c r="D1110" s="53"/>
      <c r="K1110" s="78">
        <v>798293931</v>
      </c>
      <c r="L1110" t="s">
        <v>6976</v>
      </c>
    </row>
    <row r="1111" spans="1:12" x14ac:dyDescent="0.35">
      <c r="A1111" s="50"/>
      <c r="D1111" s="53"/>
      <c r="K1111" s="78">
        <v>209106134</v>
      </c>
      <c r="L1111" t="s">
        <v>3797</v>
      </c>
    </row>
    <row r="1112" spans="1:12" x14ac:dyDescent="0.35">
      <c r="A1112" s="50"/>
      <c r="D1112" s="53"/>
      <c r="K1112" s="78">
        <v>979275897</v>
      </c>
      <c r="L1112" t="s">
        <v>7530</v>
      </c>
    </row>
    <row r="1113" spans="1:12" x14ac:dyDescent="0.35">
      <c r="A1113" s="50"/>
      <c r="D1113" s="53"/>
      <c r="K1113" s="78">
        <v>181491094</v>
      </c>
      <c r="L1113" t="s">
        <v>2847</v>
      </c>
    </row>
    <row r="1114" spans="1:12" x14ac:dyDescent="0.35">
      <c r="A1114" s="50"/>
      <c r="D1114" s="53"/>
      <c r="K1114" s="78">
        <v>207369427</v>
      </c>
      <c r="L1114" t="s">
        <v>3653</v>
      </c>
    </row>
    <row r="1115" spans="1:12" x14ac:dyDescent="0.35">
      <c r="A1115" s="50"/>
      <c r="D1115" s="53"/>
      <c r="K1115" s="78">
        <v>227510528</v>
      </c>
      <c r="L1115" t="s">
        <v>4064</v>
      </c>
    </row>
    <row r="1116" spans="1:12" x14ac:dyDescent="0.35">
      <c r="A1116" s="50"/>
      <c r="D1116" s="53"/>
      <c r="K1116" s="78">
        <v>884281059</v>
      </c>
      <c r="L1116" t="s">
        <v>7201</v>
      </c>
    </row>
    <row r="1117" spans="1:12" x14ac:dyDescent="0.35">
      <c r="A1117" s="50"/>
      <c r="D1117" s="53"/>
      <c r="K1117" s="78">
        <v>884280451</v>
      </c>
      <c r="L1117" t="s">
        <v>7200</v>
      </c>
    </row>
    <row r="1118" spans="1:12" x14ac:dyDescent="0.35">
      <c r="A1118" s="50"/>
      <c r="D1118" s="53"/>
      <c r="K1118" s="78">
        <v>150991536</v>
      </c>
      <c r="L1118" t="s">
        <v>2563</v>
      </c>
    </row>
    <row r="1119" spans="1:12" x14ac:dyDescent="0.35">
      <c r="A1119" s="50"/>
      <c r="D1119" s="53"/>
      <c r="K1119" s="78">
        <v>172813313</v>
      </c>
      <c r="L1119" t="s">
        <v>2759</v>
      </c>
    </row>
    <row r="1120" spans="1:12" x14ac:dyDescent="0.35">
      <c r="A1120" s="50"/>
      <c r="D1120" s="53"/>
      <c r="K1120" s="78">
        <v>596862802</v>
      </c>
      <c r="L1120" t="s">
        <v>5904</v>
      </c>
    </row>
    <row r="1121" spans="1:12" x14ac:dyDescent="0.35">
      <c r="A1121" s="50"/>
      <c r="D1121" s="53"/>
      <c r="K1121" s="78">
        <v>237639227</v>
      </c>
      <c r="L1121" t="s">
        <v>4166</v>
      </c>
    </row>
    <row r="1122" spans="1:12" x14ac:dyDescent="0.35">
      <c r="A1122" s="50"/>
      <c r="D1122" s="53"/>
      <c r="K1122" s="78">
        <v>292912420</v>
      </c>
      <c r="L1122" t="s">
        <v>4654</v>
      </c>
    </row>
    <row r="1123" spans="1:12" x14ac:dyDescent="0.35">
      <c r="A1123" s="50"/>
      <c r="D1123" s="53"/>
      <c r="K1123" s="78">
        <v>103159636</v>
      </c>
      <c r="L1123" t="s">
        <v>2019</v>
      </c>
    </row>
    <row r="1124" spans="1:12" x14ac:dyDescent="0.35">
      <c r="A1124" s="50"/>
      <c r="D1124" s="53"/>
      <c r="K1124" s="78">
        <v>133520791</v>
      </c>
      <c r="L1124" t="s">
        <v>2396</v>
      </c>
    </row>
    <row r="1125" spans="1:12" x14ac:dyDescent="0.35">
      <c r="A1125" s="50"/>
      <c r="D1125" s="53"/>
      <c r="K1125" s="78">
        <v>771495575</v>
      </c>
      <c r="L1125" t="s">
        <v>6791</v>
      </c>
    </row>
    <row r="1126" spans="1:12" x14ac:dyDescent="0.35">
      <c r="A1126" s="50"/>
      <c r="D1126" s="53"/>
      <c r="K1126" s="78">
        <v>943577196</v>
      </c>
      <c r="L1126" t="s">
        <v>7425</v>
      </c>
    </row>
    <row r="1127" spans="1:12" x14ac:dyDescent="0.35">
      <c r="A1127" s="50"/>
      <c r="D1127" s="53"/>
      <c r="K1127" s="78">
        <v>385767234</v>
      </c>
      <c r="L1127" t="s">
        <v>5313</v>
      </c>
    </row>
    <row r="1128" spans="1:12" x14ac:dyDescent="0.35">
      <c r="A1128" s="50"/>
      <c r="D1128" s="53"/>
      <c r="K1128" s="78">
        <v>208400939</v>
      </c>
      <c r="L1128" t="s">
        <v>3750</v>
      </c>
    </row>
    <row r="1129" spans="1:12" x14ac:dyDescent="0.35">
      <c r="A1129" s="50"/>
      <c r="D1129" s="53"/>
      <c r="K1129" s="78">
        <v>203491080</v>
      </c>
      <c r="L1129" t="s">
        <v>3349</v>
      </c>
    </row>
    <row r="1130" spans="1:12" x14ac:dyDescent="0.35">
      <c r="A1130" s="50"/>
      <c r="D1130" s="53"/>
      <c r="K1130" s="78">
        <v>103027993</v>
      </c>
      <c r="L1130" t="s">
        <v>2017</v>
      </c>
    </row>
    <row r="1131" spans="1:12" x14ac:dyDescent="0.35">
      <c r="A1131" s="50"/>
      <c r="D1131" s="53"/>
      <c r="K1131" s="78">
        <v>294043275</v>
      </c>
      <c r="L1131" t="s">
        <v>4663</v>
      </c>
    </row>
    <row r="1132" spans="1:12" x14ac:dyDescent="0.35">
      <c r="A1132" s="50"/>
      <c r="D1132" s="53"/>
      <c r="K1132" s="78">
        <v>748281401</v>
      </c>
      <c r="L1132" t="s">
        <v>6666</v>
      </c>
    </row>
    <row r="1133" spans="1:12" x14ac:dyDescent="0.35">
      <c r="A1133" s="50"/>
      <c r="D1133" s="53"/>
      <c r="K1133" s="78">
        <v>460000009</v>
      </c>
      <c r="L1133" t="s">
        <v>5556</v>
      </c>
    </row>
    <row r="1134" spans="1:12" x14ac:dyDescent="0.35">
      <c r="A1134" s="50"/>
      <c r="D1134" s="53"/>
      <c r="K1134" s="78">
        <v>171691257</v>
      </c>
      <c r="L1134" t="s">
        <v>2739</v>
      </c>
    </row>
    <row r="1135" spans="1:12" x14ac:dyDescent="0.35">
      <c r="A1135" s="50"/>
      <c r="D1135" s="53"/>
      <c r="K1135" s="78">
        <v>895290459</v>
      </c>
      <c r="L1135" t="s">
        <v>7243</v>
      </c>
    </row>
    <row r="1136" spans="1:12" x14ac:dyDescent="0.35">
      <c r="A1136" s="50"/>
      <c r="D1136" s="53"/>
      <c r="K1136" s="78">
        <v>103657288</v>
      </c>
      <c r="L1136" t="s">
        <v>2033</v>
      </c>
    </row>
    <row r="1137" spans="1:12" x14ac:dyDescent="0.35">
      <c r="A1137" s="50"/>
      <c r="D1137" s="53"/>
      <c r="K1137" s="78">
        <v>852255129</v>
      </c>
      <c r="L1137" t="s">
        <v>7077</v>
      </c>
    </row>
    <row r="1138" spans="1:12" x14ac:dyDescent="0.35">
      <c r="A1138" s="50"/>
      <c r="D1138" s="53"/>
      <c r="K1138" s="78">
        <v>213361996</v>
      </c>
      <c r="L1138" t="s">
        <v>3940</v>
      </c>
    </row>
    <row r="1139" spans="1:12" x14ac:dyDescent="0.35">
      <c r="A1139" s="50"/>
      <c r="D1139" s="53"/>
      <c r="K1139" s="78">
        <v>362928559</v>
      </c>
      <c r="L1139" t="s">
        <v>5203</v>
      </c>
    </row>
    <row r="1140" spans="1:12" x14ac:dyDescent="0.35">
      <c r="A1140" s="50"/>
      <c r="D1140" s="53"/>
      <c r="K1140" s="78">
        <v>730909659</v>
      </c>
      <c r="L1140" t="s">
        <v>6614</v>
      </c>
    </row>
    <row r="1141" spans="1:12" x14ac:dyDescent="0.35">
      <c r="A1141" s="50"/>
      <c r="D1141" s="53"/>
      <c r="K1141" s="78">
        <v>857051092</v>
      </c>
      <c r="L1141" t="s">
        <v>7100</v>
      </c>
    </row>
    <row r="1142" spans="1:12" x14ac:dyDescent="0.35">
      <c r="A1142" s="50"/>
      <c r="D1142" s="53"/>
      <c r="K1142" s="78">
        <v>267011671</v>
      </c>
      <c r="L1142" t="s">
        <v>4412</v>
      </c>
    </row>
    <row r="1143" spans="1:12" x14ac:dyDescent="0.35">
      <c r="A1143" s="50"/>
      <c r="D1143" s="53"/>
      <c r="K1143" s="78">
        <v>350533494</v>
      </c>
      <c r="L1143" t="s">
        <v>5105</v>
      </c>
    </row>
    <row r="1144" spans="1:12" x14ac:dyDescent="0.35">
      <c r="A1144" s="50"/>
      <c r="D1144" s="53"/>
      <c r="K1144" s="78">
        <v>538648728</v>
      </c>
      <c r="L1144" t="s">
        <v>5773</v>
      </c>
    </row>
    <row r="1145" spans="1:12" x14ac:dyDescent="0.35">
      <c r="A1145" s="50"/>
      <c r="D1145" s="53"/>
      <c r="K1145" s="78">
        <v>305747386</v>
      </c>
      <c r="L1145" t="s">
        <v>4753</v>
      </c>
    </row>
    <row r="1146" spans="1:12" x14ac:dyDescent="0.35">
      <c r="A1146" s="50"/>
      <c r="D1146" s="53"/>
      <c r="K1146" s="78">
        <v>200317323</v>
      </c>
      <c r="L1146" t="s">
        <v>3028</v>
      </c>
    </row>
    <row r="1147" spans="1:12" x14ac:dyDescent="0.35">
      <c r="A1147" s="50"/>
      <c r="D1147" s="53"/>
      <c r="K1147" s="78">
        <v>124917476</v>
      </c>
      <c r="L1147" t="s">
        <v>2274</v>
      </c>
    </row>
    <row r="1148" spans="1:12" x14ac:dyDescent="0.35">
      <c r="A1148" s="50"/>
      <c r="D1148" s="53"/>
      <c r="K1148" s="78">
        <v>205443011</v>
      </c>
      <c r="L1148" t="s">
        <v>3532</v>
      </c>
    </row>
    <row r="1149" spans="1:12" x14ac:dyDescent="0.35">
      <c r="A1149" s="50"/>
      <c r="D1149" s="53"/>
      <c r="K1149" s="78">
        <v>209994890</v>
      </c>
      <c r="L1149" t="s">
        <v>3872</v>
      </c>
    </row>
    <row r="1150" spans="1:12" x14ac:dyDescent="0.35">
      <c r="A1150" s="50"/>
      <c r="D1150" s="53"/>
      <c r="K1150" s="78">
        <v>952386719</v>
      </c>
      <c r="L1150" t="s">
        <v>7447</v>
      </c>
    </row>
    <row r="1151" spans="1:12" x14ac:dyDescent="0.35">
      <c r="A1151" s="50"/>
      <c r="D1151" s="53"/>
      <c r="K1151" s="78">
        <v>168769938</v>
      </c>
      <c r="L1151" t="s">
        <v>2716</v>
      </c>
    </row>
    <row r="1152" spans="1:12" x14ac:dyDescent="0.35">
      <c r="A1152" s="50"/>
      <c r="D1152" s="53"/>
      <c r="K1152" s="78">
        <v>202729872</v>
      </c>
      <c r="L1152" t="s">
        <v>3274</v>
      </c>
    </row>
    <row r="1153" spans="1:12" x14ac:dyDescent="0.35">
      <c r="A1153" s="50"/>
      <c r="D1153" s="53"/>
      <c r="K1153" s="78">
        <v>771314945</v>
      </c>
      <c r="L1153" t="s">
        <v>6789</v>
      </c>
    </row>
    <row r="1154" spans="1:12" x14ac:dyDescent="0.35">
      <c r="A1154" s="50"/>
      <c r="D1154" s="53"/>
      <c r="K1154" s="78">
        <v>209784769</v>
      </c>
      <c r="L1154" t="s">
        <v>3853</v>
      </c>
    </row>
    <row r="1155" spans="1:12" x14ac:dyDescent="0.35">
      <c r="A1155" s="50"/>
      <c r="D1155" s="53"/>
      <c r="K1155" s="78">
        <v>214006308</v>
      </c>
      <c r="L1155" t="s">
        <v>3944</v>
      </c>
    </row>
    <row r="1156" spans="1:12" x14ac:dyDescent="0.35">
      <c r="A1156" s="50"/>
      <c r="D1156" s="53"/>
      <c r="K1156" s="78">
        <v>359121946</v>
      </c>
      <c r="L1156" t="s">
        <v>5180</v>
      </c>
    </row>
    <row r="1157" spans="1:12" x14ac:dyDescent="0.35">
      <c r="A1157" s="50"/>
      <c r="D1157" s="53"/>
      <c r="K1157" s="78">
        <v>206333940</v>
      </c>
      <c r="L1157" t="s">
        <v>3575</v>
      </c>
    </row>
    <row r="1158" spans="1:12" x14ac:dyDescent="0.35">
      <c r="A1158" s="50"/>
      <c r="D1158" s="53"/>
      <c r="K1158" s="78">
        <v>105137443</v>
      </c>
      <c r="L1158" t="s">
        <v>2053</v>
      </c>
    </row>
    <row r="1159" spans="1:12" x14ac:dyDescent="0.35">
      <c r="A1159" s="50"/>
      <c r="D1159" s="53"/>
      <c r="K1159" s="78">
        <v>200324457</v>
      </c>
      <c r="L1159" t="s">
        <v>3029</v>
      </c>
    </row>
    <row r="1160" spans="1:12" x14ac:dyDescent="0.35">
      <c r="A1160" s="50"/>
      <c r="D1160" s="53"/>
      <c r="K1160" s="78">
        <v>295455004</v>
      </c>
      <c r="L1160" t="s">
        <v>4679</v>
      </c>
    </row>
    <row r="1161" spans="1:12" x14ac:dyDescent="0.35">
      <c r="A1161" s="50"/>
      <c r="D1161" s="53"/>
      <c r="K1161" s="78">
        <v>110495560</v>
      </c>
      <c r="L1161" t="s">
        <v>2107</v>
      </c>
    </row>
    <row r="1162" spans="1:12" x14ac:dyDescent="0.35">
      <c r="A1162" s="50"/>
      <c r="D1162" s="53"/>
      <c r="K1162" s="78">
        <v>217607655</v>
      </c>
      <c r="L1162" t="s">
        <v>3975</v>
      </c>
    </row>
    <row r="1163" spans="1:12" x14ac:dyDescent="0.35">
      <c r="A1163" s="50"/>
      <c r="D1163" s="53"/>
      <c r="K1163" s="78">
        <v>358541259</v>
      </c>
      <c r="L1163" t="s">
        <v>5171</v>
      </c>
    </row>
    <row r="1164" spans="1:12" x14ac:dyDescent="0.35">
      <c r="A1164" s="50"/>
      <c r="D1164" s="53"/>
      <c r="K1164" s="78">
        <v>159495094</v>
      </c>
      <c r="L1164" t="s">
        <v>2626</v>
      </c>
    </row>
    <row r="1165" spans="1:12" x14ac:dyDescent="0.35">
      <c r="A1165" s="50"/>
      <c r="D1165" s="53"/>
      <c r="K1165" s="78">
        <v>219657064</v>
      </c>
      <c r="L1165" t="s">
        <v>3996</v>
      </c>
    </row>
    <row r="1166" spans="1:12" x14ac:dyDescent="0.35">
      <c r="A1166" s="50"/>
      <c r="D1166" s="53"/>
      <c r="K1166" s="78">
        <v>341197171</v>
      </c>
      <c r="L1166" t="s">
        <v>5025</v>
      </c>
    </row>
    <row r="1167" spans="1:12" x14ac:dyDescent="0.35">
      <c r="A1167" s="50"/>
      <c r="D1167" s="53"/>
      <c r="K1167" s="78">
        <v>250792085</v>
      </c>
      <c r="L1167" t="s">
        <v>4277</v>
      </c>
    </row>
    <row r="1168" spans="1:12" x14ac:dyDescent="0.35">
      <c r="A1168" s="50"/>
      <c r="D1168" s="53"/>
      <c r="K1168" s="78">
        <v>126709161</v>
      </c>
      <c r="L1168" t="s">
        <v>2302</v>
      </c>
    </row>
    <row r="1169" spans="1:12" x14ac:dyDescent="0.35">
      <c r="A1169" s="50"/>
      <c r="D1169" s="53"/>
      <c r="K1169" s="78">
        <v>134561300</v>
      </c>
      <c r="L1169" t="s">
        <v>2407</v>
      </c>
    </row>
    <row r="1170" spans="1:12" x14ac:dyDescent="0.35">
      <c r="A1170" s="50"/>
      <c r="D1170" s="53"/>
      <c r="K1170" s="78">
        <v>368012041</v>
      </c>
      <c r="L1170" t="s">
        <v>5238</v>
      </c>
    </row>
    <row r="1171" spans="1:12" x14ac:dyDescent="0.35">
      <c r="A1171" s="50"/>
      <c r="D1171" s="53"/>
      <c r="K1171" s="78">
        <v>995129418</v>
      </c>
      <c r="L1171" t="s">
        <v>7566</v>
      </c>
    </row>
    <row r="1172" spans="1:12" x14ac:dyDescent="0.35">
      <c r="A1172" s="50"/>
      <c r="D1172" s="53"/>
      <c r="K1172" s="78">
        <v>635703490</v>
      </c>
      <c r="L1172" t="s">
        <v>6049</v>
      </c>
    </row>
    <row r="1173" spans="1:12" x14ac:dyDescent="0.35">
      <c r="A1173" s="50"/>
      <c r="D1173" s="53"/>
      <c r="K1173" s="78">
        <v>110379536</v>
      </c>
      <c r="L1173" t="s">
        <v>2106</v>
      </c>
    </row>
    <row r="1174" spans="1:12" x14ac:dyDescent="0.35">
      <c r="A1174" s="50"/>
      <c r="D1174" s="53"/>
      <c r="K1174" s="78">
        <v>722343271</v>
      </c>
      <c r="L1174" t="s">
        <v>6543</v>
      </c>
    </row>
    <row r="1175" spans="1:12" x14ac:dyDescent="0.35">
      <c r="A1175" s="50"/>
      <c r="D1175" s="53"/>
      <c r="K1175" s="78">
        <v>708581119</v>
      </c>
      <c r="L1175" t="s">
        <v>6474</v>
      </c>
    </row>
    <row r="1176" spans="1:12" x14ac:dyDescent="0.35">
      <c r="A1176" s="50"/>
      <c r="D1176" s="53"/>
      <c r="K1176" s="78">
        <v>138698815</v>
      </c>
      <c r="L1176" t="s">
        <v>2455</v>
      </c>
    </row>
    <row r="1177" spans="1:12" x14ac:dyDescent="0.35">
      <c r="A1177" s="50"/>
      <c r="D1177" s="53"/>
      <c r="K1177" s="78">
        <v>239787363</v>
      </c>
      <c r="L1177" t="s">
        <v>4189</v>
      </c>
    </row>
    <row r="1178" spans="1:12" x14ac:dyDescent="0.35">
      <c r="A1178" s="50"/>
      <c r="D1178" s="53"/>
      <c r="K1178" s="78" t="s">
        <v>1829</v>
      </c>
      <c r="L1178" t="s">
        <v>7649</v>
      </c>
    </row>
    <row r="1179" spans="1:12" x14ac:dyDescent="0.35">
      <c r="A1179" s="50"/>
      <c r="D1179" s="53"/>
      <c r="K1179" s="78">
        <v>673558313</v>
      </c>
      <c r="L1179" t="s">
        <v>6232</v>
      </c>
    </row>
    <row r="1180" spans="1:12" x14ac:dyDescent="0.35">
      <c r="A1180" s="50"/>
      <c r="D1180" s="53"/>
      <c r="K1180" s="78">
        <v>266330758</v>
      </c>
      <c r="L1180" t="s">
        <v>4406</v>
      </c>
    </row>
    <row r="1181" spans="1:12" x14ac:dyDescent="0.35">
      <c r="A1181" s="50"/>
      <c r="D1181" s="53"/>
      <c r="K1181" s="78">
        <v>337029140</v>
      </c>
      <c r="L1181" t="s">
        <v>4993</v>
      </c>
    </row>
    <row r="1182" spans="1:12" x14ac:dyDescent="0.35">
      <c r="A1182" s="50"/>
      <c r="D1182" s="53"/>
      <c r="K1182" s="78">
        <v>255820168</v>
      </c>
      <c r="L1182" t="s">
        <v>4310</v>
      </c>
    </row>
    <row r="1183" spans="1:12" x14ac:dyDescent="0.35">
      <c r="A1183" s="50"/>
      <c r="D1183" s="53"/>
      <c r="K1183" s="78">
        <v>268629459</v>
      </c>
      <c r="L1183" t="s">
        <v>4435</v>
      </c>
    </row>
    <row r="1184" spans="1:12" x14ac:dyDescent="0.35">
      <c r="A1184" s="50"/>
      <c r="D1184" s="53"/>
      <c r="K1184" s="78">
        <v>198339229</v>
      </c>
      <c r="L1184" t="s">
        <v>2977</v>
      </c>
    </row>
    <row r="1185" spans="1:12" x14ac:dyDescent="0.35">
      <c r="A1185" s="50"/>
      <c r="D1185" s="53"/>
      <c r="K1185" s="78">
        <v>240454513</v>
      </c>
      <c r="L1185" t="s">
        <v>4192</v>
      </c>
    </row>
    <row r="1186" spans="1:12" x14ac:dyDescent="0.35">
      <c r="A1186" s="50"/>
      <c r="D1186" s="53"/>
      <c r="K1186" s="78">
        <v>684414780</v>
      </c>
      <c r="L1186" t="s">
        <v>6315</v>
      </c>
    </row>
    <row r="1187" spans="1:12" x14ac:dyDescent="0.35">
      <c r="A1187" s="50"/>
      <c r="D1187" s="53"/>
      <c r="K1187" s="78">
        <v>172828540</v>
      </c>
      <c r="L1187" t="s">
        <v>2761</v>
      </c>
    </row>
    <row r="1188" spans="1:12" x14ac:dyDescent="0.35">
      <c r="A1188" s="50"/>
      <c r="D1188" s="53"/>
      <c r="K1188" s="78">
        <v>873910631</v>
      </c>
      <c r="L1188" t="s">
        <v>7158</v>
      </c>
    </row>
    <row r="1189" spans="1:12" x14ac:dyDescent="0.35">
      <c r="A1189" s="50"/>
      <c r="D1189" s="53"/>
      <c r="K1189" s="78">
        <v>675531323</v>
      </c>
      <c r="L1189" t="s">
        <v>6249</v>
      </c>
    </row>
    <row r="1190" spans="1:12" x14ac:dyDescent="0.35">
      <c r="A1190" s="50"/>
      <c r="D1190" s="53"/>
      <c r="K1190" s="78">
        <v>292875185</v>
      </c>
      <c r="L1190" t="s">
        <v>4653</v>
      </c>
    </row>
    <row r="1191" spans="1:12" x14ac:dyDescent="0.35">
      <c r="A1191" s="50"/>
      <c r="D1191" s="53"/>
      <c r="K1191" s="78">
        <v>315739594</v>
      </c>
      <c r="L1191" t="s">
        <v>4839</v>
      </c>
    </row>
    <row r="1192" spans="1:12" x14ac:dyDescent="0.35">
      <c r="A1192" s="50"/>
      <c r="D1192" s="53"/>
      <c r="K1192" s="78">
        <v>263633156</v>
      </c>
      <c r="L1192" t="s">
        <v>4376</v>
      </c>
    </row>
    <row r="1193" spans="1:12" x14ac:dyDescent="0.35">
      <c r="A1193" s="50"/>
      <c r="D1193" s="53"/>
      <c r="K1193" s="78">
        <v>252085963</v>
      </c>
      <c r="L1193" t="s">
        <v>4288</v>
      </c>
    </row>
    <row r="1194" spans="1:12" x14ac:dyDescent="0.35">
      <c r="A1194" s="50"/>
      <c r="D1194" s="53"/>
      <c r="K1194" s="78">
        <v>340020596</v>
      </c>
      <c r="L1194" t="s">
        <v>5014</v>
      </c>
    </row>
    <row r="1195" spans="1:12" x14ac:dyDescent="0.35">
      <c r="A1195" s="50"/>
      <c r="D1195" s="53"/>
      <c r="K1195" s="78">
        <v>855899701</v>
      </c>
      <c r="L1195" t="s">
        <v>5014</v>
      </c>
    </row>
    <row r="1196" spans="1:12" x14ac:dyDescent="0.35">
      <c r="A1196" s="50"/>
      <c r="D1196" s="53"/>
      <c r="K1196" s="78">
        <v>389658685</v>
      </c>
      <c r="L1196" t="s">
        <v>5333</v>
      </c>
    </row>
    <row r="1197" spans="1:12" x14ac:dyDescent="0.35">
      <c r="A1197" s="50"/>
      <c r="D1197" s="53"/>
      <c r="K1197" s="78">
        <v>688774780</v>
      </c>
      <c r="L1197" t="s">
        <v>6370</v>
      </c>
    </row>
    <row r="1198" spans="1:12" x14ac:dyDescent="0.35">
      <c r="A1198" s="50"/>
      <c r="D1198" s="53"/>
      <c r="K1198" s="78">
        <v>547890680</v>
      </c>
      <c r="L1198" t="s">
        <v>5796</v>
      </c>
    </row>
    <row r="1199" spans="1:12" x14ac:dyDescent="0.35">
      <c r="A1199" s="50"/>
      <c r="D1199" s="53"/>
      <c r="K1199" s="78">
        <v>202362203</v>
      </c>
      <c r="L1199" t="s">
        <v>3235</v>
      </c>
    </row>
    <row r="1200" spans="1:12" x14ac:dyDescent="0.35">
      <c r="A1200" s="50"/>
      <c r="D1200" s="53"/>
      <c r="K1200" s="78">
        <v>218136117</v>
      </c>
      <c r="L1200" t="s">
        <v>3981</v>
      </c>
    </row>
    <row r="1201" spans="1:12" x14ac:dyDescent="0.35">
      <c r="A1201" s="50"/>
      <c r="D1201" s="53"/>
      <c r="K1201" s="78">
        <v>266740573</v>
      </c>
      <c r="L1201" t="s">
        <v>4409</v>
      </c>
    </row>
    <row r="1202" spans="1:12" x14ac:dyDescent="0.35">
      <c r="A1202" s="50"/>
      <c r="D1202" s="53"/>
      <c r="K1202" s="78">
        <v>113767901</v>
      </c>
      <c r="L1202" t="s">
        <v>2147</v>
      </c>
    </row>
    <row r="1203" spans="1:12" x14ac:dyDescent="0.35">
      <c r="A1203" s="50"/>
      <c r="D1203" s="53"/>
      <c r="K1203" s="78">
        <v>184435063</v>
      </c>
      <c r="L1203" t="s">
        <v>2872</v>
      </c>
    </row>
    <row r="1204" spans="1:12" x14ac:dyDescent="0.35">
      <c r="A1204" s="50"/>
      <c r="D1204" s="53"/>
      <c r="K1204" s="78">
        <v>183360604</v>
      </c>
      <c r="L1204" t="s">
        <v>2865</v>
      </c>
    </row>
    <row r="1205" spans="1:12" x14ac:dyDescent="0.35">
      <c r="A1205" s="50"/>
      <c r="D1205" s="53"/>
      <c r="K1205" s="78">
        <v>955304330</v>
      </c>
      <c r="L1205" t="s">
        <v>7457</v>
      </c>
    </row>
    <row r="1206" spans="1:12" x14ac:dyDescent="0.35">
      <c r="A1206" s="50"/>
      <c r="D1206" s="53"/>
      <c r="K1206" s="78">
        <v>103495458</v>
      </c>
      <c r="L1206" t="s">
        <v>619</v>
      </c>
    </row>
    <row r="1207" spans="1:12" x14ac:dyDescent="0.35">
      <c r="A1207" s="50"/>
      <c r="D1207" s="53"/>
      <c r="K1207" s="78">
        <v>669616279</v>
      </c>
      <c r="L1207" t="s">
        <v>619</v>
      </c>
    </row>
    <row r="1208" spans="1:12" x14ac:dyDescent="0.35">
      <c r="A1208" s="50"/>
      <c r="D1208" s="53"/>
      <c r="K1208" s="78">
        <v>207538932</v>
      </c>
      <c r="L1208" t="s">
        <v>3678</v>
      </c>
    </row>
    <row r="1209" spans="1:12" x14ac:dyDescent="0.35">
      <c r="A1209" s="50"/>
      <c r="D1209" s="53"/>
      <c r="K1209" s="78">
        <v>471126748</v>
      </c>
      <c r="L1209" t="s">
        <v>5606</v>
      </c>
    </row>
    <row r="1210" spans="1:12" x14ac:dyDescent="0.35">
      <c r="A1210" s="50"/>
      <c r="D1210" s="53"/>
      <c r="K1210" s="78">
        <v>451291688</v>
      </c>
      <c r="L1210" t="s">
        <v>5524</v>
      </c>
    </row>
    <row r="1211" spans="1:12" x14ac:dyDescent="0.35">
      <c r="A1211" s="50"/>
      <c r="D1211" s="53"/>
      <c r="K1211" s="78">
        <v>447068907</v>
      </c>
      <c r="L1211" t="s">
        <v>5509</v>
      </c>
    </row>
    <row r="1212" spans="1:12" x14ac:dyDescent="0.35">
      <c r="A1212" s="50"/>
      <c r="D1212" s="53"/>
      <c r="K1212" s="78">
        <v>450305049</v>
      </c>
      <c r="L1212" t="s">
        <v>5521</v>
      </c>
    </row>
    <row r="1213" spans="1:12" x14ac:dyDescent="0.35">
      <c r="A1213" s="50"/>
      <c r="D1213" s="53"/>
      <c r="K1213" s="78">
        <v>165842006</v>
      </c>
      <c r="L1213" t="s">
        <v>2688</v>
      </c>
    </row>
    <row r="1214" spans="1:12" x14ac:dyDescent="0.35">
      <c r="A1214" s="50"/>
      <c r="D1214" s="53"/>
      <c r="K1214" s="78">
        <v>207745460</v>
      </c>
      <c r="L1214" t="s">
        <v>3692</v>
      </c>
    </row>
    <row r="1215" spans="1:12" x14ac:dyDescent="0.35">
      <c r="A1215" s="50"/>
      <c r="D1215" s="53"/>
      <c r="K1215" s="78">
        <v>545172828</v>
      </c>
      <c r="L1215" t="s">
        <v>3692</v>
      </c>
    </row>
    <row r="1216" spans="1:12" x14ac:dyDescent="0.35">
      <c r="A1216" s="50"/>
      <c r="D1216" s="53"/>
      <c r="K1216" s="78">
        <v>855263050</v>
      </c>
      <c r="L1216" t="s">
        <v>7088</v>
      </c>
    </row>
    <row r="1217" spans="1:12" x14ac:dyDescent="0.35">
      <c r="A1217" s="50"/>
      <c r="D1217" s="53"/>
      <c r="K1217" s="78">
        <v>577105448</v>
      </c>
      <c r="L1217" t="s">
        <v>5861</v>
      </c>
    </row>
    <row r="1218" spans="1:12" x14ac:dyDescent="0.35">
      <c r="A1218" s="50"/>
      <c r="D1218" s="53"/>
      <c r="K1218" s="78">
        <v>755333760</v>
      </c>
      <c r="L1218" t="s">
        <v>6682</v>
      </c>
    </row>
    <row r="1219" spans="1:12" x14ac:dyDescent="0.35">
      <c r="A1219" s="50"/>
      <c r="D1219" s="53"/>
      <c r="K1219" s="78">
        <v>961705452</v>
      </c>
      <c r="L1219" t="s">
        <v>7482</v>
      </c>
    </row>
    <row r="1220" spans="1:12" x14ac:dyDescent="0.35">
      <c r="A1220" s="50"/>
      <c r="D1220" s="53"/>
      <c r="K1220" s="78">
        <v>961705495</v>
      </c>
      <c r="L1220" t="s">
        <v>7482</v>
      </c>
    </row>
    <row r="1221" spans="1:12" x14ac:dyDescent="0.35">
      <c r="A1221" s="50"/>
      <c r="D1221" s="53"/>
      <c r="K1221" s="78">
        <v>961705533</v>
      </c>
      <c r="L1221" t="s">
        <v>7482</v>
      </c>
    </row>
    <row r="1222" spans="1:12" x14ac:dyDescent="0.35">
      <c r="A1222" s="50"/>
      <c r="D1222" s="53"/>
      <c r="K1222" s="78">
        <v>961627010</v>
      </c>
      <c r="L1222" t="s">
        <v>7481</v>
      </c>
    </row>
    <row r="1223" spans="1:12" x14ac:dyDescent="0.35">
      <c r="A1223" s="50"/>
      <c r="D1223" s="53"/>
      <c r="K1223" s="78">
        <v>961702739</v>
      </c>
      <c r="L1223" t="s">
        <v>7481</v>
      </c>
    </row>
    <row r="1224" spans="1:12" x14ac:dyDescent="0.35">
      <c r="A1224" s="50"/>
      <c r="D1224" s="53"/>
      <c r="K1224" s="78">
        <v>961703379</v>
      </c>
      <c r="L1224" t="s">
        <v>7481</v>
      </c>
    </row>
    <row r="1225" spans="1:12" x14ac:dyDescent="0.35">
      <c r="A1225" s="50"/>
      <c r="D1225" s="53"/>
      <c r="K1225" s="78">
        <v>139203968</v>
      </c>
      <c r="L1225" t="s">
        <v>2467</v>
      </c>
    </row>
    <row r="1226" spans="1:12" x14ac:dyDescent="0.35">
      <c r="A1226" s="50"/>
      <c r="D1226" s="53"/>
      <c r="K1226" s="78">
        <v>543895040</v>
      </c>
      <c r="L1226" t="s">
        <v>5789</v>
      </c>
    </row>
    <row r="1227" spans="1:12" x14ac:dyDescent="0.35">
      <c r="A1227" s="50"/>
      <c r="D1227" s="53"/>
      <c r="K1227" s="78">
        <v>771985599</v>
      </c>
      <c r="L1227" t="s">
        <v>6793</v>
      </c>
    </row>
    <row r="1228" spans="1:12" x14ac:dyDescent="0.35">
      <c r="A1228" s="50"/>
      <c r="D1228" s="53"/>
      <c r="K1228" s="78">
        <v>243040108</v>
      </c>
      <c r="L1228" t="s">
        <v>4208</v>
      </c>
    </row>
    <row r="1229" spans="1:12" x14ac:dyDescent="0.35">
      <c r="A1229" s="50"/>
      <c r="D1229" s="53"/>
      <c r="K1229" s="78">
        <v>758720187</v>
      </c>
      <c r="L1229" t="s">
        <v>4208</v>
      </c>
    </row>
    <row r="1230" spans="1:12" x14ac:dyDescent="0.35">
      <c r="A1230" s="50"/>
      <c r="D1230" s="53"/>
      <c r="K1230" s="78">
        <v>219626584</v>
      </c>
      <c r="L1230" t="s">
        <v>3995</v>
      </c>
    </row>
    <row r="1231" spans="1:12" x14ac:dyDescent="0.35">
      <c r="A1231" s="50"/>
      <c r="D1231" s="53"/>
      <c r="K1231" s="78">
        <v>763959333</v>
      </c>
      <c r="L1231" t="s">
        <v>6725</v>
      </c>
    </row>
    <row r="1232" spans="1:12" x14ac:dyDescent="0.35">
      <c r="A1232" s="50"/>
      <c r="D1232" s="53"/>
      <c r="K1232" s="78">
        <v>204275043</v>
      </c>
      <c r="L1232" t="s">
        <v>3430</v>
      </c>
    </row>
    <row r="1233" spans="1:12" x14ac:dyDescent="0.35">
      <c r="A1233" s="50"/>
      <c r="D1233" s="53"/>
      <c r="K1233" s="78">
        <v>144755448</v>
      </c>
      <c r="L1233" t="s">
        <v>2505</v>
      </c>
    </row>
    <row r="1234" spans="1:12" x14ac:dyDescent="0.35">
      <c r="A1234" s="50"/>
      <c r="D1234" s="53"/>
      <c r="K1234" s="78">
        <v>339773351</v>
      </c>
      <c r="L1234" t="s">
        <v>5012</v>
      </c>
    </row>
    <row r="1235" spans="1:12" x14ac:dyDescent="0.35">
      <c r="A1235" s="50"/>
      <c r="D1235" s="53"/>
      <c r="K1235" s="78">
        <v>208695878</v>
      </c>
      <c r="L1235" t="s">
        <v>3773</v>
      </c>
    </row>
    <row r="1236" spans="1:12" x14ac:dyDescent="0.35">
      <c r="A1236" s="50"/>
      <c r="D1236" s="53"/>
      <c r="K1236" s="78">
        <v>680347034</v>
      </c>
      <c r="L1236" t="s">
        <v>6282</v>
      </c>
    </row>
    <row r="1237" spans="1:12" x14ac:dyDescent="0.35">
      <c r="A1237" s="50"/>
      <c r="D1237" s="53"/>
      <c r="K1237" s="78">
        <v>161187143</v>
      </c>
      <c r="L1237" t="s">
        <v>2652</v>
      </c>
    </row>
    <row r="1238" spans="1:12" x14ac:dyDescent="0.35">
      <c r="A1238" s="50"/>
      <c r="D1238" s="53"/>
      <c r="K1238" s="78">
        <v>688860997</v>
      </c>
      <c r="L1238" t="s">
        <v>6374</v>
      </c>
    </row>
    <row r="1239" spans="1:12" x14ac:dyDescent="0.35">
      <c r="A1239" s="50"/>
      <c r="D1239" s="53"/>
      <c r="K1239" s="78">
        <v>361469437</v>
      </c>
      <c r="L1239" t="s">
        <v>5191</v>
      </c>
    </row>
    <row r="1240" spans="1:12" x14ac:dyDescent="0.35">
      <c r="A1240" s="50"/>
      <c r="D1240" s="53"/>
      <c r="K1240" s="78">
        <v>205658232</v>
      </c>
      <c r="L1240" t="s">
        <v>3544</v>
      </c>
    </row>
    <row r="1241" spans="1:12" x14ac:dyDescent="0.35">
      <c r="A1241" s="50"/>
      <c r="D1241" s="53"/>
      <c r="K1241" s="78">
        <v>698309180</v>
      </c>
      <c r="L1241" t="s">
        <v>6441</v>
      </c>
    </row>
    <row r="1242" spans="1:12" x14ac:dyDescent="0.35">
      <c r="A1242" s="50"/>
      <c r="D1242" s="53"/>
      <c r="K1242" s="78">
        <v>201148898</v>
      </c>
      <c r="L1242" t="s">
        <v>3106</v>
      </c>
    </row>
    <row r="1243" spans="1:12" x14ac:dyDescent="0.35">
      <c r="A1243" s="50"/>
      <c r="D1243" s="53"/>
      <c r="K1243" s="78">
        <v>318895554</v>
      </c>
      <c r="L1243" t="s">
        <v>4866</v>
      </c>
    </row>
    <row r="1244" spans="1:12" x14ac:dyDescent="0.35">
      <c r="A1244" s="50"/>
      <c r="D1244" s="53"/>
      <c r="K1244" s="78">
        <v>338953518</v>
      </c>
      <c r="L1244" t="s">
        <v>5005</v>
      </c>
    </row>
    <row r="1245" spans="1:12" x14ac:dyDescent="0.35">
      <c r="A1245" s="50"/>
      <c r="D1245" s="53"/>
      <c r="K1245" s="78">
        <v>246849099</v>
      </c>
      <c r="L1245" t="s">
        <v>4239</v>
      </c>
    </row>
    <row r="1246" spans="1:12" x14ac:dyDescent="0.35">
      <c r="A1246" s="50"/>
      <c r="D1246" s="53"/>
      <c r="K1246" s="78">
        <v>203473129</v>
      </c>
      <c r="L1246" t="s">
        <v>3344</v>
      </c>
    </row>
    <row r="1247" spans="1:12" x14ac:dyDescent="0.35">
      <c r="A1247" s="50"/>
      <c r="D1247" s="53"/>
      <c r="K1247" s="78">
        <v>216056558</v>
      </c>
      <c r="L1247" t="s">
        <v>3958</v>
      </c>
    </row>
    <row r="1248" spans="1:12" x14ac:dyDescent="0.35">
      <c r="A1248" s="50"/>
      <c r="D1248" s="53"/>
      <c r="K1248" s="78">
        <v>200365968</v>
      </c>
      <c r="L1248" t="s">
        <v>3036</v>
      </c>
    </row>
    <row r="1249" spans="1:12" x14ac:dyDescent="0.35">
      <c r="A1249" s="50"/>
      <c r="D1249" s="53"/>
      <c r="K1249" s="78">
        <v>645796306</v>
      </c>
      <c r="L1249" t="s">
        <v>6103</v>
      </c>
    </row>
    <row r="1250" spans="1:12" x14ac:dyDescent="0.35">
      <c r="A1250" s="50"/>
      <c r="D1250" s="53"/>
      <c r="K1250" s="78">
        <v>703723152</v>
      </c>
      <c r="L1250" t="s">
        <v>6454</v>
      </c>
    </row>
    <row r="1251" spans="1:12" x14ac:dyDescent="0.35">
      <c r="A1251" s="50"/>
      <c r="D1251" s="53"/>
      <c r="K1251" s="78">
        <v>171325781</v>
      </c>
      <c r="L1251" t="s">
        <v>2734</v>
      </c>
    </row>
    <row r="1252" spans="1:12" x14ac:dyDescent="0.35">
      <c r="A1252" s="50"/>
      <c r="D1252" s="53"/>
      <c r="K1252" s="78">
        <v>706586563</v>
      </c>
      <c r="L1252" t="s">
        <v>6465</v>
      </c>
    </row>
    <row r="1253" spans="1:12" x14ac:dyDescent="0.35">
      <c r="A1253" s="50"/>
      <c r="D1253" s="53"/>
      <c r="K1253" s="78">
        <v>458963703</v>
      </c>
      <c r="L1253" t="s">
        <v>5551</v>
      </c>
    </row>
    <row r="1254" spans="1:12" x14ac:dyDescent="0.35">
      <c r="A1254" s="50"/>
      <c r="D1254" s="53"/>
      <c r="K1254" s="78">
        <v>406515664</v>
      </c>
      <c r="L1254" t="s">
        <v>902</v>
      </c>
    </row>
    <row r="1255" spans="1:12" x14ac:dyDescent="0.35">
      <c r="A1255" s="50"/>
      <c r="D1255" s="53"/>
      <c r="K1255" s="78">
        <v>779343715</v>
      </c>
      <c r="L1255" t="s">
        <v>6858</v>
      </c>
    </row>
    <row r="1256" spans="1:12" x14ac:dyDescent="0.35">
      <c r="A1256" s="50"/>
      <c r="D1256" s="53"/>
      <c r="K1256" s="78">
        <v>387579966</v>
      </c>
      <c r="L1256" t="s">
        <v>5320</v>
      </c>
    </row>
    <row r="1257" spans="1:12" x14ac:dyDescent="0.35">
      <c r="A1257" s="50"/>
      <c r="D1257" s="53"/>
      <c r="K1257" s="78">
        <v>119131294</v>
      </c>
      <c r="L1257" t="s">
        <v>2211</v>
      </c>
    </row>
    <row r="1258" spans="1:12" x14ac:dyDescent="0.35">
      <c r="A1258" s="50"/>
      <c r="D1258" s="53"/>
      <c r="K1258" s="78">
        <v>228303115</v>
      </c>
      <c r="L1258" t="s">
        <v>4071</v>
      </c>
    </row>
    <row r="1259" spans="1:12" x14ac:dyDescent="0.35">
      <c r="A1259" s="50"/>
      <c r="D1259" s="53"/>
      <c r="K1259" s="78">
        <v>768438005</v>
      </c>
      <c r="L1259" t="s">
        <v>6765</v>
      </c>
    </row>
    <row r="1260" spans="1:12" x14ac:dyDescent="0.35">
      <c r="A1260" s="50"/>
      <c r="D1260" s="53"/>
      <c r="K1260" s="78">
        <v>855519372</v>
      </c>
      <c r="L1260" t="s">
        <v>7089</v>
      </c>
    </row>
    <row r="1261" spans="1:12" x14ac:dyDescent="0.35">
      <c r="A1261" s="50"/>
      <c r="D1261" s="53"/>
      <c r="K1261" s="78">
        <v>767824653</v>
      </c>
      <c r="L1261" t="s">
        <v>6758</v>
      </c>
    </row>
    <row r="1262" spans="1:12" x14ac:dyDescent="0.35">
      <c r="A1262" s="50"/>
      <c r="D1262" s="53"/>
      <c r="K1262" s="78">
        <v>767865473</v>
      </c>
      <c r="L1262" t="s">
        <v>6760</v>
      </c>
    </row>
    <row r="1263" spans="1:12" x14ac:dyDescent="0.35">
      <c r="A1263" s="50"/>
      <c r="D1263" s="53"/>
      <c r="K1263" s="78">
        <v>767824599</v>
      </c>
      <c r="L1263" t="s">
        <v>6757</v>
      </c>
    </row>
    <row r="1264" spans="1:12" x14ac:dyDescent="0.35">
      <c r="A1264" s="50"/>
      <c r="D1264" s="53"/>
      <c r="K1264" s="78">
        <v>514124680</v>
      </c>
      <c r="L1264" t="s">
        <v>5720</v>
      </c>
    </row>
    <row r="1265" spans="1:12" x14ac:dyDescent="0.35">
      <c r="A1265" s="50"/>
      <c r="D1265" s="53"/>
      <c r="K1265" s="78">
        <v>537714000</v>
      </c>
      <c r="L1265" t="s">
        <v>5770</v>
      </c>
    </row>
    <row r="1266" spans="1:12" x14ac:dyDescent="0.35">
      <c r="A1266" s="50"/>
      <c r="D1266" s="53"/>
      <c r="K1266" s="78">
        <v>766573258</v>
      </c>
      <c r="L1266" t="s">
        <v>6749</v>
      </c>
    </row>
    <row r="1267" spans="1:12" x14ac:dyDescent="0.35">
      <c r="A1267" s="50"/>
      <c r="D1267" s="53"/>
      <c r="K1267" s="78">
        <v>204105017</v>
      </c>
      <c r="L1267" t="s">
        <v>739</v>
      </c>
    </row>
    <row r="1268" spans="1:12" x14ac:dyDescent="0.35">
      <c r="A1268" s="50"/>
      <c r="D1268" s="53"/>
      <c r="K1268" s="78">
        <v>265166148</v>
      </c>
      <c r="L1268" t="s">
        <v>4393</v>
      </c>
    </row>
    <row r="1269" spans="1:12" x14ac:dyDescent="0.35">
      <c r="A1269" s="50"/>
      <c r="D1269" s="53"/>
      <c r="K1269" s="78">
        <v>400505365</v>
      </c>
      <c r="L1269" t="s">
        <v>5382</v>
      </c>
    </row>
    <row r="1270" spans="1:12" x14ac:dyDescent="0.35">
      <c r="A1270" s="50"/>
      <c r="D1270" s="53"/>
      <c r="K1270" s="78">
        <v>246959757</v>
      </c>
      <c r="L1270" t="s">
        <v>4242</v>
      </c>
    </row>
    <row r="1271" spans="1:12" x14ac:dyDescent="0.35">
      <c r="A1271" s="50"/>
      <c r="D1271" s="53"/>
      <c r="K1271" s="78">
        <v>773582572</v>
      </c>
      <c r="L1271" t="s">
        <v>6813</v>
      </c>
    </row>
    <row r="1272" spans="1:12" x14ac:dyDescent="0.35">
      <c r="A1272" s="50"/>
      <c r="D1272" s="53"/>
      <c r="K1272" s="78">
        <v>906072513</v>
      </c>
      <c r="L1272" t="s">
        <v>7302</v>
      </c>
    </row>
    <row r="1273" spans="1:12" x14ac:dyDescent="0.35">
      <c r="A1273" s="50"/>
      <c r="D1273" s="53"/>
      <c r="K1273" s="78">
        <v>205211669</v>
      </c>
      <c r="L1273" t="s">
        <v>3518</v>
      </c>
    </row>
    <row r="1274" spans="1:12" x14ac:dyDescent="0.35">
      <c r="A1274" s="50"/>
      <c r="D1274" s="53"/>
      <c r="K1274" s="78">
        <v>175842527</v>
      </c>
      <c r="L1274" t="s">
        <v>2791</v>
      </c>
    </row>
    <row r="1275" spans="1:12" x14ac:dyDescent="0.35">
      <c r="A1275" s="50"/>
      <c r="D1275" s="53"/>
      <c r="K1275" s="78">
        <v>890848346</v>
      </c>
      <c r="L1275" t="s">
        <v>7226</v>
      </c>
    </row>
    <row r="1276" spans="1:12" x14ac:dyDescent="0.35">
      <c r="A1276" s="50"/>
      <c r="D1276" s="53"/>
      <c r="K1276" s="78">
        <v>206251319</v>
      </c>
      <c r="L1276" t="s">
        <v>3571</v>
      </c>
    </row>
    <row r="1277" spans="1:12" x14ac:dyDescent="0.35">
      <c r="A1277" s="50"/>
      <c r="D1277" s="53"/>
      <c r="K1277" s="78">
        <v>370570469</v>
      </c>
      <c r="L1277" t="s">
        <v>5259</v>
      </c>
    </row>
    <row r="1278" spans="1:12" x14ac:dyDescent="0.35">
      <c r="A1278" s="50"/>
      <c r="D1278" s="53"/>
      <c r="K1278" s="78">
        <v>442815666</v>
      </c>
      <c r="L1278" t="s">
        <v>1826</v>
      </c>
    </row>
    <row r="1279" spans="1:12" x14ac:dyDescent="0.35">
      <c r="A1279" s="50"/>
      <c r="D1279" s="53"/>
      <c r="K1279" s="78">
        <v>245470679</v>
      </c>
      <c r="L1279" t="s">
        <v>4224</v>
      </c>
    </row>
    <row r="1280" spans="1:12" x14ac:dyDescent="0.35">
      <c r="A1280" s="50"/>
      <c r="D1280" s="53"/>
      <c r="K1280" s="78">
        <v>756352555</v>
      </c>
      <c r="L1280" t="s">
        <v>6685</v>
      </c>
    </row>
    <row r="1281" spans="1:12" x14ac:dyDescent="0.35">
      <c r="A1281" s="50"/>
      <c r="D1281" s="53"/>
      <c r="K1281" s="78">
        <v>148072051</v>
      </c>
      <c r="L1281" t="s">
        <v>2538</v>
      </c>
    </row>
    <row r="1282" spans="1:12" x14ac:dyDescent="0.35">
      <c r="A1282" s="50"/>
      <c r="D1282" s="53"/>
      <c r="K1282" s="78">
        <v>710361940</v>
      </c>
      <c r="L1282" t="s">
        <v>1428</v>
      </c>
    </row>
    <row r="1283" spans="1:12" x14ac:dyDescent="0.35">
      <c r="A1283" s="50"/>
      <c r="D1283" s="53"/>
      <c r="K1283" s="78">
        <v>805900334</v>
      </c>
      <c r="L1283" t="s">
        <v>7000</v>
      </c>
    </row>
    <row r="1284" spans="1:12" x14ac:dyDescent="0.35">
      <c r="A1284" s="50"/>
      <c r="D1284" s="53"/>
      <c r="K1284" s="78">
        <v>272665869</v>
      </c>
      <c r="L1284" t="s">
        <v>4483</v>
      </c>
    </row>
    <row r="1285" spans="1:12" x14ac:dyDescent="0.35">
      <c r="A1285" s="50"/>
      <c r="D1285" s="53"/>
      <c r="K1285" s="78">
        <v>668644805</v>
      </c>
      <c r="L1285" t="s">
        <v>6193</v>
      </c>
    </row>
    <row r="1286" spans="1:12" x14ac:dyDescent="0.35">
      <c r="A1286" s="50"/>
      <c r="D1286" s="53"/>
      <c r="K1286" s="78">
        <v>910073923</v>
      </c>
      <c r="L1286" t="s">
        <v>7318</v>
      </c>
    </row>
    <row r="1287" spans="1:12" x14ac:dyDescent="0.35">
      <c r="A1287" s="50"/>
      <c r="D1287" s="53"/>
      <c r="K1287" s="78">
        <v>447624001</v>
      </c>
      <c r="L1287" t="s">
        <v>5511</v>
      </c>
    </row>
    <row r="1288" spans="1:12" x14ac:dyDescent="0.35">
      <c r="A1288" s="50"/>
      <c r="D1288" s="53"/>
      <c r="K1288" s="78">
        <v>479843945</v>
      </c>
      <c r="L1288" t="s">
        <v>5640</v>
      </c>
    </row>
    <row r="1289" spans="1:12" x14ac:dyDescent="0.35">
      <c r="A1289" s="50"/>
      <c r="D1289" s="53"/>
      <c r="K1289" s="78">
        <v>769863192</v>
      </c>
      <c r="L1289" t="s">
        <v>6777</v>
      </c>
    </row>
    <row r="1290" spans="1:12" x14ac:dyDescent="0.35">
      <c r="A1290" s="50"/>
      <c r="D1290" s="53"/>
      <c r="K1290" s="78">
        <v>207866892</v>
      </c>
      <c r="L1290" t="s">
        <v>3709</v>
      </c>
    </row>
    <row r="1291" spans="1:12" x14ac:dyDescent="0.35">
      <c r="A1291" s="50"/>
      <c r="D1291" s="53"/>
      <c r="K1291" s="78">
        <v>869729574</v>
      </c>
      <c r="L1291" t="s">
        <v>7142</v>
      </c>
    </row>
    <row r="1292" spans="1:12" x14ac:dyDescent="0.35">
      <c r="A1292" s="50"/>
      <c r="D1292" s="53"/>
      <c r="K1292" s="78">
        <v>124458862</v>
      </c>
      <c r="L1292" t="s">
        <v>2268</v>
      </c>
    </row>
    <row r="1293" spans="1:12" x14ac:dyDescent="0.35">
      <c r="A1293" s="50"/>
      <c r="D1293" s="53"/>
      <c r="K1293" s="78">
        <v>994262475</v>
      </c>
      <c r="L1293" t="s">
        <v>7563</v>
      </c>
    </row>
    <row r="1294" spans="1:12" x14ac:dyDescent="0.35">
      <c r="A1294" s="50"/>
      <c r="D1294" s="53"/>
      <c r="K1294" s="78">
        <v>238726344</v>
      </c>
      <c r="L1294" t="s">
        <v>4180</v>
      </c>
    </row>
    <row r="1295" spans="1:12" x14ac:dyDescent="0.35">
      <c r="A1295" s="50"/>
      <c r="D1295" s="53"/>
      <c r="K1295" s="78">
        <v>314034775</v>
      </c>
      <c r="L1295" t="s">
        <v>4829</v>
      </c>
    </row>
    <row r="1296" spans="1:12" x14ac:dyDescent="0.35">
      <c r="A1296" s="50"/>
      <c r="D1296" s="53"/>
      <c r="K1296" s="78">
        <v>788184891</v>
      </c>
      <c r="L1296" t="s">
        <v>6917</v>
      </c>
    </row>
    <row r="1297" spans="1:12" x14ac:dyDescent="0.35">
      <c r="A1297" s="50"/>
      <c r="D1297" s="53"/>
      <c r="K1297" s="78" t="s">
        <v>1925</v>
      </c>
      <c r="L1297" t="s">
        <v>7675</v>
      </c>
    </row>
    <row r="1298" spans="1:12" x14ac:dyDescent="0.35">
      <c r="A1298" s="50"/>
      <c r="D1298" s="53"/>
      <c r="K1298" s="78">
        <v>166299578</v>
      </c>
      <c r="L1298" t="s">
        <v>2693</v>
      </c>
    </row>
    <row r="1299" spans="1:12" x14ac:dyDescent="0.35">
      <c r="A1299" s="50"/>
      <c r="D1299" s="53"/>
      <c r="K1299" s="78">
        <v>896222198</v>
      </c>
      <c r="L1299" t="s">
        <v>1007</v>
      </c>
    </row>
    <row r="1300" spans="1:12" x14ac:dyDescent="0.35">
      <c r="A1300" s="50"/>
      <c r="D1300" s="53"/>
      <c r="K1300" s="78">
        <v>201075806</v>
      </c>
      <c r="L1300" t="s">
        <v>3098</v>
      </c>
    </row>
    <row r="1301" spans="1:12" x14ac:dyDescent="0.35">
      <c r="A1301" s="50"/>
      <c r="D1301" s="53"/>
      <c r="K1301" s="78">
        <v>791779006</v>
      </c>
      <c r="L1301" t="s">
        <v>6935</v>
      </c>
    </row>
    <row r="1302" spans="1:12" x14ac:dyDescent="0.35">
      <c r="A1302" s="50"/>
      <c r="D1302" s="53"/>
      <c r="K1302" s="78">
        <v>393591234</v>
      </c>
      <c r="L1302" t="s">
        <v>5355</v>
      </c>
    </row>
    <row r="1303" spans="1:12" x14ac:dyDescent="0.35">
      <c r="A1303" s="50"/>
      <c r="D1303" s="53"/>
      <c r="K1303" s="78">
        <v>873388269</v>
      </c>
      <c r="L1303" t="s">
        <v>7153</v>
      </c>
    </row>
    <row r="1304" spans="1:12" x14ac:dyDescent="0.35">
      <c r="A1304" s="50"/>
      <c r="D1304" s="53"/>
      <c r="K1304" s="78">
        <v>940841313</v>
      </c>
      <c r="L1304" t="s">
        <v>7418</v>
      </c>
    </row>
    <row r="1305" spans="1:12" x14ac:dyDescent="0.35">
      <c r="A1305" s="50"/>
      <c r="D1305" s="53"/>
      <c r="K1305" s="78">
        <v>687127501</v>
      </c>
      <c r="L1305" t="s">
        <v>6352</v>
      </c>
    </row>
    <row r="1306" spans="1:12" x14ac:dyDescent="0.35">
      <c r="A1306" s="50"/>
      <c r="D1306" s="53"/>
      <c r="K1306" s="78">
        <v>630939976</v>
      </c>
      <c r="L1306" t="s">
        <v>6007</v>
      </c>
    </row>
    <row r="1307" spans="1:12" x14ac:dyDescent="0.35">
      <c r="A1307" s="50"/>
      <c r="D1307" s="53"/>
      <c r="K1307" s="78">
        <v>204383998</v>
      </c>
      <c r="L1307" t="s">
        <v>3447</v>
      </c>
    </row>
    <row r="1308" spans="1:12" x14ac:dyDescent="0.35">
      <c r="A1308" s="50"/>
      <c r="D1308" s="53"/>
      <c r="K1308" s="78">
        <v>882397033</v>
      </c>
      <c r="L1308" t="s">
        <v>7196</v>
      </c>
    </row>
    <row r="1309" spans="1:12" x14ac:dyDescent="0.35">
      <c r="A1309" s="50"/>
      <c r="D1309" s="53"/>
      <c r="K1309" s="78">
        <v>207222744</v>
      </c>
      <c r="L1309" t="s">
        <v>3639</v>
      </c>
    </row>
    <row r="1310" spans="1:12" x14ac:dyDescent="0.35">
      <c r="A1310" s="50"/>
      <c r="D1310" s="53"/>
      <c r="K1310" s="78">
        <v>113520906</v>
      </c>
      <c r="L1310" t="s">
        <v>639</v>
      </c>
    </row>
    <row r="1311" spans="1:12" x14ac:dyDescent="0.35">
      <c r="A1311" s="50"/>
      <c r="D1311" s="53"/>
      <c r="K1311" s="78">
        <v>575626360</v>
      </c>
      <c r="L1311" t="s">
        <v>5857</v>
      </c>
    </row>
    <row r="1312" spans="1:12" x14ac:dyDescent="0.35">
      <c r="A1312" s="50"/>
      <c r="D1312" s="53"/>
      <c r="K1312" s="78">
        <v>470901527</v>
      </c>
      <c r="L1312" t="s">
        <v>5604</v>
      </c>
    </row>
    <row r="1313" spans="11:12" x14ac:dyDescent="0.35">
      <c r="K1313" s="78">
        <v>277233282</v>
      </c>
      <c r="L1313" t="s">
        <v>4525</v>
      </c>
    </row>
    <row r="1314" spans="11:12" x14ac:dyDescent="0.35">
      <c r="K1314" s="78">
        <v>897141582</v>
      </c>
      <c r="L1314" t="s">
        <v>7250</v>
      </c>
    </row>
    <row r="1315" spans="11:12" x14ac:dyDescent="0.35">
      <c r="K1315" s="78">
        <v>300709745</v>
      </c>
      <c r="L1315" t="s">
        <v>4711</v>
      </c>
    </row>
    <row r="1316" spans="11:12" x14ac:dyDescent="0.35">
      <c r="K1316" s="78">
        <v>119492181</v>
      </c>
      <c r="L1316" t="s">
        <v>647</v>
      </c>
    </row>
    <row r="1317" spans="11:12" x14ac:dyDescent="0.35">
      <c r="K1317" s="78">
        <v>256220007</v>
      </c>
      <c r="L1317" t="s">
        <v>647</v>
      </c>
    </row>
    <row r="1318" spans="11:12" x14ac:dyDescent="0.35">
      <c r="K1318" s="78">
        <v>209399652</v>
      </c>
      <c r="L1318" t="s">
        <v>3811</v>
      </c>
    </row>
    <row r="1319" spans="11:12" x14ac:dyDescent="0.35">
      <c r="K1319" s="78" t="s">
        <v>1905</v>
      </c>
      <c r="L1319" t="s">
        <v>7627</v>
      </c>
    </row>
    <row r="1320" spans="11:12" x14ac:dyDescent="0.35">
      <c r="K1320" s="78">
        <v>246212805</v>
      </c>
      <c r="L1320" t="s">
        <v>4231</v>
      </c>
    </row>
    <row r="1321" spans="11:12" x14ac:dyDescent="0.35">
      <c r="K1321" s="78">
        <v>203293635</v>
      </c>
      <c r="L1321" t="s">
        <v>3327</v>
      </c>
    </row>
    <row r="1322" spans="11:12" x14ac:dyDescent="0.35">
      <c r="K1322" s="78">
        <v>253317469</v>
      </c>
      <c r="L1322" t="s">
        <v>4293</v>
      </c>
    </row>
    <row r="1323" spans="11:12" x14ac:dyDescent="0.35">
      <c r="K1323" s="78">
        <v>353639943</v>
      </c>
      <c r="L1323" t="s">
        <v>5128</v>
      </c>
    </row>
    <row r="1324" spans="11:12" x14ac:dyDescent="0.35">
      <c r="K1324" s="78">
        <v>294134042</v>
      </c>
      <c r="L1324" t="s">
        <v>4667</v>
      </c>
    </row>
    <row r="1325" spans="11:12" x14ac:dyDescent="0.35">
      <c r="K1325" s="78">
        <v>101277909</v>
      </c>
      <c r="L1325" t="s">
        <v>1990</v>
      </c>
    </row>
    <row r="1326" spans="11:12" x14ac:dyDescent="0.35">
      <c r="K1326" s="78">
        <v>342395155</v>
      </c>
      <c r="L1326" t="s">
        <v>5034</v>
      </c>
    </row>
    <row r="1327" spans="11:12" x14ac:dyDescent="0.35">
      <c r="K1327" s="78">
        <v>210051596</v>
      </c>
      <c r="L1327" t="s">
        <v>3877</v>
      </c>
    </row>
    <row r="1328" spans="11:12" x14ac:dyDescent="0.35">
      <c r="K1328" s="78">
        <v>213324217</v>
      </c>
      <c r="L1328" t="s">
        <v>3939</v>
      </c>
    </row>
    <row r="1329" spans="11:12" x14ac:dyDescent="0.35">
      <c r="K1329" s="78">
        <v>237359058</v>
      </c>
      <c r="L1329" t="s">
        <v>4160</v>
      </c>
    </row>
    <row r="1330" spans="11:12" x14ac:dyDescent="0.35">
      <c r="K1330" s="78">
        <v>710631212</v>
      </c>
      <c r="L1330" t="s">
        <v>6485</v>
      </c>
    </row>
    <row r="1331" spans="11:12" x14ac:dyDescent="0.35">
      <c r="K1331" s="78">
        <v>558186348</v>
      </c>
      <c r="L1331" t="s">
        <v>5818</v>
      </c>
    </row>
    <row r="1332" spans="11:12" x14ac:dyDescent="0.35">
      <c r="K1332" s="78">
        <v>140189987</v>
      </c>
      <c r="L1332" t="s">
        <v>2474</v>
      </c>
    </row>
    <row r="1333" spans="11:12" x14ac:dyDescent="0.35">
      <c r="K1333" s="78">
        <v>646263557</v>
      </c>
      <c r="L1333" t="s">
        <v>6107</v>
      </c>
    </row>
    <row r="1334" spans="11:12" x14ac:dyDescent="0.35">
      <c r="K1334" s="78" t="s">
        <v>1914</v>
      </c>
      <c r="L1334" t="s">
        <v>7680</v>
      </c>
    </row>
    <row r="1335" spans="11:12" x14ac:dyDescent="0.35">
      <c r="K1335" s="78">
        <v>783450437</v>
      </c>
      <c r="L1335" t="s">
        <v>6888</v>
      </c>
    </row>
    <row r="1336" spans="11:12" x14ac:dyDescent="0.35">
      <c r="K1336" s="78">
        <v>125012124</v>
      </c>
      <c r="L1336" t="s">
        <v>2275</v>
      </c>
    </row>
    <row r="1337" spans="11:12" x14ac:dyDescent="0.35">
      <c r="K1337" s="78">
        <v>200559520</v>
      </c>
      <c r="L1337" t="s">
        <v>3053</v>
      </c>
    </row>
    <row r="1338" spans="11:12" x14ac:dyDescent="0.35">
      <c r="K1338" s="78">
        <v>512368000</v>
      </c>
      <c r="L1338" t="s">
        <v>5717</v>
      </c>
    </row>
    <row r="1339" spans="11:12" x14ac:dyDescent="0.35">
      <c r="K1339" s="78">
        <v>311427059</v>
      </c>
      <c r="L1339" t="s">
        <v>4801</v>
      </c>
    </row>
    <row r="1340" spans="11:12" x14ac:dyDescent="0.35">
      <c r="K1340" s="78">
        <v>466766283</v>
      </c>
      <c r="L1340" t="s">
        <v>4801</v>
      </c>
    </row>
    <row r="1341" spans="11:12" x14ac:dyDescent="0.35">
      <c r="K1341" s="78">
        <v>205927642</v>
      </c>
      <c r="L1341" t="s">
        <v>3546</v>
      </c>
    </row>
    <row r="1342" spans="11:12" x14ac:dyDescent="0.35">
      <c r="K1342" s="78">
        <v>369666088</v>
      </c>
      <c r="L1342" t="s">
        <v>5254</v>
      </c>
    </row>
    <row r="1343" spans="11:12" x14ac:dyDescent="0.35">
      <c r="K1343" s="78">
        <v>223498078</v>
      </c>
      <c r="L1343" t="s">
        <v>4029</v>
      </c>
    </row>
    <row r="1344" spans="11:12" x14ac:dyDescent="0.35">
      <c r="K1344" s="78">
        <v>772357478</v>
      </c>
      <c r="L1344" t="s">
        <v>6804</v>
      </c>
    </row>
    <row r="1345" spans="11:12" x14ac:dyDescent="0.35">
      <c r="K1345" s="78">
        <v>630890110</v>
      </c>
      <c r="L1345" t="s">
        <v>6006</v>
      </c>
    </row>
    <row r="1346" spans="11:12" x14ac:dyDescent="0.35">
      <c r="K1346" s="78">
        <v>752015040</v>
      </c>
      <c r="L1346" t="s">
        <v>6674</v>
      </c>
    </row>
    <row r="1347" spans="11:12" x14ac:dyDescent="0.35">
      <c r="K1347" s="78">
        <v>177802611</v>
      </c>
      <c r="L1347" t="s">
        <v>2809</v>
      </c>
    </row>
    <row r="1348" spans="11:12" x14ac:dyDescent="0.35">
      <c r="K1348" s="78">
        <v>629931473</v>
      </c>
      <c r="L1348" t="s">
        <v>5996</v>
      </c>
    </row>
    <row r="1349" spans="11:12" x14ac:dyDescent="0.35">
      <c r="K1349" s="78">
        <v>884596432</v>
      </c>
      <c r="L1349" t="s">
        <v>7203</v>
      </c>
    </row>
    <row r="1350" spans="11:12" x14ac:dyDescent="0.35">
      <c r="K1350" s="78">
        <v>627423837</v>
      </c>
      <c r="L1350" t="s">
        <v>5982</v>
      </c>
    </row>
    <row r="1351" spans="11:12" x14ac:dyDescent="0.35">
      <c r="K1351" s="78">
        <v>627424051</v>
      </c>
      <c r="L1351" t="s">
        <v>5982</v>
      </c>
    </row>
    <row r="1352" spans="11:12" x14ac:dyDescent="0.35">
      <c r="K1352" s="78">
        <v>210088998</v>
      </c>
      <c r="L1352" t="s">
        <v>3880</v>
      </c>
    </row>
    <row r="1353" spans="11:12" x14ac:dyDescent="0.35">
      <c r="K1353" s="78">
        <v>898166651</v>
      </c>
      <c r="L1353" t="s">
        <v>7256</v>
      </c>
    </row>
    <row r="1354" spans="11:12" x14ac:dyDescent="0.35">
      <c r="K1354" s="78">
        <v>723604184</v>
      </c>
      <c r="L1354" t="s">
        <v>6555</v>
      </c>
    </row>
    <row r="1355" spans="11:12" x14ac:dyDescent="0.35">
      <c r="K1355" s="78">
        <v>203258313</v>
      </c>
      <c r="L1355" t="s">
        <v>3324</v>
      </c>
    </row>
    <row r="1356" spans="11:12" x14ac:dyDescent="0.35">
      <c r="K1356" s="78">
        <v>244151817</v>
      </c>
      <c r="L1356" t="s">
        <v>4211</v>
      </c>
    </row>
    <row r="1357" spans="11:12" x14ac:dyDescent="0.35">
      <c r="K1357" s="78">
        <v>174679703</v>
      </c>
      <c r="L1357" t="s">
        <v>2775</v>
      </c>
    </row>
    <row r="1358" spans="11:12" x14ac:dyDescent="0.35">
      <c r="K1358" s="78">
        <v>687460065</v>
      </c>
      <c r="L1358" t="s">
        <v>6356</v>
      </c>
    </row>
    <row r="1359" spans="11:12" x14ac:dyDescent="0.35">
      <c r="K1359" s="78">
        <v>202271244</v>
      </c>
      <c r="L1359" t="s">
        <v>3226</v>
      </c>
    </row>
    <row r="1360" spans="11:12" x14ac:dyDescent="0.35">
      <c r="K1360" s="78">
        <v>204882545</v>
      </c>
      <c r="L1360" t="s">
        <v>3481</v>
      </c>
    </row>
    <row r="1361" spans="11:12" x14ac:dyDescent="0.35">
      <c r="K1361" s="78">
        <v>149822348</v>
      </c>
      <c r="L1361" t="s">
        <v>2554</v>
      </c>
    </row>
    <row r="1362" spans="11:12" x14ac:dyDescent="0.35">
      <c r="K1362" s="78">
        <v>765614066</v>
      </c>
      <c r="L1362" t="s">
        <v>2554</v>
      </c>
    </row>
    <row r="1363" spans="11:12" x14ac:dyDescent="0.35">
      <c r="K1363" s="78">
        <v>773660212</v>
      </c>
      <c r="L1363" t="s">
        <v>6814</v>
      </c>
    </row>
    <row r="1364" spans="11:12" x14ac:dyDescent="0.35">
      <c r="K1364" s="78">
        <v>507058663</v>
      </c>
      <c r="L1364" t="s">
        <v>5697</v>
      </c>
    </row>
    <row r="1365" spans="11:12" x14ac:dyDescent="0.35">
      <c r="K1365" s="78">
        <v>834740087</v>
      </c>
      <c r="L1365" t="s">
        <v>7050</v>
      </c>
    </row>
    <row r="1366" spans="11:12" x14ac:dyDescent="0.35">
      <c r="K1366" s="78">
        <v>269965754</v>
      </c>
      <c r="L1366" t="s">
        <v>4455</v>
      </c>
    </row>
    <row r="1367" spans="11:12" x14ac:dyDescent="0.35">
      <c r="K1367" s="78">
        <v>323503001</v>
      </c>
      <c r="L1367" t="s">
        <v>4899</v>
      </c>
    </row>
    <row r="1368" spans="11:12" x14ac:dyDescent="0.35">
      <c r="K1368" s="78">
        <v>206033867</v>
      </c>
      <c r="L1368" t="s">
        <v>3551</v>
      </c>
    </row>
    <row r="1369" spans="11:12" x14ac:dyDescent="0.35">
      <c r="K1369" s="78">
        <v>206035903</v>
      </c>
      <c r="L1369" t="s">
        <v>3551</v>
      </c>
    </row>
    <row r="1370" spans="11:12" x14ac:dyDescent="0.35">
      <c r="K1370" s="79">
        <v>133204105</v>
      </c>
      <c r="L1370" t="s">
        <v>2390</v>
      </c>
    </row>
    <row r="1371" spans="11:12" x14ac:dyDescent="0.35">
      <c r="K1371" s="78">
        <v>135746703</v>
      </c>
      <c r="L1371" t="s">
        <v>2418</v>
      </c>
    </row>
    <row r="1372" spans="11:12" x14ac:dyDescent="0.35">
      <c r="K1372" s="78">
        <v>138237303</v>
      </c>
      <c r="L1372" t="s">
        <v>2418</v>
      </c>
    </row>
    <row r="1373" spans="11:12" x14ac:dyDescent="0.35">
      <c r="K1373" s="78">
        <v>217897793</v>
      </c>
      <c r="L1373" t="s">
        <v>2418</v>
      </c>
    </row>
    <row r="1374" spans="11:12" x14ac:dyDescent="0.35">
      <c r="K1374" s="78">
        <v>332540971</v>
      </c>
      <c r="L1374" t="s">
        <v>2418</v>
      </c>
    </row>
    <row r="1375" spans="11:12" x14ac:dyDescent="0.35">
      <c r="K1375" s="78" t="s">
        <v>1860</v>
      </c>
      <c r="L1375" t="s">
        <v>2418</v>
      </c>
    </row>
    <row r="1376" spans="11:12" x14ac:dyDescent="0.35">
      <c r="K1376" s="78">
        <v>209852845</v>
      </c>
      <c r="L1376" t="s">
        <v>3860</v>
      </c>
    </row>
    <row r="1377" spans="11:12" x14ac:dyDescent="0.35">
      <c r="K1377" s="78">
        <v>255489356</v>
      </c>
      <c r="L1377" t="s">
        <v>3860</v>
      </c>
    </row>
    <row r="1378" spans="11:12" x14ac:dyDescent="0.35">
      <c r="K1378" s="78" t="s">
        <v>1861</v>
      </c>
      <c r="L1378" t="s">
        <v>3860</v>
      </c>
    </row>
    <row r="1379" spans="11:12" x14ac:dyDescent="0.35">
      <c r="K1379" s="78">
        <v>779195716</v>
      </c>
      <c r="L1379" t="s">
        <v>6856</v>
      </c>
    </row>
    <row r="1380" spans="11:12" x14ac:dyDescent="0.35">
      <c r="K1380" s="78">
        <v>957453490</v>
      </c>
      <c r="L1380" t="s">
        <v>7466</v>
      </c>
    </row>
    <row r="1381" spans="11:12" x14ac:dyDescent="0.35">
      <c r="K1381" s="78">
        <v>957464696</v>
      </c>
      <c r="L1381" t="s">
        <v>7466</v>
      </c>
    </row>
    <row r="1382" spans="11:12" x14ac:dyDescent="0.35">
      <c r="K1382" s="78">
        <v>167923143</v>
      </c>
      <c r="L1382" t="s">
        <v>2708</v>
      </c>
    </row>
    <row r="1383" spans="11:12" x14ac:dyDescent="0.35">
      <c r="K1383" s="78">
        <v>288853320</v>
      </c>
      <c r="L1383" t="s">
        <v>4611</v>
      </c>
    </row>
    <row r="1384" spans="11:12" x14ac:dyDescent="0.35">
      <c r="K1384" s="78">
        <v>184447550</v>
      </c>
      <c r="L1384" t="s">
        <v>2873</v>
      </c>
    </row>
    <row r="1385" spans="11:12" x14ac:dyDescent="0.35">
      <c r="K1385" s="78">
        <v>232546301</v>
      </c>
      <c r="L1385" t="s">
        <v>2873</v>
      </c>
    </row>
    <row r="1386" spans="11:12" x14ac:dyDescent="0.35">
      <c r="K1386" s="78">
        <v>790472411</v>
      </c>
      <c r="L1386" t="s">
        <v>2873</v>
      </c>
    </row>
    <row r="1387" spans="11:12" x14ac:dyDescent="0.35">
      <c r="K1387" s="78">
        <v>129621451</v>
      </c>
      <c r="L1387" t="s">
        <v>2345</v>
      </c>
    </row>
    <row r="1388" spans="11:12" x14ac:dyDescent="0.35">
      <c r="K1388" s="78" t="s">
        <v>1955</v>
      </c>
      <c r="L1388" t="s">
        <v>7668</v>
      </c>
    </row>
    <row r="1389" spans="11:12" x14ac:dyDescent="0.35">
      <c r="K1389" s="78">
        <v>218964603</v>
      </c>
      <c r="L1389" t="s">
        <v>3992</v>
      </c>
    </row>
    <row r="1390" spans="11:12" x14ac:dyDescent="0.35">
      <c r="K1390" s="78">
        <v>200422152</v>
      </c>
      <c r="L1390" t="s">
        <v>3040</v>
      </c>
    </row>
    <row r="1391" spans="11:12" x14ac:dyDescent="0.35">
      <c r="K1391" s="78">
        <v>200037710</v>
      </c>
      <c r="L1391" t="s">
        <v>1126</v>
      </c>
    </row>
    <row r="1392" spans="11:12" x14ac:dyDescent="0.35">
      <c r="K1392" s="78">
        <v>146406696</v>
      </c>
      <c r="L1392" t="s">
        <v>2524</v>
      </c>
    </row>
    <row r="1393" spans="11:12" x14ac:dyDescent="0.35">
      <c r="K1393" s="78">
        <v>181570105</v>
      </c>
      <c r="L1393" t="s">
        <v>2848</v>
      </c>
    </row>
    <row r="1394" spans="11:12" x14ac:dyDescent="0.35">
      <c r="K1394" s="78">
        <v>464625607</v>
      </c>
      <c r="L1394" t="s">
        <v>5572</v>
      </c>
    </row>
    <row r="1395" spans="11:12" x14ac:dyDescent="0.35">
      <c r="K1395" s="78">
        <v>417369260</v>
      </c>
      <c r="L1395" t="s">
        <v>5429</v>
      </c>
    </row>
    <row r="1396" spans="11:12" x14ac:dyDescent="0.35">
      <c r="K1396" s="78">
        <v>905491318</v>
      </c>
      <c r="L1396" t="s">
        <v>7296</v>
      </c>
    </row>
    <row r="1397" spans="11:12" x14ac:dyDescent="0.35">
      <c r="K1397" s="78">
        <v>104455492</v>
      </c>
      <c r="L1397" t="s">
        <v>2044</v>
      </c>
    </row>
    <row r="1398" spans="11:12" x14ac:dyDescent="0.35">
      <c r="K1398" s="78">
        <v>193332005</v>
      </c>
      <c r="L1398" t="s">
        <v>2940</v>
      </c>
    </row>
    <row r="1399" spans="11:12" x14ac:dyDescent="0.35">
      <c r="K1399" s="78">
        <v>442117985</v>
      </c>
      <c r="L1399" t="s">
        <v>5502</v>
      </c>
    </row>
    <row r="1400" spans="11:12" x14ac:dyDescent="0.35">
      <c r="K1400" s="78">
        <v>773905290</v>
      </c>
      <c r="L1400" t="s">
        <v>6816</v>
      </c>
    </row>
    <row r="1401" spans="11:12" x14ac:dyDescent="0.35">
      <c r="K1401" s="78">
        <v>248971886</v>
      </c>
      <c r="L1401" t="s">
        <v>4255</v>
      </c>
    </row>
    <row r="1402" spans="11:12" x14ac:dyDescent="0.35">
      <c r="K1402" s="78">
        <v>115786008</v>
      </c>
      <c r="L1402" t="s">
        <v>2168</v>
      </c>
    </row>
    <row r="1403" spans="11:12" x14ac:dyDescent="0.35">
      <c r="K1403" s="78">
        <v>477945783</v>
      </c>
      <c r="L1403" t="s">
        <v>2168</v>
      </c>
    </row>
    <row r="1404" spans="11:12" x14ac:dyDescent="0.35">
      <c r="K1404" s="78" t="s">
        <v>1836</v>
      </c>
      <c r="L1404" t="s">
        <v>2168</v>
      </c>
    </row>
    <row r="1405" spans="11:12" x14ac:dyDescent="0.35">
      <c r="K1405" s="78">
        <v>200361731</v>
      </c>
      <c r="L1405" t="s">
        <v>3035</v>
      </c>
    </row>
    <row r="1406" spans="11:12" x14ac:dyDescent="0.35">
      <c r="K1406" s="78">
        <v>375434636</v>
      </c>
      <c r="L1406" t="s">
        <v>5289</v>
      </c>
    </row>
    <row r="1407" spans="11:12" x14ac:dyDescent="0.35">
      <c r="K1407" s="78">
        <v>171675200</v>
      </c>
      <c r="L1407" t="s">
        <v>2738</v>
      </c>
    </row>
    <row r="1408" spans="11:12" x14ac:dyDescent="0.35">
      <c r="K1408" s="78">
        <v>205263158</v>
      </c>
      <c r="L1408" t="s">
        <v>3523</v>
      </c>
    </row>
    <row r="1409" spans="11:12" x14ac:dyDescent="0.35">
      <c r="K1409" s="78" t="s">
        <v>1936</v>
      </c>
      <c r="L1409" t="s">
        <v>7645</v>
      </c>
    </row>
    <row r="1410" spans="11:12" x14ac:dyDescent="0.35">
      <c r="K1410" s="78">
        <v>209618111</v>
      </c>
      <c r="L1410" t="s">
        <v>3830</v>
      </c>
    </row>
    <row r="1411" spans="11:12" x14ac:dyDescent="0.35">
      <c r="K1411" s="78">
        <v>209609577</v>
      </c>
      <c r="L1411" t="s">
        <v>3829</v>
      </c>
    </row>
    <row r="1412" spans="11:12" x14ac:dyDescent="0.35">
      <c r="K1412" s="78">
        <v>277052903</v>
      </c>
      <c r="L1412" t="s">
        <v>4524</v>
      </c>
    </row>
    <row r="1413" spans="11:12" x14ac:dyDescent="0.35">
      <c r="K1413" s="78">
        <v>101549941</v>
      </c>
      <c r="L1413" t="s">
        <v>1998</v>
      </c>
    </row>
    <row r="1414" spans="11:12" x14ac:dyDescent="0.35">
      <c r="K1414" s="78">
        <v>785568745</v>
      </c>
      <c r="L1414" t="s">
        <v>6900</v>
      </c>
    </row>
    <row r="1415" spans="11:12" x14ac:dyDescent="0.35">
      <c r="K1415" s="78">
        <v>209516706</v>
      </c>
      <c r="L1415" t="s">
        <v>3817</v>
      </c>
    </row>
    <row r="1416" spans="11:12" x14ac:dyDescent="0.35">
      <c r="K1416" s="78">
        <v>204158196</v>
      </c>
      <c r="L1416" t="s">
        <v>1555</v>
      </c>
    </row>
    <row r="1417" spans="11:12" x14ac:dyDescent="0.35">
      <c r="K1417" s="78">
        <v>350394826</v>
      </c>
      <c r="L1417" t="s">
        <v>5103</v>
      </c>
    </row>
    <row r="1418" spans="11:12" x14ac:dyDescent="0.35">
      <c r="K1418" s="78">
        <v>191268237</v>
      </c>
      <c r="L1418" t="s">
        <v>2923</v>
      </c>
    </row>
    <row r="1419" spans="11:12" x14ac:dyDescent="0.35">
      <c r="K1419" s="78">
        <v>343384491</v>
      </c>
      <c r="L1419" t="s">
        <v>5040</v>
      </c>
    </row>
    <row r="1420" spans="11:12" x14ac:dyDescent="0.35">
      <c r="K1420" s="78">
        <v>122813053</v>
      </c>
      <c r="L1420" t="s">
        <v>2247</v>
      </c>
    </row>
    <row r="1421" spans="11:12" x14ac:dyDescent="0.35">
      <c r="K1421" s="78">
        <v>856005593</v>
      </c>
      <c r="L1421" t="s">
        <v>7090</v>
      </c>
    </row>
    <row r="1422" spans="11:12" x14ac:dyDescent="0.35">
      <c r="K1422" s="78">
        <v>856005755</v>
      </c>
      <c r="L1422" t="s">
        <v>7091</v>
      </c>
    </row>
    <row r="1423" spans="11:12" x14ac:dyDescent="0.35">
      <c r="K1423" s="78">
        <v>202121620</v>
      </c>
      <c r="L1423" t="s">
        <v>3214</v>
      </c>
    </row>
    <row r="1424" spans="11:12" x14ac:dyDescent="0.35">
      <c r="K1424" s="78">
        <v>397018032</v>
      </c>
      <c r="L1424" t="s">
        <v>5368</v>
      </c>
    </row>
    <row r="1425" spans="11:12" x14ac:dyDescent="0.35">
      <c r="K1425" s="78" t="s">
        <v>1831</v>
      </c>
      <c r="L1425" t="s">
        <v>7636</v>
      </c>
    </row>
    <row r="1426" spans="11:12" x14ac:dyDescent="0.35">
      <c r="K1426" s="78">
        <v>865216971</v>
      </c>
      <c r="L1426" t="s">
        <v>7119</v>
      </c>
    </row>
    <row r="1427" spans="11:12" x14ac:dyDescent="0.35">
      <c r="K1427" s="78" t="s">
        <v>1863</v>
      </c>
      <c r="L1427" t="s">
        <v>7622</v>
      </c>
    </row>
    <row r="1428" spans="11:12" x14ac:dyDescent="0.35">
      <c r="K1428" s="78">
        <v>751727224</v>
      </c>
      <c r="L1428" t="s">
        <v>6673</v>
      </c>
    </row>
    <row r="1429" spans="11:12" x14ac:dyDescent="0.35">
      <c r="K1429" s="78">
        <v>281120581</v>
      </c>
      <c r="L1429" t="s">
        <v>4551</v>
      </c>
    </row>
    <row r="1430" spans="11:12" x14ac:dyDescent="0.35">
      <c r="K1430" s="78">
        <v>411184161</v>
      </c>
      <c r="L1430" t="s">
        <v>5410</v>
      </c>
    </row>
    <row r="1431" spans="11:12" x14ac:dyDescent="0.35">
      <c r="K1431" s="78">
        <v>208472396</v>
      </c>
      <c r="L1431" t="s">
        <v>3756</v>
      </c>
    </row>
    <row r="1432" spans="11:12" x14ac:dyDescent="0.35">
      <c r="K1432" s="78">
        <v>208922064</v>
      </c>
      <c r="L1432" t="s">
        <v>3776</v>
      </c>
    </row>
    <row r="1433" spans="11:12" x14ac:dyDescent="0.35">
      <c r="K1433" s="78">
        <v>142801620</v>
      </c>
      <c r="L1433" t="s">
        <v>2493</v>
      </c>
    </row>
    <row r="1434" spans="11:12" x14ac:dyDescent="0.35">
      <c r="K1434" s="78">
        <v>675252777</v>
      </c>
      <c r="L1434" t="s">
        <v>6247</v>
      </c>
    </row>
    <row r="1435" spans="11:12" x14ac:dyDescent="0.35">
      <c r="K1435" s="78">
        <v>898771571</v>
      </c>
      <c r="L1435" t="s">
        <v>7262</v>
      </c>
    </row>
    <row r="1436" spans="11:12" x14ac:dyDescent="0.35">
      <c r="K1436" s="78">
        <v>412972562</v>
      </c>
      <c r="L1436" t="s">
        <v>5418</v>
      </c>
    </row>
    <row r="1437" spans="11:12" x14ac:dyDescent="0.35">
      <c r="K1437" s="78">
        <v>392511334</v>
      </c>
      <c r="L1437" t="s">
        <v>5349</v>
      </c>
    </row>
    <row r="1438" spans="11:12" x14ac:dyDescent="0.35">
      <c r="K1438" s="78">
        <v>228359033</v>
      </c>
      <c r="L1438" t="s">
        <v>4072</v>
      </c>
    </row>
    <row r="1439" spans="11:12" x14ac:dyDescent="0.35">
      <c r="K1439" s="78">
        <v>626330690</v>
      </c>
      <c r="L1439" t="s">
        <v>5975</v>
      </c>
    </row>
    <row r="1440" spans="11:12" x14ac:dyDescent="0.35">
      <c r="K1440" s="78">
        <v>346624884</v>
      </c>
      <c r="L1440" t="s">
        <v>5075</v>
      </c>
    </row>
    <row r="1441" spans="11:12" x14ac:dyDescent="0.35">
      <c r="K1441" s="78">
        <v>891555938</v>
      </c>
      <c r="L1441" t="s">
        <v>7233</v>
      </c>
    </row>
    <row r="1442" spans="11:12" x14ac:dyDescent="0.35">
      <c r="K1442" s="78">
        <v>207094682</v>
      </c>
      <c r="L1442" t="s">
        <v>3630</v>
      </c>
    </row>
    <row r="1443" spans="11:12" x14ac:dyDescent="0.35">
      <c r="K1443" s="78">
        <v>207094698</v>
      </c>
      <c r="L1443" t="s">
        <v>3631</v>
      </c>
    </row>
    <row r="1444" spans="11:12" x14ac:dyDescent="0.35">
      <c r="K1444" s="78">
        <v>686091171</v>
      </c>
      <c r="L1444" t="s">
        <v>6337</v>
      </c>
    </row>
    <row r="1445" spans="11:12" x14ac:dyDescent="0.35">
      <c r="K1445" s="78">
        <v>140369276</v>
      </c>
      <c r="L1445" t="s">
        <v>2477</v>
      </c>
    </row>
    <row r="1446" spans="11:12" x14ac:dyDescent="0.35">
      <c r="K1446" s="78">
        <v>574522900</v>
      </c>
      <c r="L1446" t="s">
        <v>5853</v>
      </c>
    </row>
    <row r="1447" spans="11:12" x14ac:dyDescent="0.35">
      <c r="K1447" s="78">
        <v>213865404</v>
      </c>
      <c r="L1447" t="s">
        <v>3943</v>
      </c>
    </row>
    <row r="1448" spans="11:12" x14ac:dyDescent="0.35">
      <c r="K1448" s="78">
        <v>728904119</v>
      </c>
      <c r="L1448" t="s">
        <v>6586</v>
      </c>
    </row>
    <row r="1449" spans="11:12" x14ac:dyDescent="0.35">
      <c r="K1449" s="78">
        <v>717485840</v>
      </c>
      <c r="L1449" t="s">
        <v>6507</v>
      </c>
    </row>
    <row r="1450" spans="11:12" x14ac:dyDescent="0.35">
      <c r="K1450" s="78">
        <v>606080026</v>
      </c>
      <c r="L1450" t="s">
        <v>1566</v>
      </c>
    </row>
    <row r="1451" spans="11:12" x14ac:dyDescent="0.35">
      <c r="K1451" s="78">
        <v>207743725</v>
      </c>
      <c r="L1451" t="s">
        <v>3690</v>
      </c>
    </row>
    <row r="1452" spans="11:12" x14ac:dyDescent="0.35">
      <c r="K1452" s="78">
        <v>112567631</v>
      </c>
      <c r="L1452" t="s">
        <v>2129</v>
      </c>
    </row>
    <row r="1453" spans="11:12" x14ac:dyDescent="0.35">
      <c r="K1453" s="78">
        <v>774922008</v>
      </c>
      <c r="L1453" t="s">
        <v>6825</v>
      </c>
    </row>
    <row r="1454" spans="11:12" x14ac:dyDescent="0.35">
      <c r="K1454" s="78">
        <v>111833508</v>
      </c>
      <c r="L1454" t="s">
        <v>2116</v>
      </c>
    </row>
    <row r="1455" spans="11:12" x14ac:dyDescent="0.35">
      <c r="K1455" s="78">
        <v>875201573</v>
      </c>
      <c r="L1455" t="s">
        <v>7165</v>
      </c>
    </row>
    <row r="1456" spans="11:12" x14ac:dyDescent="0.35">
      <c r="K1456" s="78">
        <v>270735320</v>
      </c>
      <c r="L1456" t="s">
        <v>4463</v>
      </c>
    </row>
    <row r="1457" spans="11:12" x14ac:dyDescent="0.35">
      <c r="K1457" s="78" t="s">
        <v>1940</v>
      </c>
      <c r="L1457" t="s">
        <v>7617</v>
      </c>
    </row>
    <row r="1458" spans="11:12" x14ac:dyDescent="0.35">
      <c r="K1458" s="78">
        <v>363008631</v>
      </c>
      <c r="L1458" t="s">
        <v>1821</v>
      </c>
    </row>
    <row r="1459" spans="11:12" x14ac:dyDescent="0.35">
      <c r="K1459" s="78">
        <v>491156287</v>
      </c>
      <c r="L1459" t="s">
        <v>5663</v>
      </c>
    </row>
    <row r="1460" spans="11:12" x14ac:dyDescent="0.35">
      <c r="K1460" s="78">
        <v>254724246</v>
      </c>
      <c r="L1460" t="s">
        <v>4303</v>
      </c>
    </row>
    <row r="1461" spans="11:12" x14ac:dyDescent="0.35">
      <c r="K1461" s="78">
        <v>360436314</v>
      </c>
      <c r="L1461" t="s">
        <v>5185</v>
      </c>
    </row>
    <row r="1462" spans="11:12" x14ac:dyDescent="0.35">
      <c r="K1462" s="78">
        <v>123267486</v>
      </c>
      <c r="L1462" t="s">
        <v>2252</v>
      </c>
    </row>
    <row r="1463" spans="11:12" x14ac:dyDescent="0.35">
      <c r="K1463" s="78">
        <v>621279572</v>
      </c>
      <c r="L1463" t="s">
        <v>5943</v>
      </c>
    </row>
    <row r="1464" spans="11:12" x14ac:dyDescent="0.35">
      <c r="K1464" s="78">
        <v>143995682</v>
      </c>
      <c r="L1464" t="s">
        <v>2501</v>
      </c>
    </row>
    <row r="1465" spans="11:12" x14ac:dyDescent="0.35">
      <c r="K1465" s="78">
        <v>206864126</v>
      </c>
      <c r="L1465" t="s">
        <v>3614</v>
      </c>
    </row>
    <row r="1466" spans="11:12" x14ac:dyDescent="0.35">
      <c r="K1466" s="78">
        <v>361941578</v>
      </c>
      <c r="L1466" t="s">
        <v>5196</v>
      </c>
    </row>
    <row r="1467" spans="11:12" x14ac:dyDescent="0.35">
      <c r="K1467" s="78">
        <v>391674000</v>
      </c>
      <c r="L1467" t="s">
        <v>5345</v>
      </c>
    </row>
    <row r="1468" spans="11:12" x14ac:dyDescent="0.35">
      <c r="K1468" s="78">
        <v>744494168</v>
      </c>
      <c r="L1468" t="s">
        <v>6652</v>
      </c>
    </row>
    <row r="1469" spans="11:12" x14ac:dyDescent="0.35">
      <c r="K1469" s="78">
        <v>122274438</v>
      </c>
      <c r="L1469" t="s">
        <v>2241</v>
      </c>
    </row>
    <row r="1470" spans="11:12" x14ac:dyDescent="0.35">
      <c r="K1470" s="78">
        <v>788876513</v>
      </c>
      <c r="L1470" t="s">
        <v>6925</v>
      </c>
    </row>
    <row r="1471" spans="11:12" x14ac:dyDescent="0.35">
      <c r="K1471" s="78">
        <v>945387955</v>
      </c>
      <c r="L1471" t="s">
        <v>7432</v>
      </c>
    </row>
    <row r="1472" spans="11:12" x14ac:dyDescent="0.35">
      <c r="K1472" s="78">
        <v>468708280</v>
      </c>
      <c r="L1472" t="s">
        <v>5594</v>
      </c>
    </row>
    <row r="1473" spans="11:12" x14ac:dyDescent="0.35">
      <c r="K1473" s="78">
        <v>685845121</v>
      </c>
      <c r="L1473" t="s">
        <v>6332</v>
      </c>
    </row>
    <row r="1474" spans="11:12" x14ac:dyDescent="0.35">
      <c r="K1474" s="78">
        <v>451462229</v>
      </c>
      <c r="L1474" t="s">
        <v>5526</v>
      </c>
    </row>
    <row r="1475" spans="11:12" x14ac:dyDescent="0.35">
      <c r="K1475" s="78">
        <v>718331200</v>
      </c>
      <c r="L1475" t="s">
        <v>6514</v>
      </c>
    </row>
    <row r="1476" spans="11:12" x14ac:dyDescent="0.35">
      <c r="K1476" s="78">
        <v>441673744</v>
      </c>
      <c r="L1476" t="s">
        <v>5499</v>
      </c>
    </row>
    <row r="1477" spans="11:12" x14ac:dyDescent="0.35">
      <c r="K1477" s="78">
        <v>116886596</v>
      </c>
      <c r="L1477" t="s">
        <v>2181</v>
      </c>
    </row>
    <row r="1478" spans="11:12" x14ac:dyDescent="0.35">
      <c r="K1478" s="78">
        <v>668132251</v>
      </c>
      <c r="L1478" t="s">
        <v>6192</v>
      </c>
    </row>
    <row r="1479" spans="11:12" x14ac:dyDescent="0.35">
      <c r="K1479" s="78">
        <v>766937675</v>
      </c>
      <c r="L1479" t="s">
        <v>6751</v>
      </c>
    </row>
    <row r="1480" spans="11:12" x14ac:dyDescent="0.35">
      <c r="K1480" s="78">
        <v>616176862</v>
      </c>
      <c r="L1480" t="s">
        <v>5923</v>
      </c>
    </row>
    <row r="1481" spans="11:12" x14ac:dyDescent="0.35">
      <c r="K1481" s="78">
        <v>696883068</v>
      </c>
      <c r="L1481" t="s">
        <v>6429</v>
      </c>
    </row>
    <row r="1482" spans="11:12" x14ac:dyDescent="0.35">
      <c r="K1482" s="78">
        <v>287665717</v>
      </c>
      <c r="L1482" t="s">
        <v>4602</v>
      </c>
    </row>
    <row r="1483" spans="11:12" x14ac:dyDescent="0.35">
      <c r="K1483" s="78">
        <v>120363786</v>
      </c>
      <c r="L1483" t="s">
        <v>2220</v>
      </c>
    </row>
    <row r="1484" spans="11:12" x14ac:dyDescent="0.35">
      <c r="K1484" s="78">
        <v>152669976</v>
      </c>
      <c r="L1484" t="s">
        <v>2573</v>
      </c>
    </row>
    <row r="1485" spans="11:12" x14ac:dyDescent="0.35">
      <c r="K1485" s="78">
        <v>322891920</v>
      </c>
      <c r="L1485" t="s">
        <v>4896</v>
      </c>
    </row>
    <row r="1486" spans="11:12" x14ac:dyDescent="0.35">
      <c r="K1486" s="78">
        <v>781915955</v>
      </c>
      <c r="L1486" t="s">
        <v>6877</v>
      </c>
    </row>
    <row r="1487" spans="11:12" x14ac:dyDescent="0.35">
      <c r="K1487" s="78">
        <v>204700309</v>
      </c>
      <c r="L1487" t="s">
        <v>3469</v>
      </c>
    </row>
    <row r="1488" spans="11:12" x14ac:dyDescent="0.35">
      <c r="K1488" s="78">
        <v>561000603</v>
      </c>
      <c r="L1488" t="s">
        <v>5826</v>
      </c>
    </row>
    <row r="1489" spans="11:12" x14ac:dyDescent="0.35">
      <c r="K1489" s="78">
        <v>775424214</v>
      </c>
      <c r="L1489" t="s">
        <v>6829</v>
      </c>
    </row>
    <row r="1490" spans="11:12" x14ac:dyDescent="0.35">
      <c r="K1490" s="78">
        <v>957198856</v>
      </c>
      <c r="L1490" t="s">
        <v>7465</v>
      </c>
    </row>
    <row r="1491" spans="11:12" x14ac:dyDescent="0.35">
      <c r="K1491" s="78">
        <v>262377636</v>
      </c>
      <c r="L1491" t="s">
        <v>4365</v>
      </c>
    </row>
    <row r="1492" spans="11:12" x14ac:dyDescent="0.35">
      <c r="K1492" s="78">
        <v>206856129</v>
      </c>
      <c r="L1492" t="s">
        <v>3611</v>
      </c>
    </row>
    <row r="1493" spans="11:12" x14ac:dyDescent="0.35">
      <c r="K1493" s="78">
        <v>207289151</v>
      </c>
      <c r="L1493" t="s">
        <v>3645</v>
      </c>
    </row>
    <row r="1494" spans="11:12" x14ac:dyDescent="0.35">
      <c r="K1494" s="78">
        <v>202363045</v>
      </c>
      <c r="L1494" t="s">
        <v>1491</v>
      </c>
    </row>
    <row r="1495" spans="11:12" x14ac:dyDescent="0.35">
      <c r="K1495" s="78">
        <v>891498853</v>
      </c>
      <c r="L1495" t="s">
        <v>7232</v>
      </c>
    </row>
    <row r="1496" spans="11:12" x14ac:dyDescent="0.35">
      <c r="K1496" s="78">
        <v>815132661</v>
      </c>
      <c r="L1496" t="s">
        <v>7031</v>
      </c>
    </row>
    <row r="1497" spans="11:12" x14ac:dyDescent="0.35">
      <c r="K1497" s="78">
        <v>363517200</v>
      </c>
      <c r="L1497" t="s">
        <v>5211</v>
      </c>
    </row>
    <row r="1498" spans="11:12" x14ac:dyDescent="0.35">
      <c r="K1498" s="78">
        <v>168081413</v>
      </c>
      <c r="L1498" t="s">
        <v>2711</v>
      </c>
    </row>
    <row r="1499" spans="11:12" x14ac:dyDescent="0.35">
      <c r="K1499" s="78">
        <v>225576289</v>
      </c>
      <c r="L1499" t="s">
        <v>4049</v>
      </c>
    </row>
    <row r="1500" spans="11:12" x14ac:dyDescent="0.35">
      <c r="K1500" s="78" t="s">
        <v>1951</v>
      </c>
      <c r="L1500" t="s">
        <v>7658</v>
      </c>
    </row>
    <row r="1501" spans="11:12" x14ac:dyDescent="0.35">
      <c r="K1501" s="78" t="s">
        <v>1830</v>
      </c>
      <c r="L1501" t="s">
        <v>7644</v>
      </c>
    </row>
    <row r="1502" spans="11:12" x14ac:dyDescent="0.35">
      <c r="K1502" s="78">
        <v>200594382</v>
      </c>
      <c r="L1502" t="s">
        <v>3058</v>
      </c>
    </row>
    <row r="1503" spans="11:12" x14ac:dyDescent="0.35">
      <c r="K1503" s="78">
        <v>157844547</v>
      </c>
      <c r="L1503" t="s">
        <v>2617</v>
      </c>
    </row>
    <row r="1504" spans="11:12" x14ac:dyDescent="0.35">
      <c r="K1504" s="78">
        <v>690777614</v>
      </c>
      <c r="L1504" t="s">
        <v>6386</v>
      </c>
    </row>
    <row r="1505" spans="11:12" x14ac:dyDescent="0.35">
      <c r="K1505" s="78">
        <v>621133497</v>
      </c>
      <c r="L1505" t="s">
        <v>5942</v>
      </c>
    </row>
    <row r="1506" spans="11:12" x14ac:dyDescent="0.35">
      <c r="K1506" s="78">
        <v>670638014</v>
      </c>
      <c r="L1506" t="s">
        <v>6215</v>
      </c>
    </row>
    <row r="1507" spans="11:12" x14ac:dyDescent="0.35">
      <c r="K1507" s="78">
        <v>201555325</v>
      </c>
      <c r="L1507" t="s">
        <v>3144</v>
      </c>
    </row>
    <row r="1508" spans="11:12" x14ac:dyDescent="0.35">
      <c r="K1508" s="78">
        <v>726928690</v>
      </c>
      <c r="L1508" t="s">
        <v>6574</v>
      </c>
    </row>
    <row r="1509" spans="11:12" x14ac:dyDescent="0.35">
      <c r="K1509" s="78">
        <v>200548291</v>
      </c>
      <c r="L1509" t="s">
        <v>3050</v>
      </c>
    </row>
    <row r="1510" spans="11:12" x14ac:dyDescent="0.35">
      <c r="K1510" s="78">
        <v>898770834</v>
      </c>
      <c r="L1510" t="s">
        <v>7261</v>
      </c>
    </row>
    <row r="1511" spans="11:12" x14ac:dyDescent="0.35">
      <c r="K1511" s="78">
        <v>207084365</v>
      </c>
      <c r="L1511" t="s">
        <v>3629</v>
      </c>
    </row>
    <row r="1512" spans="11:12" x14ac:dyDescent="0.35">
      <c r="K1512" s="78">
        <v>248061478</v>
      </c>
      <c r="L1512" t="s">
        <v>4251</v>
      </c>
    </row>
    <row r="1513" spans="11:12" x14ac:dyDescent="0.35">
      <c r="K1513" s="78">
        <v>470398604</v>
      </c>
      <c r="L1513" t="s">
        <v>5601</v>
      </c>
    </row>
    <row r="1514" spans="11:12" x14ac:dyDescent="0.35">
      <c r="K1514" s="78">
        <v>673636829</v>
      </c>
      <c r="L1514" t="s">
        <v>6233</v>
      </c>
    </row>
    <row r="1515" spans="11:12" x14ac:dyDescent="0.35">
      <c r="K1515" s="78">
        <v>320993660</v>
      </c>
      <c r="L1515" t="s">
        <v>4883</v>
      </c>
    </row>
    <row r="1516" spans="11:12" x14ac:dyDescent="0.35">
      <c r="K1516" s="78">
        <v>377723058</v>
      </c>
      <c r="L1516" t="s">
        <v>5296</v>
      </c>
    </row>
    <row r="1517" spans="11:12" x14ac:dyDescent="0.35">
      <c r="K1517" s="78">
        <v>101088235</v>
      </c>
      <c r="L1517" t="s">
        <v>1989</v>
      </c>
    </row>
    <row r="1518" spans="11:12" x14ac:dyDescent="0.35">
      <c r="K1518" s="78">
        <v>207745105</v>
      </c>
      <c r="L1518" t="s">
        <v>3691</v>
      </c>
    </row>
    <row r="1519" spans="11:12" x14ac:dyDescent="0.35">
      <c r="K1519" s="78">
        <v>285302820</v>
      </c>
      <c r="L1519" t="s">
        <v>663</v>
      </c>
    </row>
    <row r="1520" spans="11:12" x14ac:dyDescent="0.35">
      <c r="K1520" s="78">
        <v>303483667</v>
      </c>
      <c r="L1520" t="s">
        <v>4734</v>
      </c>
    </row>
    <row r="1521" spans="11:12" x14ac:dyDescent="0.35">
      <c r="K1521" s="78">
        <v>124344840</v>
      </c>
      <c r="L1521" t="s">
        <v>2267</v>
      </c>
    </row>
    <row r="1522" spans="11:12" x14ac:dyDescent="0.35">
      <c r="K1522" s="78">
        <v>140704008</v>
      </c>
      <c r="L1522" t="s">
        <v>2480</v>
      </c>
    </row>
    <row r="1523" spans="11:12" x14ac:dyDescent="0.35">
      <c r="K1523" s="78">
        <v>426337584</v>
      </c>
      <c r="L1523" t="s">
        <v>5454</v>
      </c>
    </row>
    <row r="1524" spans="11:12" x14ac:dyDescent="0.35">
      <c r="K1524" s="78">
        <v>774920641</v>
      </c>
      <c r="L1524" t="s">
        <v>6824</v>
      </c>
    </row>
    <row r="1525" spans="11:12" x14ac:dyDescent="0.35">
      <c r="K1525" s="78">
        <v>247041982</v>
      </c>
      <c r="L1525" t="s">
        <v>4243</v>
      </c>
    </row>
    <row r="1526" spans="11:12" x14ac:dyDescent="0.35">
      <c r="K1526" s="78">
        <v>169375232</v>
      </c>
      <c r="L1526" t="s">
        <v>2723</v>
      </c>
    </row>
    <row r="1527" spans="11:12" x14ac:dyDescent="0.35">
      <c r="K1527" s="78">
        <v>332961438</v>
      </c>
      <c r="L1527" t="s">
        <v>4962</v>
      </c>
    </row>
    <row r="1528" spans="11:12" x14ac:dyDescent="0.35">
      <c r="K1528" s="78">
        <v>432948463</v>
      </c>
      <c r="L1528" t="s">
        <v>5477</v>
      </c>
    </row>
    <row r="1529" spans="11:12" x14ac:dyDescent="0.35">
      <c r="K1529" s="78">
        <v>872428569</v>
      </c>
      <c r="L1529" t="s">
        <v>7148</v>
      </c>
    </row>
    <row r="1530" spans="11:12" x14ac:dyDescent="0.35">
      <c r="K1530" s="78">
        <v>981046773</v>
      </c>
      <c r="L1530" t="s">
        <v>7534</v>
      </c>
    </row>
    <row r="1531" spans="11:12" x14ac:dyDescent="0.35">
      <c r="K1531" s="78">
        <v>287572638</v>
      </c>
      <c r="L1531" t="s">
        <v>4599</v>
      </c>
    </row>
    <row r="1532" spans="11:12" x14ac:dyDescent="0.35">
      <c r="K1532" s="78">
        <v>781142050</v>
      </c>
      <c r="L1532" t="s">
        <v>6867</v>
      </c>
    </row>
    <row r="1533" spans="11:12" x14ac:dyDescent="0.35">
      <c r="K1533" s="78">
        <v>578807500</v>
      </c>
      <c r="L1533" t="s">
        <v>5867</v>
      </c>
    </row>
    <row r="1534" spans="11:12" x14ac:dyDescent="0.35">
      <c r="K1534" s="78">
        <v>144342127</v>
      </c>
      <c r="L1534" t="s">
        <v>2504</v>
      </c>
    </row>
    <row r="1535" spans="11:12" x14ac:dyDescent="0.35">
      <c r="K1535" s="78">
        <v>748967460</v>
      </c>
      <c r="L1535" t="s">
        <v>6667</v>
      </c>
    </row>
    <row r="1536" spans="11:12" x14ac:dyDescent="0.35">
      <c r="K1536" s="78">
        <v>636914304</v>
      </c>
      <c r="L1536" t="s">
        <v>6052</v>
      </c>
    </row>
    <row r="1537" spans="11:12" x14ac:dyDescent="0.35">
      <c r="K1537" s="78">
        <v>390344120</v>
      </c>
      <c r="L1537" t="s">
        <v>5337</v>
      </c>
    </row>
    <row r="1538" spans="11:12" x14ac:dyDescent="0.35">
      <c r="K1538" s="78">
        <v>694759220</v>
      </c>
      <c r="L1538" t="s">
        <v>6413</v>
      </c>
    </row>
    <row r="1539" spans="11:12" x14ac:dyDescent="0.35">
      <c r="K1539" s="78">
        <v>345054073</v>
      </c>
      <c r="L1539" t="s">
        <v>5065</v>
      </c>
    </row>
    <row r="1540" spans="11:12" x14ac:dyDescent="0.35">
      <c r="K1540" s="78">
        <v>807247921</v>
      </c>
      <c r="L1540" t="s">
        <v>7007</v>
      </c>
    </row>
    <row r="1541" spans="11:12" x14ac:dyDescent="0.35">
      <c r="K1541" s="78">
        <v>202110297</v>
      </c>
      <c r="L1541" t="s">
        <v>3213</v>
      </c>
    </row>
    <row r="1542" spans="11:12" x14ac:dyDescent="0.35">
      <c r="K1542" s="78">
        <v>238358523</v>
      </c>
      <c r="L1542" t="s">
        <v>4174</v>
      </c>
    </row>
    <row r="1543" spans="11:12" x14ac:dyDescent="0.35">
      <c r="K1543" s="78">
        <v>200390259</v>
      </c>
      <c r="L1543" t="s">
        <v>1109</v>
      </c>
    </row>
    <row r="1544" spans="11:12" x14ac:dyDescent="0.35">
      <c r="K1544" s="78">
        <v>116528622</v>
      </c>
      <c r="L1544" t="s">
        <v>2175</v>
      </c>
    </row>
    <row r="1545" spans="11:12" x14ac:dyDescent="0.35">
      <c r="K1545" s="78">
        <v>651792398</v>
      </c>
      <c r="L1545" t="s">
        <v>6126</v>
      </c>
    </row>
    <row r="1546" spans="11:12" x14ac:dyDescent="0.35">
      <c r="K1546" s="78">
        <v>990807817</v>
      </c>
      <c r="L1546" t="s">
        <v>7558</v>
      </c>
    </row>
    <row r="1547" spans="11:12" x14ac:dyDescent="0.35">
      <c r="K1547" s="78">
        <v>101300005</v>
      </c>
      <c r="L1547" t="s">
        <v>1992</v>
      </c>
    </row>
    <row r="1548" spans="11:12" x14ac:dyDescent="0.35">
      <c r="K1548" s="78">
        <v>348000004</v>
      </c>
      <c r="L1548" t="s">
        <v>1992</v>
      </c>
    </row>
    <row r="1549" spans="11:12" x14ac:dyDescent="0.35">
      <c r="K1549" s="78">
        <v>397200000</v>
      </c>
      <c r="L1549" t="s">
        <v>1992</v>
      </c>
    </row>
    <row r="1550" spans="11:12" x14ac:dyDescent="0.35">
      <c r="K1550" s="78">
        <v>956100003</v>
      </c>
      <c r="L1550" t="s">
        <v>1992</v>
      </c>
    </row>
    <row r="1551" spans="11:12" x14ac:dyDescent="0.35">
      <c r="K1551" s="78" t="s">
        <v>1912</v>
      </c>
      <c r="L1551" t="s">
        <v>1992</v>
      </c>
    </row>
    <row r="1552" spans="11:12" x14ac:dyDescent="0.35">
      <c r="K1552" s="78" t="s">
        <v>1890</v>
      </c>
      <c r="L1552" t="s">
        <v>1992</v>
      </c>
    </row>
    <row r="1553" spans="11:12" x14ac:dyDescent="0.35">
      <c r="K1553" s="78">
        <v>107861289</v>
      </c>
      <c r="L1553" t="s">
        <v>2078</v>
      </c>
    </row>
    <row r="1554" spans="11:12" x14ac:dyDescent="0.35">
      <c r="K1554" s="78">
        <v>966205091</v>
      </c>
      <c r="L1554" t="s">
        <v>7488</v>
      </c>
    </row>
    <row r="1555" spans="11:12" x14ac:dyDescent="0.35">
      <c r="K1555" s="78">
        <v>207916402</v>
      </c>
      <c r="L1555" t="s">
        <v>3711</v>
      </c>
    </row>
    <row r="1556" spans="11:12" x14ac:dyDescent="0.35">
      <c r="K1556" s="78">
        <v>886014503</v>
      </c>
      <c r="L1556" t="s">
        <v>7213</v>
      </c>
    </row>
    <row r="1557" spans="11:12" x14ac:dyDescent="0.35">
      <c r="K1557" s="78">
        <v>420013787</v>
      </c>
      <c r="L1557" t="s">
        <v>5434</v>
      </c>
    </row>
    <row r="1558" spans="11:12" x14ac:dyDescent="0.35">
      <c r="K1558" s="78">
        <v>506971780</v>
      </c>
      <c r="L1558" t="s">
        <v>5696</v>
      </c>
    </row>
    <row r="1559" spans="11:12" x14ac:dyDescent="0.35">
      <c r="K1559" s="78">
        <v>377868676</v>
      </c>
      <c r="L1559" t="s">
        <v>5297</v>
      </c>
    </row>
    <row r="1560" spans="11:12" x14ac:dyDescent="0.35">
      <c r="K1560" s="78">
        <v>898465926</v>
      </c>
      <c r="L1560" t="s">
        <v>7257</v>
      </c>
    </row>
    <row r="1561" spans="11:12" x14ac:dyDescent="0.35">
      <c r="K1561" s="78">
        <v>574000009</v>
      </c>
      <c r="L1561" t="s">
        <v>5849</v>
      </c>
    </row>
    <row r="1562" spans="11:12" x14ac:dyDescent="0.35">
      <c r="K1562" s="78">
        <v>207237562</v>
      </c>
      <c r="L1562" t="s">
        <v>3641</v>
      </c>
    </row>
    <row r="1563" spans="11:12" x14ac:dyDescent="0.35">
      <c r="K1563" s="78">
        <v>139867564</v>
      </c>
      <c r="L1563" t="s">
        <v>2472</v>
      </c>
    </row>
    <row r="1564" spans="11:12" x14ac:dyDescent="0.35">
      <c r="K1564" s="78">
        <v>831843624</v>
      </c>
      <c r="L1564" t="s">
        <v>7046</v>
      </c>
    </row>
    <row r="1565" spans="11:12" x14ac:dyDescent="0.35">
      <c r="K1565" s="78">
        <v>325693304</v>
      </c>
      <c r="L1565" t="s">
        <v>4916</v>
      </c>
    </row>
    <row r="1566" spans="11:12" x14ac:dyDescent="0.35">
      <c r="K1566" s="78">
        <v>291248772</v>
      </c>
      <c r="L1566" t="s">
        <v>4641</v>
      </c>
    </row>
    <row r="1567" spans="11:12" x14ac:dyDescent="0.35">
      <c r="K1567" s="78">
        <v>630957370</v>
      </c>
      <c r="L1567" t="s">
        <v>6008</v>
      </c>
    </row>
    <row r="1568" spans="11:12" x14ac:dyDescent="0.35">
      <c r="K1568" s="78">
        <v>213226266</v>
      </c>
      <c r="L1568" t="s">
        <v>3937</v>
      </c>
    </row>
    <row r="1569" spans="11:12" x14ac:dyDescent="0.35">
      <c r="K1569" s="78">
        <v>784538834</v>
      </c>
      <c r="L1569" t="s">
        <v>6893</v>
      </c>
    </row>
    <row r="1570" spans="11:12" x14ac:dyDescent="0.35">
      <c r="K1570" s="78">
        <v>795978070</v>
      </c>
      <c r="L1570" t="s">
        <v>6967</v>
      </c>
    </row>
    <row r="1571" spans="11:12" x14ac:dyDescent="0.35">
      <c r="K1571" s="78">
        <v>445987310</v>
      </c>
      <c r="L1571" t="s">
        <v>5507</v>
      </c>
    </row>
    <row r="1572" spans="11:12" x14ac:dyDescent="0.35">
      <c r="K1572" s="78">
        <v>686797759</v>
      </c>
      <c r="L1572" t="s">
        <v>6349</v>
      </c>
    </row>
    <row r="1573" spans="11:12" x14ac:dyDescent="0.35">
      <c r="K1573" s="78">
        <v>686797813</v>
      </c>
      <c r="L1573" t="s">
        <v>6349</v>
      </c>
    </row>
    <row r="1574" spans="11:12" x14ac:dyDescent="0.35">
      <c r="K1574" s="78">
        <v>122828743</v>
      </c>
      <c r="L1574" t="s">
        <v>2250</v>
      </c>
    </row>
    <row r="1575" spans="11:12" x14ac:dyDescent="0.35">
      <c r="K1575" s="78">
        <v>915301924</v>
      </c>
      <c r="L1575" t="s">
        <v>7351</v>
      </c>
    </row>
    <row r="1576" spans="11:12" x14ac:dyDescent="0.35">
      <c r="K1576" s="78">
        <v>352918326</v>
      </c>
      <c r="L1576" t="s">
        <v>5121</v>
      </c>
    </row>
    <row r="1577" spans="11:12" x14ac:dyDescent="0.35">
      <c r="K1577" s="78">
        <v>897780593</v>
      </c>
      <c r="L1577" t="s">
        <v>7252</v>
      </c>
    </row>
    <row r="1578" spans="11:12" x14ac:dyDescent="0.35">
      <c r="K1578" s="78">
        <v>208950596</v>
      </c>
      <c r="L1578" t="s">
        <v>3778</v>
      </c>
    </row>
    <row r="1579" spans="11:12" x14ac:dyDescent="0.35">
      <c r="K1579" s="78">
        <v>208955242</v>
      </c>
      <c r="L1579" t="s">
        <v>3778</v>
      </c>
    </row>
    <row r="1580" spans="11:12" x14ac:dyDescent="0.35">
      <c r="K1580" s="78">
        <v>208955318</v>
      </c>
      <c r="L1580" t="s">
        <v>3778</v>
      </c>
    </row>
    <row r="1581" spans="11:12" x14ac:dyDescent="0.35">
      <c r="K1581" s="78">
        <v>519489929</v>
      </c>
      <c r="L1581" t="s">
        <v>3778</v>
      </c>
    </row>
    <row r="1582" spans="11:12" x14ac:dyDescent="0.35">
      <c r="K1582" s="78">
        <v>460558522</v>
      </c>
      <c r="L1582" t="s">
        <v>5558</v>
      </c>
    </row>
    <row r="1583" spans="11:12" x14ac:dyDescent="0.35">
      <c r="K1583" s="78">
        <v>573752503</v>
      </c>
      <c r="L1583" t="s">
        <v>5558</v>
      </c>
    </row>
    <row r="1584" spans="11:12" x14ac:dyDescent="0.35">
      <c r="K1584" s="78">
        <v>575007422</v>
      </c>
      <c r="L1584" t="s">
        <v>5558</v>
      </c>
    </row>
    <row r="1585" spans="11:12" x14ac:dyDescent="0.35">
      <c r="K1585" s="78">
        <v>577249121</v>
      </c>
      <c r="L1585" t="s">
        <v>5862</v>
      </c>
    </row>
    <row r="1586" spans="11:12" x14ac:dyDescent="0.35">
      <c r="K1586" s="78">
        <v>769582444</v>
      </c>
      <c r="L1586" t="s">
        <v>6773</v>
      </c>
    </row>
    <row r="1587" spans="11:12" x14ac:dyDescent="0.35">
      <c r="K1587" s="78">
        <v>770082528</v>
      </c>
      <c r="L1587" t="s">
        <v>6773</v>
      </c>
    </row>
    <row r="1588" spans="11:12" x14ac:dyDescent="0.35">
      <c r="K1588" s="78">
        <v>347136018</v>
      </c>
      <c r="L1588" t="s">
        <v>5079</v>
      </c>
    </row>
    <row r="1589" spans="11:12" x14ac:dyDescent="0.35">
      <c r="K1589" s="78">
        <v>346896094</v>
      </c>
      <c r="L1589" t="s">
        <v>5077</v>
      </c>
    </row>
    <row r="1590" spans="11:12" x14ac:dyDescent="0.35">
      <c r="K1590" s="78">
        <v>907107779</v>
      </c>
      <c r="L1590" t="s">
        <v>7307</v>
      </c>
    </row>
    <row r="1591" spans="11:12" x14ac:dyDescent="0.35">
      <c r="K1591" s="78">
        <v>996313751</v>
      </c>
      <c r="L1591" t="s">
        <v>7570</v>
      </c>
    </row>
    <row r="1592" spans="11:12" x14ac:dyDescent="0.35">
      <c r="K1592" s="78">
        <v>776117447</v>
      </c>
      <c r="L1592" t="s">
        <v>6833</v>
      </c>
    </row>
    <row r="1593" spans="11:12" x14ac:dyDescent="0.35">
      <c r="K1593" s="78">
        <v>687708989</v>
      </c>
      <c r="L1593" t="s">
        <v>6360</v>
      </c>
    </row>
    <row r="1594" spans="11:12" x14ac:dyDescent="0.35">
      <c r="K1594" s="78">
        <v>639694372</v>
      </c>
      <c r="L1594" t="s">
        <v>6068</v>
      </c>
    </row>
    <row r="1595" spans="11:12" x14ac:dyDescent="0.35">
      <c r="K1595" s="78">
        <v>152700008</v>
      </c>
      <c r="L1595" t="s">
        <v>2574</v>
      </c>
    </row>
    <row r="1596" spans="11:12" x14ac:dyDescent="0.35">
      <c r="K1596" s="78">
        <v>794896437</v>
      </c>
      <c r="L1596" t="s">
        <v>6964</v>
      </c>
    </row>
    <row r="1597" spans="11:12" x14ac:dyDescent="0.35">
      <c r="K1597" s="78">
        <v>611664621</v>
      </c>
      <c r="L1597" t="s">
        <v>5919</v>
      </c>
    </row>
    <row r="1598" spans="11:12" x14ac:dyDescent="0.35">
      <c r="K1598" s="78">
        <v>137471060</v>
      </c>
      <c r="L1598" t="s">
        <v>2438</v>
      </c>
    </row>
    <row r="1599" spans="11:12" x14ac:dyDescent="0.35">
      <c r="K1599" s="78">
        <v>869211958</v>
      </c>
      <c r="L1599" t="s">
        <v>2438</v>
      </c>
    </row>
    <row r="1600" spans="11:12" x14ac:dyDescent="0.35">
      <c r="K1600" s="78">
        <v>340478460</v>
      </c>
      <c r="L1600" t="s">
        <v>5017</v>
      </c>
    </row>
    <row r="1601" spans="11:12" x14ac:dyDescent="0.35">
      <c r="K1601" s="78">
        <v>265883168</v>
      </c>
      <c r="L1601" t="s">
        <v>4401</v>
      </c>
    </row>
    <row r="1602" spans="11:12" x14ac:dyDescent="0.35">
      <c r="K1602" s="78">
        <v>391688060</v>
      </c>
      <c r="L1602" t="s">
        <v>5346</v>
      </c>
    </row>
    <row r="1603" spans="11:12" x14ac:dyDescent="0.35">
      <c r="K1603" s="78" t="s">
        <v>1892</v>
      </c>
      <c r="L1603" t="s">
        <v>7618</v>
      </c>
    </row>
    <row r="1604" spans="11:12" x14ac:dyDescent="0.35">
      <c r="K1604" s="78">
        <v>767207077</v>
      </c>
      <c r="L1604" t="s">
        <v>6753</v>
      </c>
    </row>
    <row r="1605" spans="11:12" x14ac:dyDescent="0.35">
      <c r="K1605" s="78">
        <v>929693450</v>
      </c>
      <c r="L1605" t="s">
        <v>7387</v>
      </c>
    </row>
    <row r="1606" spans="11:12" x14ac:dyDescent="0.35">
      <c r="K1606" s="78">
        <v>109996068</v>
      </c>
      <c r="L1606" t="s">
        <v>2102</v>
      </c>
    </row>
    <row r="1607" spans="11:12" x14ac:dyDescent="0.35">
      <c r="K1607" s="78">
        <v>339704317</v>
      </c>
      <c r="L1607" t="s">
        <v>5011</v>
      </c>
    </row>
    <row r="1608" spans="11:12" x14ac:dyDescent="0.35">
      <c r="K1608" s="78">
        <v>661293101</v>
      </c>
      <c r="L1608" t="s">
        <v>6159</v>
      </c>
    </row>
    <row r="1609" spans="11:12" x14ac:dyDescent="0.35">
      <c r="K1609" s="78">
        <v>118212665</v>
      </c>
      <c r="L1609" t="s">
        <v>2196</v>
      </c>
    </row>
    <row r="1610" spans="11:12" x14ac:dyDescent="0.35">
      <c r="K1610" s="78">
        <v>102933745</v>
      </c>
      <c r="L1610" t="s">
        <v>2013</v>
      </c>
    </row>
    <row r="1611" spans="11:12" x14ac:dyDescent="0.35">
      <c r="K1611" s="78" t="s">
        <v>1966</v>
      </c>
      <c r="L1611" t="s">
        <v>7592</v>
      </c>
    </row>
    <row r="1612" spans="11:12" x14ac:dyDescent="0.35">
      <c r="K1612" s="78">
        <v>338709773</v>
      </c>
      <c r="L1612" t="s">
        <v>5002</v>
      </c>
    </row>
    <row r="1613" spans="11:12" x14ac:dyDescent="0.35">
      <c r="K1613" s="78">
        <v>202508526</v>
      </c>
      <c r="L1613" t="s">
        <v>3255</v>
      </c>
    </row>
    <row r="1614" spans="11:12" x14ac:dyDescent="0.35">
      <c r="K1614" s="78">
        <v>831192224</v>
      </c>
      <c r="L1614" t="s">
        <v>7045</v>
      </c>
    </row>
    <row r="1615" spans="11:12" x14ac:dyDescent="0.35">
      <c r="K1615" s="78">
        <v>861476286</v>
      </c>
      <c r="L1615" t="s">
        <v>7112</v>
      </c>
    </row>
    <row r="1616" spans="11:12" x14ac:dyDescent="0.35">
      <c r="K1616" s="78">
        <v>975173399</v>
      </c>
      <c r="L1616" t="s">
        <v>7508</v>
      </c>
    </row>
    <row r="1617" spans="11:12" x14ac:dyDescent="0.35">
      <c r="K1617" s="78">
        <v>100234840</v>
      </c>
      <c r="L1617" t="s">
        <v>1978</v>
      </c>
    </row>
    <row r="1618" spans="11:12" x14ac:dyDescent="0.35">
      <c r="K1618" s="78">
        <v>129028831</v>
      </c>
      <c r="L1618" t="s">
        <v>2333</v>
      </c>
    </row>
    <row r="1619" spans="11:12" x14ac:dyDescent="0.35">
      <c r="K1619" s="78" t="s">
        <v>1839</v>
      </c>
      <c r="L1619" t="s">
        <v>7604</v>
      </c>
    </row>
    <row r="1620" spans="11:12" x14ac:dyDescent="0.35">
      <c r="K1620" s="78">
        <v>229732781</v>
      </c>
      <c r="L1620" t="s">
        <v>4090</v>
      </c>
    </row>
    <row r="1621" spans="11:12" x14ac:dyDescent="0.35">
      <c r="K1621" s="78">
        <v>256690551</v>
      </c>
      <c r="L1621" t="s">
        <v>4316</v>
      </c>
    </row>
    <row r="1622" spans="11:12" x14ac:dyDescent="0.35">
      <c r="K1622" s="78">
        <v>735055410</v>
      </c>
      <c r="L1622" t="s">
        <v>6641</v>
      </c>
    </row>
    <row r="1623" spans="11:12" x14ac:dyDescent="0.35">
      <c r="K1623" s="78">
        <v>203379709</v>
      </c>
      <c r="L1623" t="s">
        <v>3335</v>
      </c>
    </row>
    <row r="1624" spans="11:12" x14ac:dyDescent="0.35">
      <c r="K1624" s="78">
        <v>585579440</v>
      </c>
      <c r="L1624" t="s">
        <v>5892</v>
      </c>
    </row>
    <row r="1625" spans="11:12" x14ac:dyDescent="0.35">
      <c r="K1625" s="78">
        <v>663130234</v>
      </c>
      <c r="L1625" t="s">
        <v>6163</v>
      </c>
    </row>
    <row r="1626" spans="11:12" x14ac:dyDescent="0.35">
      <c r="K1626" s="78">
        <v>201313876</v>
      </c>
      <c r="L1626" t="s">
        <v>3126</v>
      </c>
    </row>
    <row r="1627" spans="11:12" x14ac:dyDescent="0.35">
      <c r="K1627" s="78">
        <v>217087309</v>
      </c>
      <c r="L1627" t="s">
        <v>3965</v>
      </c>
    </row>
    <row r="1628" spans="11:12" x14ac:dyDescent="0.35">
      <c r="K1628" s="78">
        <v>345587063</v>
      </c>
      <c r="L1628" t="s">
        <v>5067</v>
      </c>
    </row>
    <row r="1629" spans="11:12" x14ac:dyDescent="0.35">
      <c r="K1629" s="78" t="s">
        <v>1888</v>
      </c>
      <c r="L1629" t="s">
        <v>7615</v>
      </c>
    </row>
    <row r="1630" spans="11:12" x14ac:dyDescent="0.35">
      <c r="K1630" s="78">
        <v>344135665</v>
      </c>
      <c r="L1630" t="s">
        <v>5054</v>
      </c>
    </row>
    <row r="1631" spans="11:12" x14ac:dyDescent="0.35">
      <c r="K1631" s="78">
        <v>100651742</v>
      </c>
      <c r="L1631" t="s">
        <v>1984</v>
      </c>
    </row>
    <row r="1632" spans="11:12" x14ac:dyDescent="0.35">
      <c r="K1632" s="78">
        <v>107991867</v>
      </c>
      <c r="L1632" t="s">
        <v>2080</v>
      </c>
    </row>
    <row r="1633" spans="11:12" x14ac:dyDescent="0.35">
      <c r="K1633" s="78">
        <v>252249664</v>
      </c>
      <c r="L1633" t="s">
        <v>2080</v>
      </c>
    </row>
    <row r="1634" spans="11:12" x14ac:dyDescent="0.35">
      <c r="K1634" s="78">
        <v>255258427</v>
      </c>
      <c r="L1634" t="s">
        <v>4307</v>
      </c>
    </row>
    <row r="1635" spans="11:12" x14ac:dyDescent="0.35">
      <c r="K1635" s="78">
        <v>764819470</v>
      </c>
      <c r="L1635" t="s">
        <v>6730</v>
      </c>
    </row>
    <row r="1636" spans="11:12" x14ac:dyDescent="0.35">
      <c r="K1636" s="78">
        <v>472654101</v>
      </c>
      <c r="L1636" t="s">
        <v>5609</v>
      </c>
    </row>
    <row r="1637" spans="11:12" x14ac:dyDescent="0.35">
      <c r="K1637" s="78">
        <v>287565542</v>
      </c>
      <c r="L1637" t="s">
        <v>4598</v>
      </c>
    </row>
    <row r="1638" spans="11:12" x14ac:dyDescent="0.35">
      <c r="K1638" s="78">
        <v>764613554</v>
      </c>
      <c r="L1638" t="s">
        <v>659</v>
      </c>
    </row>
    <row r="1639" spans="11:12" x14ac:dyDescent="0.35">
      <c r="K1639" s="78">
        <v>912765733</v>
      </c>
      <c r="L1639" t="s">
        <v>659</v>
      </c>
    </row>
    <row r="1640" spans="11:12" x14ac:dyDescent="0.35">
      <c r="K1640" s="78">
        <v>247224920</v>
      </c>
      <c r="L1640" t="s">
        <v>4246</v>
      </c>
    </row>
    <row r="1641" spans="11:12" x14ac:dyDescent="0.35">
      <c r="K1641" s="78">
        <v>250171463</v>
      </c>
      <c r="L1641" t="s">
        <v>4267</v>
      </c>
    </row>
    <row r="1642" spans="11:12" x14ac:dyDescent="0.35">
      <c r="K1642" s="78">
        <v>767848536</v>
      </c>
      <c r="L1642" t="s">
        <v>6759</v>
      </c>
    </row>
    <row r="1643" spans="11:12" x14ac:dyDescent="0.35">
      <c r="K1643" s="78">
        <v>787243410</v>
      </c>
      <c r="L1643" t="s">
        <v>6912</v>
      </c>
    </row>
    <row r="1644" spans="11:12" x14ac:dyDescent="0.35">
      <c r="K1644" s="78">
        <v>360537064</v>
      </c>
      <c r="L1644" t="s">
        <v>5186</v>
      </c>
    </row>
    <row r="1645" spans="11:12" x14ac:dyDescent="0.35">
      <c r="K1645" s="78">
        <v>822185428</v>
      </c>
      <c r="L1645" t="s">
        <v>7037</v>
      </c>
    </row>
    <row r="1646" spans="11:12" x14ac:dyDescent="0.35">
      <c r="K1646" s="78">
        <v>646047099</v>
      </c>
      <c r="L1646" t="s">
        <v>6105</v>
      </c>
    </row>
    <row r="1647" spans="11:12" x14ac:dyDescent="0.35">
      <c r="K1647" s="78">
        <v>619835271</v>
      </c>
      <c r="L1647" t="s">
        <v>5935</v>
      </c>
    </row>
    <row r="1648" spans="11:12" x14ac:dyDescent="0.35">
      <c r="K1648" s="78">
        <v>207157456</v>
      </c>
      <c r="L1648" t="s">
        <v>3634</v>
      </c>
    </row>
    <row r="1649" spans="11:12" x14ac:dyDescent="0.35">
      <c r="K1649" s="78">
        <v>204182872</v>
      </c>
      <c r="L1649" t="s">
        <v>3416</v>
      </c>
    </row>
    <row r="1650" spans="11:12" x14ac:dyDescent="0.35">
      <c r="K1650" s="78">
        <v>176402822</v>
      </c>
      <c r="L1650" t="s">
        <v>2797</v>
      </c>
    </row>
    <row r="1651" spans="11:12" x14ac:dyDescent="0.35">
      <c r="K1651" s="78">
        <v>237518764</v>
      </c>
      <c r="L1651" t="s">
        <v>4163</v>
      </c>
    </row>
    <row r="1652" spans="11:12" x14ac:dyDescent="0.35">
      <c r="K1652" s="78">
        <v>505681240</v>
      </c>
      <c r="L1652" t="s">
        <v>5691</v>
      </c>
    </row>
    <row r="1653" spans="11:12" x14ac:dyDescent="0.35">
      <c r="K1653" s="78">
        <v>201014522</v>
      </c>
      <c r="L1653" t="s">
        <v>3095</v>
      </c>
    </row>
    <row r="1654" spans="11:12" x14ac:dyDescent="0.35">
      <c r="K1654" s="78">
        <v>647742874</v>
      </c>
      <c r="L1654" t="s">
        <v>6114</v>
      </c>
    </row>
    <row r="1655" spans="11:12" x14ac:dyDescent="0.35">
      <c r="K1655" s="78">
        <v>296189197</v>
      </c>
      <c r="L1655" t="s">
        <v>4683</v>
      </c>
    </row>
    <row r="1656" spans="11:12" x14ac:dyDescent="0.35">
      <c r="K1656" s="78">
        <v>146571492</v>
      </c>
      <c r="L1656" t="s">
        <v>2526</v>
      </c>
    </row>
    <row r="1657" spans="11:12" x14ac:dyDescent="0.35">
      <c r="K1657" s="78">
        <v>892865051</v>
      </c>
      <c r="L1657" t="s">
        <v>7238</v>
      </c>
    </row>
    <row r="1658" spans="11:12" x14ac:dyDescent="0.35">
      <c r="K1658" s="78">
        <v>796818093</v>
      </c>
      <c r="L1658" t="s">
        <v>6971</v>
      </c>
    </row>
    <row r="1659" spans="11:12" x14ac:dyDescent="0.35">
      <c r="K1659" s="78">
        <v>109554340</v>
      </c>
      <c r="L1659" t="s">
        <v>2100</v>
      </c>
    </row>
    <row r="1660" spans="11:12" x14ac:dyDescent="0.35">
      <c r="K1660" s="78">
        <v>167949240</v>
      </c>
      <c r="L1660" t="s">
        <v>2709</v>
      </c>
    </row>
    <row r="1661" spans="11:12" x14ac:dyDescent="0.35">
      <c r="K1661" s="78">
        <v>888136347</v>
      </c>
      <c r="L1661" t="s">
        <v>7221</v>
      </c>
    </row>
    <row r="1662" spans="11:12" x14ac:dyDescent="0.35">
      <c r="K1662" s="78">
        <v>369503413</v>
      </c>
      <c r="L1662" t="s">
        <v>5251</v>
      </c>
    </row>
    <row r="1663" spans="11:12" x14ac:dyDescent="0.35">
      <c r="K1663" s="78">
        <v>698563796</v>
      </c>
      <c r="L1663" t="s">
        <v>1824</v>
      </c>
    </row>
    <row r="1664" spans="11:12" x14ac:dyDescent="0.35">
      <c r="K1664" s="78">
        <v>698563834</v>
      </c>
      <c r="L1664" t="s">
        <v>1824</v>
      </c>
    </row>
    <row r="1665" spans="11:12" x14ac:dyDescent="0.35">
      <c r="K1665" s="78">
        <v>206080014</v>
      </c>
      <c r="L1665" t="s">
        <v>3554</v>
      </c>
    </row>
    <row r="1666" spans="11:12" x14ac:dyDescent="0.35">
      <c r="K1666" s="78">
        <v>285473764</v>
      </c>
      <c r="L1666" t="s">
        <v>4583</v>
      </c>
    </row>
    <row r="1667" spans="11:12" x14ac:dyDescent="0.35">
      <c r="K1667" s="78">
        <v>691822753</v>
      </c>
      <c r="L1667" t="s">
        <v>6392</v>
      </c>
    </row>
    <row r="1668" spans="11:12" x14ac:dyDescent="0.35">
      <c r="K1668" s="78">
        <v>918212590</v>
      </c>
      <c r="L1668" t="s">
        <v>7364</v>
      </c>
    </row>
    <row r="1669" spans="11:12" x14ac:dyDescent="0.35">
      <c r="K1669" s="78" t="s">
        <v>1872</v>
      </c>
      <c r="L1669" t="s">
        <v>7639</v>
      </c>
    </row>
    <row r="1670" spans="11:12" x14ac:dyDescent="0.35">
      <c r="K1670" s="78">
        <v>717820460</v>
      </c>
      <c r="L1670" t="s">
        <v>6512</v>
      </c>
    </row>
    <row r="1671" spans="11:12" x14ac:dyDescent="0.35">
      <c r="K1671" s="78">
        <v>957495672</v>
      </c>
      <c r="L1671" t="s">
        <v>7467</v>
      </c>
    </row>
    <row r="1672" spans="11:12" x14ac:dyDescent="0.35">
      <c r="K1672" s="78">
        <v>350888357</v>
      </c>
      <c r="L1672" t="s">
        <v>5110</v>
      </c>
    </row>
    <row r="1673" spans="11:12" x14ac:dyDescent="0.35">
      <c r="K1673" s="78">
        <v>261807513</v>
      </c>
      <c r="L1673" t="s">
        <v>4361</v>
      </c>
    </row>
    <row r="1674" spans="11:12" x14ac:dyDescent="0.35">
      <c r="K1674" s="78">
        <v>337294057</v>
      </c>
      <c r="L1674" t="s">
        <v>4995</v>
      </c>
    </row>
    <row r="1675" spans="11:12" x14ac:dyDescent="0.35">
      <c r="K1675" s="78">
        <v>628890579</v>
      </c>
      <c r="L1675" t="s">
        <v>5992</v>
      </c>
    </row>
    <row r="1676" spans="11:12" x14ac:dyDescent="0.35">
      <c r="K1676" s="78">
        <v>905637134</v>
      </c>
      <c r="L1676" t="s">
        <v>7298</v>
      </c>
    </row>
    <row r="1677" spans="11:12" x14ac:dyDescent="0.35">
      <c r="K1677" s="78">
        <v>475955285</v>
      </c>
      <c r="L1677" t="s">
        <v>5623</v>
      </c>
    </row>
    <row r="1678" spans="11:12" x14ac:dyDescent="0.35">
      <c r="K1678" s="78">
        <v>319180192</v>
      </c>
      <c r="L1678" t="s">
        <v>4871</v>
      </c>
    </row>
    <row r="1679" spans="11:12" x14ac:dyDescent="0.35">
      <c r="K1679" s="78">
        <v>765942616</v>
      </c>
      <c r="L1679" t="s">
        <v>6745</v>
      </c>
    </row>
    <row r="1680" spans="11:12" x14ac:dyDescent="0.35">
      <c r="K1680" s="78">
        <v>195055807</v>
      </c>
      <c r="L1680" t="s">
        <v>2956</v>
      </c>
    </row>
    <row r="1681" spans="11:12" x14ac:dyDescent="0.35">
      <c r="K1681" s="78">
        <v>113334541</v>
      </c>
      <c r="L1681" t="s">
        <v>2138</v>
      </c>
    </row>
    <row r="1682" spans="11:12" x14ac:dyDescent="0.35">
      <c r="K1682" s="78">
        <v>310257478</v>
      </c>
      <c r="L1682" t="s">
        <v>4789</v>
      </c>
    </row>
    <row r="1683" spans="11:12" x14ac:dyDescent="0.35">
      <c r="K1683" s="78">
        <v>769343520</v>
      </c>
      <c r="L1683" t="s">
        <v>6769</v>
      </c>
    </row>
    <row r="1684" spans="11:12" x14ac:dyDescent="0.35">
      <c r="K1684" s="78">
        <v>805571454</v>
      </c>
      <c r="L1684" t="s">
        <v>6995</v>
      </c>
    </row>
    <row r="1685" spans="11:12" x14ac:dyDescent="0.35">
      <c r="K1685" s="78">
        <v>285169860</v>
      </c>
      <c r="L1685" t="s">
        <v>4578</v>
      </c>
    </row>
    <row r="1686" spans="11:12" x14ac:dyDescent="0.35">
      <c r="K1686" s="78">
        <v>130631797</v>
      </c>
      <c r="L1686" t="s">
        <v>2360</v>
      </c>
    </row>
    <row r="1687" spans="11:12" x14ac:dyDescent="0.35">
      <c r="K1687" s="78">
        <v>967956317</v>
      </c>
      <c r="L1687" t="s">
        <v>7492</v>
      </c>
    </row>
    <row r="1688" spans="11:12" x14ac:dyDescent="0.35">
      <c r="K1688" s="78" t="s">
        <v>1950</v>
      </c>
      <c r="L1688" t="s">
        <v>7659</v>
      </c>
    </row>
    <row r="1689" spans="11:12" x14ac:dyDescent="0.35">
      <c r="K1689" s="78">
        <v>413210283</v>
      </c>
      <c r="L1689" t="s">
        <v>5420</v>
      </c>
    </row>
    <row r="1690" spans="11:12" x14ac:dyDescent="0.35">
      <c r="K1690" s="78">
        <v>782188224</v>
      </c>
      <c r="L1690" t="s">
        <v>6878</v>
      </c>
    </row>
    <row r="1691" spans="11:12" x14ac:dyDescent="0.35">
      <c r="K1691" s="78">
        <v>104206123</v>
      </c>
      <c r="L1691" t="s">
        <v>2040</v>
      </c>
    </row>
    <row r="1692" spans="11:12" x14ac:dyDescent="0.35">
      <c r="K1692" s="78">
        <v>210194691</v>
      </c>
      <c r="L1692" t="s">
        <v>3889</v>
      </c>
    </row>
    <row r="1693" spans="11:12" x14ac:dyDescent="0.35">
      <c r="K1693" s="78">
        <v>721157610</v>
      </c>
      <c r="L1693" t="s">
        <v>6531</v>
      </c>
    </row>
    <row r="1694" spans="11:12" x14ac:dyDescent="0.35">
      <c r="K1694" s="78">
        <v>903895284</v>
      </c>
      <c r="L1694" t="s">
        <v>7288</v>
      </c>
    </row>
    <row r="1695" spans="11:12" x14ac:dyDescent="0.35">
      <c r="K1695" s="78">
        <v>907501736</v>
      </c>
      <c r="L1695" t="s">
        <v>7310</v>
      </c>
    </row>
    <row r="1696" spans="11:12" x14ac:dyDescent="0.35">
      <c r="K1696" s="78">
        <v>129317566</v>
      </c>
      <c r="L1696" t="s">
        <v>2342</v>
      </c>
    </row>
    <row r="1697" spans="11:12" x14ac:dyDescent="0.35">
      <c r="K1697" s="78">
        <v>640080213</v>
      </c>
      <c r="L1697" t="s">
        <v>6070</v>
      </c>
    </row>
    <row r="1698" spans="11:12" x14ac:dyDescent="0.35">
      <c r="K1698" s="78">
        <v>366354824</v>
      </c>
      <c r="L1698" t="s">
        <v>5226</v>
      </c>
    </row>
    <row r="1699" spans="11:12" x14ac:dyDescent="0.35">
      <c r="K1699" s="78">
        <v>295182946</v>
      </c>
      <c r="L1699" t="s">
        <v>4677</v>
      </c>
    </row>
    <row r="1700" spans="11:12" x14ac:dyDescent="0.35">
      <c r="K1700" s="78">
        <v>339106347</v>
      </c>
      <c r="L1700" t="s">
        <v>5007</v>
      </c>
    </row>
    <row r="1701" spans="11:12" x14ac:dyDescent="0.35">
      <c r="K1701" s="78">
        <v>158508559</v>
      </c>
      <c r="L1701" t="s">
        <v>2620</v>
      </c>
    </row>
    <row r="1702" spans="11:12" x14ac:dyDescent="0.35">
      <c r="K1702" s="78">
        <v>233181048</v>
      </c>
      <c r="L1702" t="s">
        <v>4122</v>
      </c>
    </row>
    <row r="1703" spans="11:12" x14ac:dyDescent="0.35">
      <c r="K1703" s="78">
        <v>947460439</v>
      </c>
      <c r="L1703" t="s">
        <v>7435</v>
      </c>
    </row>
    <row r="1704" spans="11:12" x14ac:dyDescent="0.35">
      <c r="K1704" s="78">
        <v>158020246</v>
      </c>
      <c r="L1704" t="s">
        <v>2618</v>
      </c>
    </row>
    <row r="1705" spans="11:12" x14ac:dyDescent="0.35">
      <c r="K1705" s="78">
        <v>731047472</v>
      </c>
      <c r="L1705" t="s">
        <v>6616</v>
      </c>
    </row>
    <row r="1706" spans="11:12" x14ac:dyDescent="0.35">
      <c r="K1706" s="78">
        <v>206425809</v>
      </c>
      <c r="L1706" t="s">
        <v>3581</v>
      </c>
    </row>
    <row r="1707" spans="11:12" x14ac:dyDescent="0.35">
      <c r="K1707" s="78">
        <v>201027601</v>
      </c>
      <c r="L1707" t="s">
        <v>3097</v>
      </c>
    </row>
    <row r="1708" spans="11:12" x14ac:dyDescent="0.35">
      <c r="K1708" s="78">
        <v>200798307</v>
      </c>
      <c r="L1708" t="s">
        <v>3070</v>
      </c>
    </row>
    <row r="1709" spans="11:12" x14ac:dyDescent="0.35">
      <c r="K1709" s="78">
        <v>112816500</v>
      </c>
      <c r="L1709" t="s">
        <v>2132</v>
      </c>
    </row>
    <row r="1710" spans="11:12" x14ac:dyDescent="0.35">
      <c r="K1710" s="78">
        <v>459984224</v>
      </c>
      <c r="L1710" t="s">
        <v>5555</v>
      </c>
    </row>
    <row r="1711" spans="11:12" x14ac:dyDescent="0.35">
      <c r="K1711" s="78">
        <v>178643860</v>
      </c>
      <c r="L1711" t="s">
        <v>2816</v>
      </c>
    </row>
    <row r="1712" spans="11:12" x14ac:dyDescent="0.35">
      <c r="K1712" s="78">
        <v>228706000</v>
      </c>
      <c r="L1712" t="s">
        <v>4075</v>
      </c>
    </row>
    <row r="1713" spans="11:12" x14ac:dyDescent="0.35">
      <c r="K1713" s="78">
        <v>129776269</v>
      </c>
      <c r="L1713" t="s">
        <v>2347</v>
      </c>
    </row>
    <row r="1714" spans="11:12" x14ac:dyDescent="0.35">
      <c r="K1714" s="78">
        <v>301834985</v>
      </c>
      <c r="L1714" t="s">
        <v>4720</v>
      </c>
    </row>
    <row r="1715" spans="11:12" x14ac:dyDescent="0.35">
      <c r="K1715" s="78">
        <v>805975636</v>
      </c>
      <c r="L1715" t="s">
        <v>7001</v>
      </c>
    </row>
    <row r="1716" spans="11:12" x14ac:dyDescent="0.35">
      <c r="K1716" s="78">
        <v>246327017</v>
      </c>
      <c r="L1716" t="s">
        <v>4233</v>
      </c>
    </row>
    <row r="1717" spans="11:12" x14ac:dyDescent="0.35">
      <c r="K1717" s="78">
        <v>510797760</v>
      </c>
      <c r="L1717" t="s">
        <v>5710</v>
      </c>
    </row>
    <row r="1718" spans="11:12" x14ac:dyDescent="0.35">
      <c r="K1718" s="78">
        <v>346038616</v>
      </c>
      <c r="L1718" t="s">
        <v>5071</v>
      </c>
    </row>
    <row r="1719" spans="11:12" x14ac:dyDescent="0.35">
      <c r="K1719" s="78">
        <v>100077523</v>
      </c>
      <c r="L1719" t="s">
        <v>1974</v>
      </c>
    </row>
    <row r="1720" spans="11:12" x14ac:dyDescent="0.35">
      <c r="K1720" s="78" t="s">
        <v>1916</v>
      </c>
      <c r="L1720" t="s">
        <v>7611</v>
      </c>
    </row>
    <row r="1721" spans="11:12" x14ac:dyDescent="0.35">
      <c r="K1721" s="78">
        <v>189405090</v>
      </c>
      <c r="L1721" t="s">
        <v>2909</v>
      </c>
    </row>
    <row r="1722" spans="11:12" x14ac:dyDescent="0.35">
      <c r="K1722" s="78">
        <v>912875717</v>
      </c>
      <c r="L1722" t="s">
        <v>7342</v>
      </c>
    </row>
    <row r="1723" spans="11:12" x14ac:dyDescent="0.35">
      <c r="K1723" s="78">
        <v>911515105</v>
      </c>
      <c r="L1723" t="s">
        <v>7336</v>
      </c>
    </row>
    <row r="1724" spans="11:12" x14ac:dyDescent="0.35">
      <c r="K1724" s="78">
        <v>156845990</v>
      </c>
      <c r="L1724" t="s">
        <v>2607</v>
      </c>
    </row>
    <row r="1725" spans="11:12" x14ac:dyDescent="0.35">
      <c r="K1725" s="78">
        <v>788422814</v>
      </c>
      <c r="L1725" t="s">
        <v>6920</v>
      </c>
    </row>
    <row r="1726" spans="11:12" x14ac:dyDescent="0.35">
      <c r="K1726" s="78">
        <v>867406018</v>
      </c>
      <c r="L1726" t="s">
        <v>7130</v>
      </c>
    </row>
    <row r="1727" spans="11:12" x14ac:dyDescent="0.35">
      <c r="K1727" s="78">
        <v>857303172</v>
      </c>
      <c r="L1727" t="s">
        <v>7101</v>
      </c>
    </row>
    <row r="1728" spans="11:12" x14ac:dyDescent="0.35">
      <c r="K1728" s="78">
        <v>985789797</v>
      </c>
      <c r="L1728" t="s">
        <v>7545</v>
      </c>
    </row>
    <row r="1729" spans="11:12" x14ac:dyDescent="0.35">
      <c r="K1729" s="78">
        <v>905380052</v>
      </c>
      <c r="L1729" t="s">
        <v>7295</v>
      </c>
    </row>
    <row r="1730" spans="11:12" x14ac:dyDescent="0.35">
      <c r="K1730" s="78">
        <v>130517390</v>
      </c>
      <c r="L1730" t="s">
        <v>2357</v>
      </c>
    </row>
    <row r="1731" spans="11:12" x14ac:dyDescent="0.35">
      <c r="K1731" s="78">
        <v>722016718</v>
      </c>
      <c r="L1731" t="s">
        <v>6538</v>
      </c>
    </row>
    <row r="1732" spans="11:12" x14ac:dyDescent="0.35">
      <c r="K1732" s="78">
        <v>692914430</v>
      </c>
      <c r="L1732" t="s">
        <v>6398</v>
      </c>
    </row>
    <row r="1733" spans="11:12" x14ac:dyDescent="0.35">
      <c r="K1733" s="78">
        <v>203067768</v>
      </c>
      <c r="L1733" t="s">
        <v>3308</v>
      </c>
    </row>
    <row r="1734" spans="11:12" x14ac:dyDescent="0.35">
      <c r="K1734" s="78">
        <v>843344801</v>
      </c>
      <c r="L1734" t="s">
        <v>7059</v>
      </c>
    </row>
    <row r="1735" spans="11:12" x14ac:dyDescent="0.35">
      <c r="K1735" s="78">
        <v>373736856</v>
      </c>
      <c r="L1735" t="s">
        <v>5279</v>
      </c>
    </row>
    <row r="1736" spans="11:12" x14ac:dyDescent="0.35">
      <c r="K1736" s="78">
        <v>630406536</v>
      </c>
      <c r="L1736" t="s">
        <v>6002</v>
      </c>
    </row>
    <row r="1737" spans="11:12" x14ac:dyDescent="0.35">
      <c r="K1737" s="78">
        <v>164390756</v>
      </c>
      <c r="L1737" t="s">
        <v>2673</v>
      </c>
    </row>
    <row r="1738" spans="11:12" x14ac:dyDescent="0.35">
      <c r="K1738" s="78">
        <v>866769451</v>
      </c>
      <c r="L1738" t="s">
        <v>7129</v>
      </c>
    </row>
    <row r="1739" spans="11:12" x14ac:dyDescent="0.35">
      <c r="K1739" s="78">
        <v>122814270</v>
      </c>
      <c r="L1739" t="s">
        <v>2248</v>
      </c>
    </row>
    <row r="1740" spans="11:12" x14ac:dyDescent="0.35">
      <c r="K1740" s="78">
        <v>103822246</v>
      </c>
      <c r="L1740" t="s">
        <v>2036</v>
      </c>
    </row>
    <row r="1741" spans="11:12" x14ac:dyDescent="0.35">
      <c r="K1741" s="78">
        <v>199907026</v>
      </c>
      <c r="L1741" t="s">
        <v>2989</v>
      </c>
    </row>
    <row r="1742" spans="11:12" x14ac:dyDescent="0.35">
      <c r="K1742" s="78">
        <v>765089492</v>
      </c>
      <c r="L1742" t="s">
        <v>6734</v>
      </c>
    </row>
    <row r="1743" spans="11:12" x14ac:dyDescent="0.35">
      <c r="K1743" s="78">
        <v>756645579</v>
      </c>
      <c r="L1743" t="s">
        <v>6688</v>
      </c>
    </row>
    <row r="1744" spans="11:12" x14ac:dyDescent="0.35">
      <c r="K1744" s="78">
        <v>203243424</v>
      </c>
      <c r="L1744" t="s">
        <v>3321</v>
      </c>
    </row>
    <row r="1745" spans="11:12" x14ac:dyDescent="0.35">
      <c r="K1745" s="78">
        <v>720190052</v>
      </c>
      <c r="L1745" t="s">
        <v>6523</v>
      </c>
    </row>
    <row r="1746" spans="11:12" x14ac:dyDescent="0.35">
      <c r="K1746" s="78">
        <v>137667193</v>
      </c>
      <c r="L1746" t="s">
        <v>2442</v>
      </c>
    </row>
    <row r="1747" spans="11:12" x14ac:dyDescent="0.35">
      <c r="K1747" s="78">
        <v>318121532</v>
      </c>
      <c r="L1747" t="s">
        <v>4856</v>
      </c>
    </row>
    <row r="1748" spans="11:12" x14ac:dyDescent="0.35">
      <c r="K1748" s="78">
        <v>209577270</v>
      </c>
      <c r="L1748" t="s">
        <v>3823</v>
      </c>
    </row>
    <row r="1749" spans="11:12" x14ac:dyDescent="0.35">
      <c r="K1749" s="78">
        <v>772849435</v>
      </c>
      <c r="L1749" t="s">
        <v>6808</v>
      </c>
    </row>
    <row r="1750" spans="11:12" x14ac:dyDescent="0.35">
      <c r="K1750" s="78">
        <v>772849559</v>
      </c>
      <c r="L1750" t="s">
        <v>6808</v>
      </c>
    </row>
    <row r="1751" spans="11:12" x14ac:dyDescent="0.35">
      <c r="K1751" s="78">
        <v>772850174</v>
      </c>
      <c r="L1751" t="s">
        <v>6808</v>
      </c>
    </row>
    <row r="1752" spans="11:12" x14ac:dyDescent="0.35">
      <c r="K1752" s="78">
        <v>664676680</v>
      </c>
      <c r="L1752" t="s">
        <v>6169</v>
      </c>
    </row>
    <row r="1753" spans="11:12" x14ac:dyDescent="0.35">
      <c r="K1753" s="78">
        <v>294875738</v>
      </c>
      <c r="L1753" t="s">
        <v>4676</v>
      </c>
    </row>
    <row r="1754" spans="11:12" x14ac:dyDescent="0.35">
      <c r="K1754" s="78">
        <v>913326253</v>
      </c>
      <c r="L1754" t="s">
        <v>7345</v>
      </c>
    </row>
    <row r="1755" spans="11:12" x14ac:dyDescent="0.35">
      <c r="K1755" s="78">
        <v>132772380</v>
      </c>
      <c r="L1755" t="s">
        <v>2384</v>
      </c>
    </row>
    <row r="1756" spans="11:12" x14ac:dyDescent="0.35">
      <c r="K1756" s="78">
        <v>263811674</v>
      </c>
      <c r="L1756" t="s">
        <v>4379</v>
      </c>
    </row>
    <row r="1757" spans="11:12" x14ac:dyDescent="0.35">
      <c r="K1757" s="78">
        <v>332979558</v>
      </c>
      <c r="L1757" t="s">
        <v>4963</v>
      </c>
    </row>
    <row r="1758" spans="11:12" x14ac:dyDescent="0.35">
      <c r="K1758" s="78">
        <v>303908706</v>
      </c>
      <c r="L1758" t="s">
        <v>4737</v>
      </c>
    </row>
    <row r="1759" spans="11:12" x14ac:dyDescent="0.35">
      <c r="K1759" s="78">
        <v>206313424</v>
      </c>
      <c r="L1759" t="s">
        <v>3574</v>
      </c>
    </row>
    <row r="1760" spans="11:12" x14ac:dyDescent="0.35">
      <c r="K1760" s="78">
        <v>862913299</v>
      </c>
      <c r="L1760" t="s">
        <v>7114</v>
      </c>
    </row>
    <row r="1761" spans="11:12" x14ac:dyDescent="0.35">
      <c r="K1761" s="78">
        <v>368400041</v>
      </c>
      <c r="L1761" t="s">
        <v>5241</v>
      </c>
    </row>
    <row r="1762" spans="11:12" x14ac:dyDescent="0.35">
      <c r="K1762" s="78">
        <v>197383666</v>
      </c>
      <c r="L1762" t="s">
        <v>2974</v>
      </c>
    </row>
    <row r="1763" spans="11:12" x14ac:dyDescent="0.35">
      <c r="K1763" s="78">
        <v>221986865</v>
      </c>
      <c r="L1763" t="s">
        <v>4015</v>
      </c>
    </row>
    <row r="1764" spans="11:12" x14ac:dyDescent="0.35">
      <c r="K1764" s="78">
        <v>353118048</v>
      </c>
      <c r="L1764" t="s">
        <v>5123</v>
      </c>
    </row>
    <row r="1765" spans="11:12" x14ac:dyDescent="0.35">
      <c r="K1765" s="78">
        <v>696558299</v>
      </c>
      <c r="L1765" t="s">
        <v>6427</v>
      </c>
    </row>
    <row r="1766" spans="11:12" x14ac:dyDescent="0.35">
      <c r="K1766" s="78">
        <v>137523493</v>
      </c>
      <c r="L1766" t="s">
        <v>2440</v>
      </c>
    </row>
    <row r="1767" spans="11:12" x14ac:dyDescent="0.35">
      <c r="K1767" s="78">
        <v>538020761</v>
      </c>
      <c r="L1767" t="s">
        <v>5771</v>
      </c>
    </row>
    <row r="1768" spans="11:12" x14ac:dyDescent="0.35">
      <c r="K1768" s="78">
        <v>350617949</v>
      </c>
      <c r="L1768" t="s">
        <v>5106</v>
      </c>
    </row>
    <row r="1769" spans="11:12" x14ac:dyDescent="0.35">
      <c r="K1769" s="78">
        <v>204720841</v>
      </c>
      <c r="L1769" t="s">
        <v>3472</v>
      </c>
    </row>
    <row r="1770" spans="11:12" x14ac:dyDescent="0.35">
      <c r="K1770" s="78">
        <v>505791860</v>
      </c>
      <c r="L1770" t="s">
        <v>5692</v>
      </c>
    </row>
    <row r="1771" spans="11:12" x14ac:dyDescent="0.35">
      <c r="K1771" s="78">
        <v>709451030</v>
      </c>
      <c r="L1771" t="s">
        <v>6480</v>
      </c>
    </row>
    <row r="1772" spans="11:12" x14ac:dyDescent="0.35">
      <c r="K1772" s="78">
        <v>709450859</v>
      </c>
      <c r="L1772" t="s">
        <v>6479</v>
      </c>
    </row>
    <row r="1773" spans="11:12" x14ac:dyDescent="0.35">
      <c r="K1773" s="78">
        <v>205079408</v>
      </c>
      <c r="L1773" t="s">
        <v>3508</v>
      </c>
    </row>
    <row r="1774" spans="11:12" x14ac:dyDescent="0.35">
      <c r="K1774" s="78">
        <v>402301368</v>
      </c>
      <c r="L1774" t="s">
        <v>5388</v>
      </c>
    </row>
    <row r="1775" spans="11:12" x14ac:dyDescent="0.35">
      <c r="K1775" s="78">
        <v>621514733</v>
      </c>
      <c r="L1775" t="s">
        <v>5944</v>
      </c>
    </row>
    <row r="1776" spans="11:12" x14ac:dyDescent="0.35">
      <c r="K1776" s="78">
        <v>275789054</v>
      </c>
      <c r="L1776" t="s">
        <v>4514</v>
      </c>
    </row>
    <row r="1777" spans="11:12" x14ac:dyDescent="0.35">
      <c r="K1777" s="78">
        <v>729885894</v>
      </c>
      <c r="L1777" t="s">
        <v>6605</v>
      </c>
    </row>
    <row r="1778" spans="11:12" x14ac:dyDescent="0.35">
      <c r="K1778" s="78">
        <v>298552876</v>
      </c>
      <c r="L1778" t="s">
        <v>4691</v>
      </c>
    </row>
    <row r="1779" spans="11:12" x14ac:dyDescent="0.35">
      <c r="K1779" s="78">
        <v>250492782</v>
      </c>
      <c r="L1779" t="s">
        <v>4271</v>
      </c>
    </row>
    <row r="1780" spans="11:12" x14ac:dyDescent="0.35">
      <c r="K1780" s="78">
        <v>990657050</v>
      </c>
      <c r="L1780" t="s">
        <v>7557</v>
      </c>
    </row>
    <row r="1781" spans="11:12" x14ac:dyDescent="0.35">
      <c r="K1781" s="78">
        <v>229025457</v>
      </c>
      <c r="L1781" t="s">
        <v>4080</v>
      </c>
    </row>
    <row r="1782" spans="11:12" x14ac:dyDescent="0.35">
      <c r="K1782" s="78">
        <v>733710454</v>
      </c>
      <c r="L1782" t="s">
        <v>6633</v>
      </c>
    </row>
    <row r="1783" spans="11:12" x14ac:dyDescent="0.35">
      <c r="K1783" s="78">
        <v>401749764</v>
      </c>
      <c r="L1783" t="s">
        <v>5386</v>
      </c>
    </row>
    <row r="1784" spans="11:12" x14ac:dyDescent="0.35">
      <c r="K1784" s="78">
        <v>689804284</v>
      </c>
      <c r="L1784" t="s">
        <v>6379</v>
      </c>
    </row>
    <row r="1785" spans="11:12" x14ac:dyDescent="0.35">
      <c r="K1785" s="78">
        <v>665965597</v>
      </c>
      <c r="L1785" t="s">
        <v>6175</v>
      </c>
    </row>
    <row r="1786" spans="11:12" x14ac:dyDescent="0.35">
      <c r="K1786" s="78">
        <v>905753614</v>
      </c>
      <c r="L1786" t="s">
        <v>7299</v>
      </c>
    </row>
    <row r="1787" spans="11:12" x14ac:dyDescent="0.35">
      <c r="K1787" s="78">
        <v>118756754</v>
      </c>
      <c r="L1787" t="s">
        <v>2203</v>
      </c>
    </row>
    <row r="1788" spans="11:12" x14ac:dyDescent="0.35">
      <c r="K1788" s="78">
        <v>201145828</v>
      </c>
      <c r="L1788" t="s">
        <v>3105</v>
      </c>
    </row>
    <row r="1789" spans="11:12" x14ac:dyDescent="0.35">
      <c r="K1789" s="78">
        <v>456136702</v>
      </c>
      <c r="L1789" t="s">
        <v>5541</v>
      </c>
    </row>
    <row r="1790" spans="11:12" x14ac:dyDescent="0.35">
      <c r="K1790" s="78">
        <v>206756890</v>
      </c>
      <c r="L1790" t="s">
        <v>3598</v>
      </c>
    </row>
    <row r="1791" spans="11:12" x14ac:dyDescent="0.35">
      <c r="K1791" s="78">
        <v>204361031</v>
      </c>
      <c r="L1791" t="s">
        <v>3442</v>
      </c>
    </row>
    <row r="1792" spans="11:12" x14ac:dyDescent="0.35">
      <c r="K1792" s="78">
        <v>362756553</v>
      </c>
      <c r="L1792" t="s">
        <v>5200</v>
      </c>
    </row>
    <row r="1793" spans="11:12" x14ac:dyDescent="0.35">
      <c r="K1793" s="78">
        <v>344945640</v>
      </c>
      <c r="L1793" t="s">
        <v>5062</v>
      </c>
    </row>
    <row r="1794" spans="11:12" x14ac:dyDescent="0.35">
      <c r="K1794" s="78">
        <v>200761360</v>
      </c>
      <c r="L1794" t="s">
        <v>3064</v>
      </c>
    </row>
    <row r="1795" spans="11:12" x14ac:dyDescent="0.35">
      <c r="K1795" s="78">
        <v>906047861</v>
      </c>
      <c r="L1795" t="s">
        <v>7301</v>
      </c>
    </row>
    <row r="1796" spans="11:12" x14ac:dyDescent="0.35">
      <c r="K1796" s="78">
        <v>669368577</v>
      </c>
      <c r="L1796" t="s">
        <v>6200</v>
      </c>
    </row>
    <row r="1797" spans="11:12" x14ac:dyDescent="0.35">
      <c r="K1797" s="78">
        <v>669369638</v>
      </c>
      <c r="L1797" t="s">
        <v>6200</v>
      </c>
    </row>
    <row r="1798" spans="11:12" x14ac:dyDescent="0.35">
      <c r="K1798" s="78">
        <v>135912697</v>
      </c>
      <c r="L1798" t="s">
        <v>2421</v>
      </c>
    </row>
    <row r="1799" spans="11:12" x14ac:dyDescent="0.35">
      <c r="K1799" s="78">
        <v>100021722</v>
      </c>
      <c r="L1799" t="s">
        <v>1970</v>
      </c>
    </row>
    <row r="1800" spans="11:12" x14ac:dyDescent="0.35">
      <c r="K1800" s="78">
        <v>261097599</v>
      </c>
      <c r="L1800" t="s">
        <v>4357</v>
      </c>
    </row>
    <row r="1801" spans="11:12" x14ac:dyDescent="0.35">
      <c r="K1801" s="78">
        <v>130401350</v>
      </c>
      <c r="L1801" t="s">
        <v>2354</v>
      </c>
    </row>
    <row r="1802" spans="11:12" x14ac:dyDescent="0.35">
      <c r="K1802" s="78">
        <v>209040966</v>
      </c>
      <c r="L1802" t="s">
        <v>3791</v>
      </c>
    </row>
    <row r="1803" spans="11:12" x14ac:dyDescent="0.35">
      <c r="K1803" s="78">
        <v>203740863</v>
      </c>
      <c r="L1803" t="s">
        <v>3373</v>
      </c>
    </row>
    <row r="1804" spans="11:12" x14ac:dyDescent="0.35">
      <c r="K1804" s="78">
        <v>642121146</v>
      </c>
      <c r="L1804" t="s">
        <v>6077</v>
      </c>
    </row>
    <row r="1805" spans="11:12" x14ac:dyDescent="0.35">
      <c r="K1805" s="78">
        <v>101291685</v>
      </c>
      <c r="L1805" t="s">
        <v>1991</v>
      </c>
    </row>
    <row r="1806" spans="11:12" x14ac:dyDescent="0.35">
      <c r="K1806" s="78">
        <v>666936493</v>
      </c>
      <c r="L1806" t="s">
        <v>6183</v>
      </c>
    </row>
    <row r="1807" spans="11:12" x14ac:dyDescent="0.35">
      <c r="K1807" s="78">
        <v>469047628</v>
      </c>
      <c r="L1807" t="s">
        <v>5596</v>
      </c>
    </row>
    <row r="1808" spans="11:12" x14ac:dyDescent="0.35">
      <c r="K1808" s="78">
        <v>697028234</v>
      </c>
      <c r="L1808" t="s">
        <v>6430</v>
      </c>
    </row>
    <row r="1809" spans="11:12" x14ac:dyDescent="0.35">
      <c r="K1809" s="78">
        <v>327247298</v>
      </c>
      <c r="L1809" t="s">
        <v>4927</v>
      </c>
    </row>
    <row r="1810" spans="11:12" x14ac:dyDescent="0.35">
      <c r="K1810" s="78">
        <v>843113621</v>
      </c>
      <c r="L1810" t="s">
        <v>7056</v>
      </c>
    </row>
    <row r="1811" spans="11:12" x14ac:dyDescent="0.35">
      <c r="K1811" s="78">
        <v>207006341</v>
      </c>
      <c r="L1811" t="s">
        <v>3624</v>
      </c>
    </row>
    <row r="1812" spans="11:12" x14ac:dyDescent="0.35">
      <c r="K1812" s="78">
        <v>161051624</v>
      </c>
      <c r="L1812" t="s">
        <v>2639</v>
      </c>
    </row>
    <row r="1813" spans="11:12" x14ac:dyDescent="0.35">
      <c r="K1813" s="78">
        <v>698655852</v>
      </c>
      <c r="L1813" t="s">
        <v>6444</v>
      </c>
    </row>
    <row r="1814" spans="11:12" x14ac:dyDescent="0.35">
      <c r="K1814" s="78">
        <v>644280209</v>
      </c>
      <c r="L1814" t="s">
        <v>6092</v>
      </c>
    </row>
    <row r="1815" spans="11:12" x14ac:dyDescent="0.35">
      <c r="K1815" s="78">
        <v>794316775</v>
      </c>
      <c r="L1815" t="s">
        <v>6961</v>
      </c>
    </row>
    <row r="1816" spans="11:12" x14ac:dyDescent="0.35">
      <c r="K1816" s="78">
        <v>686622932</v>
      </c>
      <c r="L1816" t="s">
        <v>6346</v>
      </c>
    </row>
    <row r="1817" spans="11:12" x14ac:dyDescent="0.35">
      <c r="K1817" s="78">
        <v>411653706</v>
      </c>
      <c r="L1817" t="s">
        <v>5411</v>
      </c>
    </row>
    <row r="1818" spans="11:12" x14ac:dyDescent="0.35">
      <c r="K1818" s="78">
        <v>203060722</v>
      </c>
      <c r="L1818" t="s">
        <v>3306</v>
      </c>
    </row>
    <row r="1819" spans="11:12" x14ac:dyDescent="0.35">
      <c r="K1819" s="78">
        <v>689309739</v>
      </c>
      <c r="L1819" t="s">
        <v>6377</v>
      </c>
    </row>
    <row r="1820" spans="11:12" x14ac:dyDescent="0.35">
      <c r="K1820" s="78">
        <v>104865356</v>
      </c>
      <c r="L1820" t="s">
        <v>2047</v>
      </c>
    </row>
    <row r="1821" spans="11:12" x14ac:dyDescent="0.35">
      <c r="K1821" s="78">
        <v>157747312</v>
      </c>
      <c r="L1821" t="s">
        <v>2615</v>
      </c>
    </row>
    <row r="1822" spans="11:12" x14ac:dyDescent="0.35">
      <c r="K1822" s="78">
        <v>874784605</v>
      </c>
      <c r="L1822" t="s">
        <v>7163</v>
      </c>
    </row>
    <row r="1823" spans="11:12" x14ac:dyDescent="0.35">
      <c r="K1823" s="78">
        <v>672289033</v>
      </c>
      <c r="L1823" t="s">
        <v>6221</v>
      </c>
    </row>
    <row r="1824" spans="11:12" x14ac:dyDescent="0.35">
      <c r="K1824" s="78">
        <v>236900835</v>
      </c>
      <c r="L1824" t="s">
        <v>4158</v>
      </c>
    </row>
    <row r="1825" spans="11:12" x14ac:dyDescent="0.35">
      <c r="K1825" s="78">
        <v>387973311</v>
      </c>
      <c r="L1825" t="s">
        <v>5323</v>
      </c>
    </row>
    <row r="1826" spans="11:12" x14ac:dyDescent="0.35">
      <c r="K1826" s="78">
        <v>200263875</v>
      </c>
      <c r="L1826" t="s">
        <v>3022</v>
      </c>
    </row>
    <row r="1827" spans="11:12" x14ac:dyDescent="0.35">
      <c r="K1827" s="78">
        <v>333367041</v>
      </c>
      <c r="L1827" t="s">
        <v>4970</v>
      </c>
    </row>
    <row r="1828" spans="11:12" x14ac:dyDescent="0.35">
      <c r="K1828" s="78">
        <v>241020932</v>
      </c>
      <c r="L1828" t="s">
        <v>4194</v>
      </c>
    </row>
    <row r="1829" spans="11:12" x14ac:dyDescent="0.35">
      <c r="K1829" s="78">
        <v>256664720</v>
      </c>
      <c r="L1829" t="s">
        <v>4315</v>
      </c>
    </row>
    <row r="1830" spans="11:12" x14ac:dyDescent="0.35">
      <c r="K1830" s="78">
        <v>449075188</v>
      </c>
      <c r="L1830" t="s">
        <v>5517</v>
      </c>
    </row>
    <row r="1831" spans="11:12" x14ac:dyDescent="0.35">
      <c r="K1831" s="78">
        <v>724548881</v>
      </c>
      <c r="L1831" t="s">
        <v>6563</v>
      </c>
    </row>
    <row r="1832" spans="11:12" x14ac:dyDescent="0.35">
      <c r="K1832" s="78">
        <v>757931451</v>
      </c>
      <c r="L1832" t="s">
        <v>6691</v>
      </c>
    </row>
    <row r="1833" spans="11:12" x14ac:dyDescent="0.35">
      <c r="K1833" s="78">
        <v>386553793</v>
      </c>
      <c r="L1833" t="s">
        <v>5315</v>
      </c>
    </row>
    <row r="1834" spans="11:12" x14ac:dyDescent="0.35">
      <c r="K1834" s="78">
        <v>350893245</v>
      </c>
      <c r="L1834" t="s">
        <v>5111</v>
      </c>
    </row>
    <row r="1835" spans="11:12" x14ac:dyDescent="0.35">
      <c r="K1835" s="78">
        <v>775467959</v>
      </c>
      <c r="L1835" t="s">
        <v>5111</v>
      </c>
    </row>
    <row r="1836" spans="11:12" x14ac:dyDescent="0.35">
      <c r="K1836" s="78">
        <v>293676712</v>
      </c>
      <c r="L1836" t="s">
        <v>4662</v>
      </c>
    </row>
    <row r="1837" spans="11:12" x14ac:dyDescent="0.35">
      <c r="K1837" s="78">
        <v>791098831</v>
      </c>
      <c r="L1837" t="s">
        <v>6932</v>
      </c>
    </row>
    <row r="1838" spans="11:12" x14ac:dyDescent="0.35">
      <c r="K1838" s="78">
        <v>264996473</v>
      </c>
      <c r="L1838" t="s">
        <v>4392</v>
      </c>
    </row>
    <row r="1839" spans="11:12" x14ac:dyDescent="0.35">
      <c r="K1839" s="78">
        <v>193648126</v>
      </c>
      <c r="L1839" t="s">
        <v>2944</v>
      </c>
    </row>
    <row r="1840" spans="11:12" x14ac:dyDescent="0.35">
      <c r="K1840" s="78">
        <v>241084981</v>
      </c>
      <c r="L1840" t="s">
        <v>4195</v>
      </c>
    </row>
    <row r="1841" spans="11:12" x14ac:dyDescent="0.35">
      <c r="K1841" s="78">
        <v>123996755</v>
      </c>
      <c r="L1841" t="s">
        <v>2264</v>
      </c>
    </row>
    <row r="1842" spans="11:12" x14ac:dyDescent="0.35">
      <c r="K1842" s="78">
        <v>400734720</v>
      </c>
      <c r="L1842" t="s">
        <v>5384</v>
      </c>
    </row>
    <row r="1843" spans="11:12" x14ac:dyDescent="0.35">
      <c r="K1843" s="78">
        <v>582584265</v>
      </c>
      <c r="L1843" t="s">
        <v>5880</v>
      </c>
    </row>
    <row r="1844" spans="11:12" x14ac:dyDescent="0.35">
      <c r="K1844" s="78">
        <v>622892413</v>
      </c>
      <c r="L1844" t="s">
        <v>5954</v>
      </c>
    </row>
    <row r="1845" spans="11:12" x14ac:dyDescent="0.35">
      <c r="K1845" s="78">
        <v>620960110</v>
      </c>
      <c r="L1845" t="s">
        <v>5941</v>
      </c>
    </row>
    <row r="1846" spans="11:12" x14ac:dyDescent="0.35">
      <c r="K1846" s="78">
        <v>670325091</v>
      </c>
      <c r="L1846" t="s">
        <v>6212</v>
      </c>
    </row>
    <row r="1847" spans="11:12" x14ac:dyDescent="0.35">
      <c r="K1847" s="78">
        <v>977086833</v>
      </c>
      <c r="L1847" t="s">
        <v>7520</v>
      </c>
    </row>
    <row r="1848" spans="11:12" x14ac:dyDescent="0.35">
      <c r="K1848" s="78">
        <v>781532975</v>
      </c>
      <c r="L1848" t="s">
        <v>6873</v>
      </c>
    </row>
    <row r="1849" spans="11:12" x14ac:dyDescent="0.35">
      <c r="K1849" s="78">
        <v>775840919</v>
      </c>
      <c r="L1849" t="s">
        <v>6831</v>
      </c>
    </row>
    <row r="1850" spans="11:12" x14ac:dyDescent="0.35">
      <c r="K1850" s="78">
        <v>774692916</v>
      </c>
      <c r="L1850" t="s">
        <v>6821</v>
      </c>
    </row>
    <row r="1851" spans="11:12" x14ac:dyDescent="0.35">
      <c r="K1851" s="78">
        <v>778385457</v>
      </c>
      <c r="L1851" t="s">
        <v>6849</v>
      </c>
    </row>
    <row r="1852" spans="11:12" x14ac:dyDescent="0.35">
      <c r="K1852" s="78">
        <v>778504278</v>
      </c>
      <c r="L1852" t="s">
        <v>6851</v>
      </c>
    </row>
    <row r="1853" spans="11:12" x14ac:dyDescent="0.35">
      <c r="K1853" s="78">
        <v>975943470</v>
      </c>
      <c r="L1853" t="s">
        <v>7514</v>
      </c>
    </row>
    <row r="1854" spans="11:12" x14ac:dyDescent="0.35">
      <c r="K1854" s="78">
        <v>778241390</v>
      </c>
      <c r="L1854" t="s">
        <v>6847</v>
      </c>
    </row>
    <row r="1855" spans="11:12" x14ac:dyDescent="0.35">
      <c r="K1855" s="78">
        <v>204155931</v>
      </c>
      <c r="L1855" t="s">
        <v>3412</v>
      </c>
    </row>
    <row r="1856" spans="11:12" x14ac:dyDescent="0.35">
      <c r="K1856" s="78">
        <v>781532312</v>
      </c>
      <c r="L1856" t="s">
        <v>6872</v>
      </c>
    </row>
    <row r="1857" spans="11:12" x14ac:dyDescent="0.35">
      <c r="K1857" s="78">
        <v>204321288</v>
      </c>
      <c r="L1857" t="s">
        <v>3438</v>
      </c>
    </row>
    <row r="1858" spans="11:12" x14ac:dyDescent="0.35">
      <c r="K1858" s="78">
        <v>204274333</v>
      </c>
      <c r="L1858" t="s">
        <v>3429</v>
      </c>
    </row>
    <row r="1859" spans="11:12" x14ac:dyDescent="0.35">
      <c r="K1859" s="78">
        <v>975943151</v>
      </c>
      <c r="L1859" t="s">
        <v>7513</v>
      </c>
    </row>
    <row r="1860" spans="11:12" x14ac:dyDescent="0.35">
      <c r="K1860" s="78">
        <v>785541073</v>
      </c>
      <c r="L1860" t="s">
        <v>6899</v>
      </c>
    </row>
    <row r="1861" spans="11:12" x14ac:dyDescent="0.35">
      <c r="K1861" s="78">
        <v>777244817</v>
      </c>
      <c r="L1861" t="s">
        <v>6838</v>
      </c>
    </row>
    <row r="1862" spans="11:12" x14ac:dyDescent="0.35">
      <c r="K1862" s="78">
        <v>777946331</v>
      </c>
      <c r="L1862" t="s">
        <v>6845</v>
      </c>
    </row>
    <row r="1863" spans="11:12" x14ac:dyDescent="0.35">
      <c r="K1863" s="78">
        <v>781372293</v>
      </c>
      <c r="L1863" t="s">
        <v>6870</v>
      </c>
    </row>
    <row r="1864" spans="11:12" x14ac:dyDescent="0.35">
      <c r="K1864" s="78">
        <v>235137847</v>
      </c>
      <c r="L1864" t="s">
        <v>4145</v>
      </c>
    </row>
    <row r="1865" spans="11:12" x14ac:dyDescent="0.35">
      <c r="K1865" s="78">
        <v>206284640</v>
      </c>
      <c r="L1865" t="s">
        <v>3573</v>
      </c>
    </row>
    <row r="1866" spans="11:12" x14ac:dyDescent="0.35">
      <c r="K1866" s="78">
        <v>610301649</v>
      </c>
      <c r="L1866" t="s">
        <v>5917</v>
      </c>
    </row>
    <row r="1867" spans="11:12" x14ac:dyDescent="0.35">
      <c r="K1867" s="78">
        <v>137461137</v>
      </c>
      <c r="L1867" t="s">
        <v>2437</v>
      </c>
    </row>
    <row r="1868" spans="11:12" x14ac:dyDescent="0.35">
      <c r="K1868" s="78">
        <v>689178529</v>
      </c>
      <c r="L1868" t="s">
        <v>6376</v>
      </c>
    </row>
    <row r="1869" spans="11:12" x14ac:dyDescent="0.35">
      <c r="K1869" s="78">
        <v>811178128</v>
      </c>
      <c r="L1869" t="s">
        <v>7019</v>
      </c>
    </row>
    <row r="1870" spans="11:12" x14ac:dyDescent="0.35">
      <c r="K1870" s="78">
        <v>272166412</v>
      </c>
      <c r="L1870" t="s">
        <v>4480</v>
      </c>
    </row>
    <row r="1871" spans="11:12" x14ac:dyDescent="0.35">
      <c r="K1871" s="78">
        <v>762538229</v>
      </c>
      <c r="L1871" t="s">
        <v>6711</v>
      </c>
    </row>
    <row r="1872" spans="11:12" x14ac:dyDescent="0.35">
      <c r="K1872" s="78">
        <v>229470620</v>
      </c>
      <c r="L1872" t="s">
        <v>4086</v>
      </c>
    </row>
    <row r="1873" spans="11:12" x14ac:dyDescent="0.35">
      <c r="K1873" s="78">
        <v>856107850</v>
      </c>
      <c r="L1873" t="s">
        <v>7093</v>
      </c>
    </row>
    <row r="1874" spans="11:12" x14ac:dyDescent="0.35">
      <c r="K1874" s="78">
        <v>276100009</v>
      </c>
      <c r="L1874" t="s">
        <v>4517</v>
      </c>
    </row>
    <row r="1875" spans="11:12" x14ac:dyDescent="0.35">
      <c r="K1875" s="78">
        <v>292677847</v>
      </c>
      <c r="L1875" t="s">
        <v>4650</v>
      </c>
    </row>
    <row r="1876" spans="11:12" x14ac:dyDescent="0.35">
      <c r="K1876" s="78">
        <v>127755825</v>
      </c>
      <c r="L1876" t="s">
        <v>2319</v>
      </c>
    </row>
    <row r="1877" spans="11:12" x14ac:dyDescent="0.35">
      <c r="K1877" s="78">
        <v>314571517</v>
      </c>
      <c r="L1877" t="s">
        <v>4833</v>
      </c>
    </row>
    <row r="1878" spans="11:12" x14ac:dyDescent="0.35">
      <c r="K1878" s="78">
        <v>869952303</v>
      </c>
      <c r="L1878" t="s">
        <v>7143</v>
      </c>
    </row>
    <row r="1879" spans="11:12" x14ac:dyDescent="0.35">
      <c r="K1879" s="78">
        <v>939744134</v>
      </c>
      <c r="L1879" t="s">
        <v>7143</v>
      </c>
    </row>
    <row r="1880" spans="11:12" x14ac:dyDescent="0.35">
      <c r="K1880" s="78">
        <v>206838745</v>
      </c>
      <c r="L1880" t="s">
        <v>3607</v>
      </c>
    </row>
    <row r="1881" spans="11:12" x14ac:dyDescent="0.35">
      <c r="K1881" s="78">
        <v>201555353</v>
      </c>
      <c r="L1881" t="s">
        <v>3145</v>
      </c>
    </row>
    <row r="1882" spans="11:12" x14ac:dyDescent="0.35">
      <c r="K1882" s="78">
        <v>435698506</v>
      </c>
      <c r="L1882" t="s">
        <v>5482</v>
      </c>
    </row>
    <row r="1883" spans="11:12" x14ac:dyDescent="0.35">
      <c r="K1883" s="78">
        <v>214616009</v>
      </c>
      <c r="L1883" t="s">
        <v>3953</v>
      </c>
    </row>
    <row r="1884" spans="11:12" x14ac:dyDescent="0.35">
      <c r="K1884" s="78">
        <v>204166375</v>
      </c>
      <c r="L1884" t="s">
        <v>788</v>
      </c>
    </row>
    <row r="1885" spans="11:12" x14ac:dyDescent="0.35">
      <c r="K1885" s="78">
        <v>210085631</v>
      </c>
      <c r="L1885" t="s">
        <v>788</v>
      </c>
    </row>
    <row r="1886" spans="11:12" x14ac:dyDescent="0.35">
      <c r="K1886" s="78" t="s">
        <v>1903</v>
      </c>
      <c r="L1886" t="s">
        <v>7689</v>
      </c>
    </row>
    <row r="1887" spans="11:12" x14ac:dyDescent="0.35">
      <c r="K1887" s="78">
        <v>544300008</v>
      </c>
      <c r="L1887" t="s">
        <v>5790</v>
      </c>
    </row>
    <row r="1888" spans="11:12" x14ac:dyDescent="0.35">
      <c r="K1888" s="78">
        <v>361400003</v>
      </c>
      <c r="L1888" t="s">
        <v>5190</v>
      </c>
    </row>
    <row r="1889" spans="11:12" x14ac:dyDescent="0.35">
      <c r="K1889" s="78">
        <v>340700007</v>
      </c>
      <c r="L1889" t="s">
        <v>5019</v>
      </c>
    </row>
    <row r="1890" spans="11:12" x14ac:dyDescent="0.35">
      <c r="K1890" s="78">
        <v>308600009</v>
      </c>
      <c r="L1890" t="s">
        <v>4773</v>
      </c>
    </row>
    <row r="1891" spans="11:12" x14ac:dyDescent="0.35">
      <c r="K1891" s="78">
        <v>488900005</v>
      </c>
      <c r="L1891" t="s">
        <v>5659</v>
      </c>
    </row>
    <row r="1892" spans="11:12" x14ac:dyDescent="0.35">
      <c r="K1892" s="78">
        <v>255500007</v>
      </c>
      <c r="L1892" t="s">
        <v>4309</v>
      </c>
    </row>
    <row r="1893" spans="11:12" x14ac:dyDescent="0.35">
      <c r="K1893" s="78">
        <v>246600007</v>
      </c>
      <c r="L1893" t="s">
        <v>4235</v>
      </c>
    </row>
    <row r="1894" spans="11:12" x14ac:dyDescent="0.35">
      <c r="K1894" s="78">
        <v>783700000</v>
      </c>
      <c r="L1894" t="s">
        <v>6889</v>
      </c>
    </row>
    <row r="1895" spans="11:12" x14ac:dyDescent="0.35">
      <c r="K1895" s="78" t="s">
        <v>1902</v>
      </c>
      <c r="L1895" t="s">
        <v>7678</v>
      </c>
    </row>
    <row r="1896" spans="11:12" x14ac:dyDescent="0.35">
      <c r="K1896" s="78" t="s">
        <v>1846</v>
      </c>
      <c r="L1896" t="s">
        <v>7619</v>
      </c>
    </row>
    <row r="1897" spans="11:12" x14ac:dyDescent="0.35">
      <c r="K1897" s="78" t="s">
        <v>1917</v>
      </c>
      <c r="L1897" t="s">
        <v>7677</v>
      </c>
    </row>
    <row r="1898" spans="11:12" x14ac:dyDescent="0.35">
      <c r="K1898" s="78">
        <v>316200001</v>
      </c>
      <c r="L1898" t="s">
        <v>4841</v>
      </c>
    </row>
    <row r="1899" spans="11:12" x14ac:dyDescent="0.35">
      <c r="K1899" s="78">
        <v>871100004</v>
      </c>
      <c r="L1899" t="s">
        <v>7145</v>
      </c>
    </row>
    <row r="1900" spans="11:12" x14ac:dyDescent="0.35">
      <c r="K1900" s="78">
        <v>364100000</v>
      </c>
      <c r="L1900" t="s">
        <v>5216</v>
      </c>
    </row>
    <row r="1901" spans="11:12" x14ac:dyDescent="0.35">
      <c r="K1901" s="78" t="s">
        <v>1918</v>
      </c>
      <c r="L1901" t="s">
        <v>7646</v>
      </c>
    </row>
    <row r="1902" spans="11:12" x14ac:dyDescent="0.35">
      <c r="K1902" s="78">
        <v>914400007</v>
      </c>
      <c r="L1902" t="s">
        <v>7347</v>
      </c>
    </row>
    <row r="1903" spans="11:12" x14ac:dyDescent="0.35">
      <c r="K1903" s="78">
        <v>786500001</v>
      </c>
      <c r="L1903" t="s">
        <v>6904</v>
      </c>
    </row>
    <row r="1904" spans="11:12" x14ac:dyDescent="0.35">
      <c r="K1904" s="78">
        <v>199300008</v>
      </c>
      <c r="L1904" t="s">
        <v>2983</v>
      </c>
    </row>
    <row r="1905" spans="11:12" x14ac:dyDescent="0.35">
      <c r="K1905" s="78">
        <v>145500001</v>
      </c>
      <c r="L1905" t="s">
        <v>2515</v>
      </c>
    </row>
    <row r="1906" spans="11:12" x14ac:dyDescent="0.35">
      <c r="K1906" s="78">
        <v>448300005</v>
      </c>
      <c r="L1906" t="s">
        <v>5513</v>
      </c>
    </row>
    <row r="1907" spans="11:12" x14ac:dyDescent="0.35">
      <c r="K1907" s="78" t="s">
        <v>1899</v>
      </c>
      <c r="L1907" t="s">
        <v>7589</v>
      </c>
    </row>
    <row r="1908" spans="11:12" x14ac:dyDescent="0.35">
      <c r="K1908" s="78">
        <v>648600003</v>
      </c>
      <c r="L1908" t="s">
        <v>6117</v>
      </c>
    </row>
    <row r="1909" spans="11:12" x14ac:dyDescent="0.35">
      <c r="K1909" s="78">
        <v>723700000</v>
      </c>
      <c r="L1909" t="s">
        <v>6556</v>
      </c>
    </row>
    <row r="1910" spans="11:12" x14ac:dyDescent="0.35">
      <c r="K1910" s="78" t="s">
        <v>1896</v>
      </c>
      <c r="L1910" t="s">
        <v>7679</v>
      </c>
    </row>
    <row r="1911" spans="11:12" x14ac:dyDescent="0.35">
      <c r="K1911" s="78">
        <v>879600006</v>
      </c>
      <c r="L1911" t="s">
        <v>7183</v>
      </c>
    </row>
    <row r="1912" spans="11:12" x14ac:dyDescent="0.35">
      <c r="K1912" s="78">
        <v>358800009</v>
      </c>
      <c r="L1912" t="s">
        <v>5176</v>
      </c>
    </row>
    <row r="1913" spans="11:12" x14ac:dyDescent="0.35">
      <c r="K1913" s="78">
        <v>354100002</v>
      </c>
      <c r="L1913" t="s">
        <v>5130</v>
      </c>
    </row>
    <row r="1914" spans="11:12" x14ac:dyDescent="0.35">
      <c r="K1914" s="78">
        <v>111100004</v>
      </c>
      <c r="L1914" t="s">
        <v>2111</v>
      </c>
    </row>
    <row r="1915" spans="11:12" x14ac:dyDescent="0.35">
      <c r="K1915" s="78" t="s">
        <v>1906</v>
      </c>
      <c r="L1915" t="s">
        <v>7662</v>
      </c>
    </row>
    <row r="1916" spans="11:12" x14ac:dyDescent="0.35">
      <c r="K1916" s="78" t="s">
        <v>1898</v>
      </c>
      <c r="L1916" t="s">
        <v>7664</v>
      </c>
    </row>
    <row r="1917" spans="11:12" x14ac:dyDescent="0.35">
      <c r="K1917" s="78">
        <v>416500002</v>
      </c>
      <c r="L1917" t="s">
        <v>5428</v>
      </c>
    </row>
    <row r="1918" spans="11:12" x14ac:dyDescent="0.35">
      <c r="K1918" s="78">
        <v>295900008</v>
      </c>
      <c r="L1918" t="s">
        <v>4681</v>
      </c>
    </row>
    <row r="1919" spans="11:12" x14ac:dyDescent="0.35">
      <c r="K1919" s="78">
        <v>622200007</v>
      </c>
      <c r="L1919" t="s">
        <v>5950</v>
      </c>
    </row>
    <row r="1920" spans="11:12" x14ac:dyDescent="0.35">
      <c r="K1920" s="78">
        <v>206400005</v>
      </c>
      <c r="L1920" t="s">
        <v>3579</v>
      </c>
    </row>
    <row r="1921" spans="11:12" x14ac:dyDescent="0.35">
      <c r="K1921" s="78">
        <v>195500002</v>
      </c>
      <c r="L1921" t="s">
        <v>2957</v>
      </c>
    </row>
    <row r="1922" spans="11:12" x14ac:dyDescent="0.35">
      <c r="K1922" s="78">
        <v>111900000</v>
      </c>
      <c r="L1922" t="s">
        <v>2117</v>
      </c>
    </row>
    <row r="1923" spans="11:12" x14ac:dyDescent="0.35">
      <c r="K1923" s="78">
        <v>404900005</v>
      </c>
      <c r="L1923" t="s">
        <v>5392</v>
      </c>
    </row>
    <row r="1924" spans="11:12" x14ac:dyDescent="0.35">
      <c r="K1924" s="78">
        <v>420600003</v>
      </c>
      <c r="L1924" t="s">
        <v>5436</v>
      </c>
    </row>
    <row r="1925" spans="11:12" x14ac:dyDescent="0.35">
      <c r="K1925" s="78">
        <v>784100006</v>
      </c>
      <c r="L1925" t="s">
        <v>6891</v>
      </c>
    </row>
    <row r="1926" spans="11:12" x14ac:dyDescent="0.35">
      <c r="K1926" s="78" t="s">
        <v>1919</v>
      </c>
      <c r="L1926" t="s">
        <v>7623</v>
      </c>
    </row>
    <row r="1927" spans="11:12" x14ac:dyDescent="0.35">
      <c r="K1927" s="78">
        <v>290300002</v>
      </c>
      <c r="L1927" t="s">
        <v>4631</v>
      </c>
    </row>
    <row r="1928" spans="11:12" x14ac:dyDescent="0.35">
      <c r="K1928" s="78">
        <v>110800002</v>
      </c>
      <c r="L1928" t="s">
        <v>2110</v>
      </c>
    </row>
    <row r="1929" spans="11:12" x14ac:dyDescent="0.35">
      <c r="K1929" s="78">
        <v>452900009</v>
      </c>
      <c r="L1929" t="s">
        <v>5529</v>
      </c>
    </row>
    <row r="1930" spans="11:12" x14ac:dyDescent="0.35">
      <c r="K1930" s="78">
        <v>128600000</v>
      </c>
      <c r="L1930" t="s">
        <v>2328</v>
      </c>
    </row>
    <row r="1931" spans="11:12" x14ac:dyDescent="0.35">
      <c r="K1931" s="78">
        <v>591800000</v>
      </c>
      <c r="L1931" t="s">
        <v>5900</v>
      </c>
    </row>
    <row r="1932" spans="11:12" x14ac:dyDescent="0.35">
      <c r="K1932" s="78">
        <v>985612650</v>
      </c>
      <c r="L1932" t="s">
        <v>7544</v>
      </c>
    </row>
    <row r="1933" spans="11:12" x14ac:dyDescent="0.35">
      <c r="K1933" s="78">
        <v>147500009</v>
      </c>
      <c r="L1933" t="s">
        <v>2535</v>
      </c>
    </row>
    <row r="1934" spans="11:12" x14ac:dyDescent="0.35">
      <c r="K1934" s="78">
        <v>991200002</v>
      </c>
      <c r="L1934" t="s">
        <v>7559</v>
      </c>
    </row>
    <row r="1935" spans="11:12" x14ac:dyDescent="0.35">
      <c r="K1935" s="78">
        <v>781200000</v>
      </c>
      <c r="L1935" t="s">
        <v>6868</v>
      </c>
    </row>
    <row r="1936" spans="11:12" x14ac:dyDescent="0.35">
      <c r="K1936" s="78">
        <v>175500006</v>
      </c>
      <c r="L1936" t="s">
        <v>2784</v>
      </c>
    </row>
    <row r="1937" spans="11:12" x14ac:dyDescent="0.35">
      <c r="K1937" s="78">
        <v>264000009</v>
      </c>
      <c r="L1937" t="s">
        <v>4380</v>
      </c>
    </row>
    <row r="1938" spans="11:12" x14ac:dyDescent="0.35">
      <c r="K1938" s="78">
        <v>461300006</v>
      </c>
      <c r="L1938" t="s">
        <v>5560</v>
      </c>
    </row>
    <row r="1939" spans="11:12" x14ac:dyDescent="0.35">
      <c r="K1939" s="78">
        <v>888000003</v>
      </c>
      <c r="L1939" t="s">
        <v>7220</v>
      </c>
    </row>
    <row r="1940" spans="11:12" x14ac:dyDescent="0.35">
      <c r="K1940" s="78">
        <v>913400003</v>
      </c>
      <c r="L1940" t="s">
        <v>7346</v>
      </c>
    </row>
    <row r="1941" spans="11:12" x14ac:dyDescent="0.35">
      <c r="K1941" s="78">
        <v>132800006</v>
      </c>
      <c r="L1941" t="s">
        <v>2385</v>
      </c>
    </row>
    <row r="1942" spans="11:12" x14ac:dyDescent="0.35">
      <c r="K1942" s="78">
        <v>290900000</v>
      </c>
      <c r="L1942" t="s">
        <v>4638</v>
      </c>
    </row>
    <row r="1943" spans="11:12" x14ac:dyDescent="0.35">
      <c r="K1943" s="78" t="s">
        <v>1895</v>
      </c>
      <c r="L1943" t="s">
        <v>7595</v>
      </c>
    </row>
    <row r="1944" spans="11:12" x14ac:dyDescent="0.35">
      <c r="K1944" s="78">
        <v>201800005</v>
      </c>
      <c r="L1944" t="s">
        <v>3174</v>
      </c>
    </row>
    <row r="1945" spans="11:12" x14ac:dyDescent="0.35">
      <c r="K1945" s="78" t="s">
        <v>1894</v>
      </c>
      <c r="L1945" t="s">
        <v>7681</v>
      </c>
    </row>
    <row r="1946" spans="11:12" x14ac:dyDescent="0.35">
      <c r="K1946" s="78">
        <v>515700005</v>
      </c>
      <c r="L1946" t="s">
        <v>5723</v>
      </c>
    </row>
    <row r="1947" spans="11:12" x14ac:dyDescent="0.35">
      <c r="K1947" s="78">
        <v>449000005</v>
      </c>
      <c r="L1947" t="s">
        <v>5516</v>
      </c>
    </row>
    <row r="1948" spans="11:12" x14ac:dyDescent="0.35">
      <c r="K1948" s="78">
        <v>163800004</v>
      </c>
      <c r="L1948" t="s">
        <v>2666</v>
      </c>
    </row>
    <row r="1949" spans="11:12" x14ac:dyDescent="0.35">
      <c r="K1949" s="78">
        <v>234800000</v>
      </c>
      <c r="L1949" t="s">
        <v>4141</v>
      </c>
    </row>
    <row r="1950" spans="11:12" x14ac:dyDescent="0.35">
      <c r="K1950" s="78">
        <v>873600004</v>
      </c>
      <c r="L1950" t="s">
        <v>7155</v>
      </c>
    </row>
    <row r="1951" spans="11:12" x14ac:dyDescent="0.35">
      <c r="K1951" s="78" t="s">
        <v>1901</v>
      </c>
      <c r="L1951" t="s">
        <v>7661</v>
      </c>
    </row>
    <row r="1952" spans="11:12" x14ac:dyDescent="0.35">
      <c r="K1952" s="78">
        <v>975500004</v>
      </c>
      <c r="L1952" t="s">
        <v>7511</v>
      </c>
    </row>
    <row r="1953" spans="11:12" x14ac:dyDescent="0.35">
      <c r="K1953" s="78" t="s">
        <v>1915</v>
      </c>
      <c r="L1953" t="s">
        <v>7682</v>
      </c>
    </row>
    <row r="1954" spans="11:12" x14ac:dyDescent="0.35">
      <c r="K1954" s="78">
        <v>543100005</v>
      </c>
      <c r="L1954" t="s">
        <v>5786</v>
      </c>
    </row>
    <row r="1955" spans="11:12" x14ac:dyDescent="0.35">
      <c r="K1955" s="78">
        <v>854100009</v>
      </c>
      <c r="L1955" t="s">
        <v>7081</v>
      </c>
    </row>
    <row r="1956" spans="11:12" x14ac:dyDescent="0.35">
      <c r="K1956" s="78">
        <v>429800005</v>
      </c>
      <c r="L1956" t="s">
        <v>5466</v>
      </c>
    </row>
    <row r="1957" spans="11:12" x14ac:dyDescent="0.35">
      <c r="K1957" s="78">
        <v>710100004</v>
      </c>
      <c r="L1957" t="s">
        <v>6482</v>
      </c>
    </row>
    <row r="1958" spans="11:12" x14ac:dyDescent="0.35">
      <c r="K1958" s="78">
        <v>867400001</v>
      </c>
      <c r="L1958" t="s">
        <v>6482</v>
      </c>
    </row>
    <row r="1959" spans="11:12" x14ac:dyDescent="0.35">
      <c r="K1959" s="78">
        <v>126400004</v>
      </c>
      <c r="L1959" t="s">
        <v>2295</v>
      </c>
    </row>
    <row r="1960" spans="11:12" x14ac:dyDescent="0.35">
      <c r="K1960" s="78" t="s">
        <v>1923</v>
      </c>
      <c r="L1960" t="s">
        <v>7601</v>
      </c>
    </row>
    <row r="1961" spans="11:12" x14ac:dyDescent="0.35">
      <c r="K1961" s="78">
        <v>330300000</v>
      </c>
      <c r="L1961" t="s">
        <v>4945</v>
      </c>
    </row>
    <row r="1962" spans="11:12" x14ac:dyDescent="0.35">
      <c r="K1962" s="78">
        <v>367800003</v>
      </c>
      <c r="L1962" t="s">
        <v>5237</v>
      </c>
    </row>
    <row r="1963" spans="11:12" x14ac:dyDescent="0.35">
      <c r="K1963" s="78">
        <v>106225141</v>
      </c>
      <c r="L1963" t="s">
        <v>2061</v>
      </c>
    </row>
    <row r="1964" spans="11:12" x14ac:dyDescent="0.35">
      <c r="K1964" s="78">
        <v>166591201</v>
      </c>
      <c r="L1964" t="s">
        <v>2697</v>
      </c>
    </row>
    <row r="1965" spans="11:12" x14ac:dyDescent="0.35">
      <c r="K1965" s="78">
        <v>118893409</v>
      </c>
      <c r="L1965" t="s">
        <v>2205</v>
      </c>
    </row>
    <row r="1966" spans="11:12" x14ac:dyDescent="0.35">
      <c r="K1966" s="78">
        <v>245381522</v>
      </c>
      <c r="L1966" t="s">
        <v>4223</v>
      </c>
    </row>
    <row r="1967" spans="11:12" x14ac:dyDescent="0.35">
      <c r="K1967" s="78">
        <v>131286511</v>
      </c>
      <c r="L1967" t="s">
        <v>2370</v>
      </c>
    </row>
    <row r="1968" spans="11:12" x14ac:dyDescent="0.35">
      <c r="K1968" s="78">
        <v>574786703</v>
      </c>
      <c r="L1968" t="s">
        <v>5856</v>
      </c>
    </row>
    <row r="1969" spans="11:12" x14ac:dyDescent="0.35">
      <c r="K1969" s="78">
        <v>355813029</v>
      </c>
      <c r="L1969" t="s">
        <v>5143</v>
      </c>
    </row>
    <row r="1970" spans="11:12" x14ac:dyDescent="0.35">
      <c r="K1970" s="78">
        <v>179300745</v>
      </c>
      <c r="L1970" t="s">
        <v>1724</v>
      </c>
    </row>
    <row r="1971" spans="11:12" x14ac:dyDescent="0.35">
      <c r="K1971" s="78">
        <v>469271722</v>
      </c>
      <c r="L1971" t="s">
        <v>5597</v>
      </c>
    </row>
    <row r="1972" spans="11:12" x14ac:dyDescent="0.35">
      <c r="K1972" s="78">
        <v>483652402</v>
      </c>
      <c r="L1972" t="s">
        <v>5646</v>
      </c>
    </row>
    <row r="1973" spans="11:12" x14ac:dyDescent="0.35">
      <c r="K1973" s="78">
        <v>246854181</v>
      </c>
      <c r="L1973" t="s">
        <v>4240</v>
      </c>
    </row>
    <row r="1974" spans="11:12" x14ac:dyDescent="0.35">
      <c r="K1974" s="78">
        <v>482707548</v>
      </c>
      <c r="L1974" t="s">
        <v>4240</v>
      </c>
    </row>
    <row r="1975" spans="11:12" x14ac:dyDescent="0.35">
      <c r="K1975" s="78">
        <v>125052380</v>
      </c>
      <c r="L1975" t="s">
        <v>2276</v>
      </c>
    </row>
    <row r="1976" spans="11:12" x14ac:dyDescent="0.35">
      <c r="K1976" s="78">
        <v>212865729</v>
      </c>
      <c r="L1976" t="s">
        <v>3934</v>
      </c>
    </row>
    <row r="1977" spans="11:12" x14ac:dyDescent="0.35">
      <c r="K1977" s="78">
        <v>233305421</v>
      </c>
      <c r="L1977" t="s">
        <v>4125</v>
      </c>
    </row>
    <row r="1978" spans="11:12" x14ac:dyDescent="0.35">
      <c r="K1978" s="78">
        <v>232742160</v>
      </c>
      <c r="L1978" t="s">
        <v>4116</v>
      </c>
    </row>
    <row r="1979" spans="11:12" x14ac:dyDescent="0.35">
      <c r="K1979" s="78">
        <v>232731648</v>
      </c>
      <c r="L1979" t="s">
        <v>4114</v>
      </c>
    </row>
    <row r="1980" spans="11:12" x14ac:dyDescent="0.35">
      <c r="K1980" s="78">
        <v>232749741</v>
      </c>
      <c r="L1980" t="s">
        <v>4117</v>
      </c>
    </row>
    <row r="1981" spans="11:12" x14ac:dyDescent="0.35">
      <c r="K1981" s="78">
        <v>203214819</v>
      </c>
      <c r="L1981" t="s">
        <v>3318</v>
      </c>
    </row>
    <row r="1982" spans="11:12" x14ac:dyDescent="0.35">
      <c r="K1982" s="78">
        <v>213644122</v>
      </c>
      <c r="L1982" t="s">
        <v>3318</v>
      </c>
    </row>
    <row r="1983" spans="11:12" x14ac:dyDescent="0.35">
      <c r="K1983" s="78">
        <v>232741120</v>
      </c>
      <c r="L1983" t="s">
        <v>4115</v>
      </c>
    </row>
    <row r="1984" spans="11:12" x14ac:dyDescent="0.35">
      <c r="K1984" s="78">
        <v>232787201</v>
      </c>
      <c r="L1984" t="s">
        <v>4119</v>
      </c>
    </row>
    <row r="1985" spans="11:12" x14ac:dyDescent="0.35">
      <c r="K1985" s="78">
        <v>500214163</v>
      </c>
      <c r="L1985" t="s">
        <v>5679</v>
      </c>
    </row>
    <row r="1986" spans="11:12" x14ac:dyDescent="0.35">
      <c r="K1986" s="78">
        <v>115767810</v>
      </c>
      <c r="L1986" t="s">
        <v>2167</v>
      </c>
    </row>
    <row r="1987" spans="11:12" x14ac:dyDescent="0.35">
      <c r="K1987" s="78">
        <v>130567649</v>
      </c>
      <c r="L1987" t="s">
        <v>2358</v>
      </c>
    </row>
    <row r="1988" spans="11:12" x14ac:dyDescent="0.35">
      <c r="K1988" s="78">
        <v>877625311</v>
      </c>
      <c r="L1988" t="s">
        <v>7177</v>
      </c>
    </row>
    <row r="1989" spans="11:12" x14ac:dyDescent="0.35">
      <c r="K1989" s="78">
        <v>449231902</v>
      </c>
      <c r="L1989" t="s">
        <v>5518</v>
      </c>
    </row>
    <row r="1990" spans="11:12" x14ac:dyDescent="0.35">
      <c r="K1990" s="78">
        <v>943305838</v>
      </c>
      <c r="L1990" t="s">
        <v>7424</v>
      </c>
    </row>
    <row r="1991" spans="11:12" x14ac:dyDescent="0.35">
      <c r="K1991" s="78">
        <v>620456233</v>
      </c>
      <c r="L1991" t="s">
        <v>5939</v>
      </c>
    </row>
    <row r="1992" spans="11:12" x14ac:dyDescent="0.35">
      <c r="K1992" s="78">
        <v>488660128</v>
      </c>
      <c r="L1992" t="s">
        <v>5656</v>
      </c>
    </row>
    <row r="1993" spans="11:12" x14ac:dyDescent="0.35">
      <c r="K1993" s="78">
        <v>274949295</v>
      </c>
      <c r="L1993" t="s">
        <v>4508</v>
      </c>
    </row>
    <row r="1994" spans="11:12" x14ac:dyDescent="0.35">
      <c r="K1994" s="78">
        <v>227825642</v>
      </c>
      <c r="L1994" t="s">
        <v>4068</v>
      </c>
    </row>
    <row r="1995" spans="11:12" x14ac:dyDescent="0.35">
      <c r="K1995" s="78">
        <v>316739458</v>
      </c>
      <c r="L1995" t="s">
        <v>4846</v>
      </c>
    </row>
    <row r="1996" spans="11:12" x14ac:dyDescent="0.35">
      <c r="K1996" s="78">
        <v>702724686</v>
      </c>
      <c r="L1996" t="s">
        <v>6451</v>
      </c>
    </row>
    <row r="1997" spans="11:12" x14ac:dyDescent="0.35">
      <c r="K1997" s="78">
        <v>273345400</v>
      </c>
      <c r="L1997" t="s">
        <v>4492</v>
      </c>
    </row>
    <row r="1998" spans="11:12" x14ac:dyDescent="0.35">
      <c r="K1998" s="78">
        <v>112052020</v>
      </c>
      <c r="L1998" t="s">
        <v>2122</v>
      </c>
    </row>
    <row r="1999" spans="11:12" x14ac:dyDescent="0.35">
      <c r="K1999" s="78">
        <v>154188851</v>
      </c>
      <c r="L1999" t="s">
        <v>2586</v>
      </c>
    </row>
    <row r="2000" spans="11:12" x14ac:dyDescent="0.35">
      <c r="K2000" s="78">
        <v>618764435</v>
      </c>
      <c r="L2000" t="s">
        <v>5927</v>
      </c>
    </row>
    <row r="2001" spans="11:12" x14ac:dyDescent="0.35">
      <c r="K2001" s="78">
        <v>925973912</v>
      </c>
      <c r="L2001" t="s">
        <v>7377</v>
      </c>
    </row>
    <row r="2002" spans="11:12" x14ac:dyDescent="0.35">
      <c r="K2002" s="78">
        <v>128009914</v>
      </c>
      <c r="L2002" t="s">
        <v>2323</v>
      </c>
    </row>
    <row r="2003" spans="11:12" x14ac:dyDescent="0.35">
      <c r="K2003" s="78">
        <v>209734774</v>
      </c>
      <c r="L2003" t="s">
        <v>3847</v>
      </c>
    </row>
    <row r="2004" spans="11:12" x14ac:dyDescent="0.35">
      <c r="K2004" s="78">
        <v>180065830</v>
      </c>
      <c r="L2004" t="s">
        <v>2832</v>
      </c>
    </row>
    <row r="2005" spans="11:12" x14ac:dyDescent="0.35">
      <c r="K2005" s="78">
        <v>203717982</v>
      </c>
      <c r="L2005" t="s">
        <v>3368</v>
      </c>
    </row>
    <row r="2006" spans="11:12" x14ac:dyDescent="0.35">
      <c r="K2006" s="78">
        <v>108650745</v>
      </c>
      <c r="L2006" t="s">
        <v>2088</v>
      </c>
    </row>
    <row r="2007" spans="11:12" x14ac:dyDescent="0.35">
      <c r="K2007" s="78">
        <v>253615290</v>
      </c>
      <c r="L2007" t="s">
        <v>4296</v>
      </c>
    </row>
    <row r="2008" spans="11:12" x14ac:dyDescent="0.35">
      <c r="K2008" s="78">
        <v>203436210</v>
      </c>
      <c r="L2008" t="s">
        <v>3338</v>
      </c>
    </row>
    <row r="2009" spans="11:12" x14ac:dyDescent="0.35">
      <c r="K2009" s="78">
        <v>369731785</v>
      </c>
      <c r="L2009" t="s">
        <v>5255</v>
      </c>
    </row>
    <row r="2010" spans="11:12" x14ac:dyDescent="0.35">
      <c r="K2010" s="78">
        <v>913232917</v>
      </c>
      <c r="L2010" t="s">
        <v>7344</v>
      </c>
    </row>
    <row r="2011" spans="11:12" x14ac:dyDescent="0.35">
      <c r="K2011" s="78">
        <v>204202295</v>
      </c>
      <c r="L2011" t="s">
        <v>3419</v>
      </c>
    </row>
    <row r="2012" spans="11:12" x14ac:dyDescent="0.35">
      <c r="K2012" s="78">
        <v>794321574</v>
      </c>
      <c r="L2012" t="s">
        <v>1334</v>
      </c>
    </row>
    <row r="2013" spans="11:12" x14ac:dyDescent="0.35">
      <c r="K2013" s="78">
        <v>168060963</v>
      </c>
      <c r="L2013" t="s">
        <v>2710</v>
      </c>
    </row>
    <row r="2014" spans="11:12" x14ac:dyDescent="0.35">
      <c r="K2014" s="78">
        <v>115819763</v>
      </c>
      <c r="L2014" t="s">
        <v>2169</v>
      </c>
    </row>
    <row r="2015" spans="11:12" x14ac:dyDescent="0.35">
      <c r="K2015" s="78">
        <v>161062669</v>
      </c>
      <c r="L2015" t="s">
        <v>2640</v>
      </c>
    </row>
    <row r="2016" spans="11:12" x14ac:dyDescent="0.35">
      <c r="K2016" s="78">
        <v>167282776</v>
      </c>
      <c r="L2016" t="s">
        <v>2704</v>
      </c>
    </row>
    <row r="2017" spans="11:12" x14ac:dyDescent="0.35">
      <c r="K2017" s="78">
        <v>759056477</v>
      </c>
      <c r="L2017" t="s">
        <v>6694</v>
      </c>
    </row>
    <row r="2018" spans="11:12" x14ac:dyDescent="0.35">
      <c r="K2018" s="78">
        <v>693221595</v>
      </c>
      <c r="L2018" t="s">
        <v>6403</v>
      </c>
    </row>
    <row r="2019" spans="11:12" x14ac:dyDescent="0.35">
      <c r="K2019" s="78">
        <v>312859530</v>
      </c>
      <c r="L2019" t="s">
        <v>4819</v>
      </c>
    </row>
    <row r="2020" spans="11:12" x14ac:dyDescent="0.35">
      <c r="K2020" s="78">
        <v>208507534</v>
      </c>
      <c r="L2020" t="s">
        <v>3760</v>
      </c>
    </row>
    <row r="2021" spans="11:12" x14ac:dyDescent="0.35">
      <c r="K2021" s="78">
        <v>121891808</v>
      </c>
      <c r="L2021" t="s">
        <v>2236</v>
      </c>
    </row>
    <row r="2022" spans="11:12" x14ac:dyDescent="0.35">
      <c r="K2022" s="78">
        <v>138958507</v>
      </c>
      <c r="L2022" t="s">
        <v>2460</v>
      </c>
    </row>
    <row r="2023" spans="11:12" x14ac:dyDescent="0.35">
      <c r="K2023" s="78">
        <v>161186929</v>
      </c>
      <c r="L2023" t="s">
        <v>2651</v>
      </c>
    </row>
    <row r="2024" spans="11:12" x14ac:dyDescent="0.35">
      <c r="K2024" s="78">
        <v>288205906</v>
      </c>
      <c r="L2024" t="s">
        <v>4604</v>
      </c>
    </row>
    <row r="2025" spans="11:12" x14ac:dyDescent="0.35">
      <c r="K2025" s="78">
        <v>271351097</v>
      </c>
      <c r="L2025" t="s">
        <v>4470</v>
      </c>
    </row>
    <row r="2026" spans="11:12" x14ac:dyDescent="0.35">
      <c r="K2026" s="78">
        <v>787629270</v>
      </c>
      <c r="L2026" t="s">
        <v>6915</v>
      </c>
    </row>
    <row r="2027" spans="11:12" x14ac:dyDescent="0.35">
      <c r="K2027" s="78">
        <v>681640240</v>
      </c>
      <c r="L2027" t="s">
        <v>6295</v>
      </c>
    </row>
    <row r="2028" spans="11:12" x14ac:dyDescent="0.35">
      <c r="K2028" s="78">
        <v>203491002</v>
      </c>
      <c r="L2028" t="s">
        <v>3348</v>
      </c>
    </row>
    <row r="2029" spans="11:12" x14ac:dyDescent="0.35">
      <c r="K2029" s="78">
        <v>338930224</v>
      </c>
      <c r="L2029" t="s">
        <v>5004</v>
      </c>
    </row>
    <row r="2030" spans="11:12" x14ac:dyDescent="0.35">
      <c r="K2030" s="78">
        <v>201757472</v>
      </c>
      <c r="L2030" t="s">
        <v>3166</v>
      </c>
    </row>
    <row r="2031" spans="11:12" x14ac:dyDescent="0.35">
      <c r="K2031" s="78">
        <v>139480554</v>
      </c>
      <c r="L2031" t="s">
        <v>2470</v>
      </c>
    </row>
    <row r="2032" spans="11:12" x14ac:dyDescent="0.35">
      <c r="K2032" s="78">
        <v>760811955</v>
      </c>
      <c r="L2032" t="s">
        <v>6702</v>
      </c>
    </row>
    <row r="2033" spans="11:12" x14ac:dyDescent="0.35">
      <c r="K2033" s="78">
        <v>201158070</v>
      </c>
      <c r="L2033" t="s">
        <v>1816</v>
      </c>
    </row>
    <row r="2034" spans="11:12" x14ac:dyDescent="0.35">
      <c r="K2034" s="78">
        <v>348492608</v>
      </c>
      <c r="L2034" t="s">
        <v>5089</v>
      </c>
    </row>
    <row r="2035" spans="11:12" x14ac:dyDescent="0.35">
      <c r="K2035" s="78">
        <v>502037234</v>
      </c>
      <c r="L2035" t="s">
        <v>5686</v>
      </c>
    </row>
    <row r="2036" spans="11:12" x14ac:dyDescent="0.35">
      <c r="K2036" s="78" t="s">
        <v>1959</v>
      </c>
      <c r="L2036" t="s">
        <v>5686</v>
      </c>
    </row>
    <row r="2037" spans="11:12" x14ac:dyDescent="0.35">
      <c r="K2037" s="78">
        <v>356331397</v>
      </c>
      <c r="L2037" t="s">
        <v>653</v>
      </c>
    </row>
    <row r="2038" spans="11:12" x14ac:dyDescent="0.35">
      <c r="K2038" s="78">
        <v>201380615</v>
      </c>
      <c r="L2038" t="s">
        <v>3132</v>
      </c>
    </row>
    <row r="2039" spans="11:12" x14ac:dyDescent="0.35">
      <c r="K2039" s="78">
        <v>631818250</v>
      </c>
      <c r="L2039" t="s">
        <v>6022</v>
      </c>
    </row>
    <row r="2040" spans="11:12" x14ac:dyDescent="0.35">
      <c r="K2040" s="78">
        <v>202082953</v>
      </c>
      <c r="L2040" t="s">
        <v>3209</v>
      </c>
    </row>
    <row r="2041" spans="11:12" x14ac:dyDescent="0.35">
      <c r="K2041" s="78">
        <v>372318414</v>
      </c>
      <c r="L2041" t="s">
        <v>5265</v>
      </c>
    </row>
    <row r="2042" spans="11:12" x14ac:dyDescent="0.35">
      <c r="K2042" s="78">
        <v>175374060</v>
      </c>
      <c r="L2042" t="s">
        <v>2781</v>
      </c>
    </row>
    <row r="2043" spans="11:12" x14ac:dyDescent="0.35">
      <c r="K2043" s="78">
        <v>239952682</v>
      </c>
      <c r="L2043" t="s">
        <v>2781</v>
      </c>
    </row>
    <row r="2044" spans="11:12" x14ac:dyDescent="0.35">
      <c r="K2044" s="78">
        <v>350849092</v>
      </c>
      <c r="L2044" t="s">
        <v>5109</v>
      </c>
    </row>
    <row r="2045" spans="11:12" x14ac:dyDescent="0.35">
      <c r="K2045" s="78">
        <v>475293860</v>
      </c>
      <c r="L2045" t="s">
        <v>5619</v>
      </c>
    </row>
    <row r="2046" spans="11:12" x14ac:dyDescent="0.35">
      <c r="K2046" s="78">
        <v>350228713</v>
      </c>
      <c r="L2046" t="s">
        <v>5101</v>
      </c>
    </row>
    <row r="2047" spans="11:12" x14ac:dyDescent="0.35">
      <c r="K2047" s="78">
        <v>968038893</v>
      </c>
      <c r="L2047" t="s">
        <v>7493</v>
      </c>
    </row>
    <row r="2048" spans="11:12" x14ac:dyDescent="0.35">
      <c r="K2048" s="78">
        <v>284557336</v>
      </c>
      <c r="L2048" t="s">
        <v>4573</v>
      </c>
    </row>
    <row r="2049" spans="11:12" x14ac:dyDescent="0.35">
      <c r="K2049" s="78">
        <v>218599257</v>
      </c>
      <c r="L2049" t="s">
        <v>3985</v>
      </c>
    </row>
    <row r="2050" spans="11:12" x14ac:dyDescent="0.35">
      <c r="K2050" s="78">
        <v>720158477</v>
      </c>
      <c r="L2050" t="s">
        <v>6522</v>
      </c>
    </row>
    <row r="2051" spans="11:12" x14ac:dyDescent="0.35">
      <c r="K2051" s="78">
        <v>920719910</v>
      </c>
      <c r="L2051" t="s">
        <v>7369</v>
      </c>
    </row>
    <row r="2052" spans="11:12" x14ac:dyDescent="0.35">
      <c r="K2052" s="78">
        <v>276503103</v>
      </c>
      <c r="L2052" t="s">
        <v>4520</v>
      </c>
    </row>
    <row r="2053" spans="11:12" x14ac:dyDescent="0.35">
      <c r="K2053" s="78">
        <v>780630493</v>
      </c>
      <c r="L2053" t="s">
        <v>6864</v>
      </c>
    </row>
    <row r="2054" spans="11:12" x14ac:dyDescent="0.35">
      <c r="K2054" s="78">
        <v>145772214</v>
      </c>
      <c r="L2054" t="s">
        <v>2518</v>
      </c>
    </row>
    <row r="2055" spans="11:12" x14ac:dyDescent="0.35">
      <c r="K2055" s="78">
        <v>172393608</v>
      </c>
      <c r="L2055" t="s">
        <v>2750</v>
      </c>
    </row>
    <row r="2056" spans="11:12" x14ac:dyDescent="0.35">
      <c r="K2056" s="78" t="s">
        <v>1943</v>
      </c>
      <c r="L2056" t="s">
        <v>7665</v>
      </c>
    </row>
    <row r="2057" spans="11:12" x14ac:dyDescent="0.35">
      <c r="K2057" s="78" t="s">
        <v>1954</v>
      </c>
      <c r="L2057" t="s">
        <v>7652</v>
      </c>
    </row>
    <row r="2058" spans="11:12" x14ac:dyDescent="0.35">
      <c r="K2058" s="78" t="s">
        <v>1946</v>
      </c>
      <c r="L2058" t="s">
        <v>7673</v>
      </c>
    </row>
    <row r="2059" spans="11:12" x14ac:dyDescent="0.35">
      <c r="K2059" s="78" t="s">
        <v>1833</v>
      </c>
      <c r="L2059" t="s">
        <v>7640</v>
      </c>
    </row>
    <row r="2060" spans="11:12" x14ac:dyDescent="0.35">
      <c r="K2060" s="78">
        <v>278661989</v>
      </c>
      <c r="L2060" t="s">
        <v>4536</v>
      </c>
    </row>
    <row r="2061" spans="11:12" x14ac:dyDescent="0.35">
      <c r="K2061" s="78">
        <v>782399772</v>
      </c>
      <c r="L2061" t="s">
        <v>6879</v>
      </c>
    </row>
    <row r="2062" spans="11:12" x14ac:dyDescent="0.35">
      <c r="K2062" s="78">
        <v>696557152</v>
      </c>
      <c r="L2062" t="s">
        <v>6426</v>
      </c>
    </row>
    <row r="2063" spans="11:12" x14ac:dyDescent="0.35">
      <c r="K2063" s="78">
        <v>325066180</v>
      </c>
      <c r="L2063" t="s">
        <v>4912</v>
      </c>
    </row>
    <row r="2064" spans="11:12" x14ac:dyDescent="0.35">
      <c r="K2064" s="78">
        <v>242917944</v>
      </c>
      <c r="L2064" t="s">
        <v>4205</v>
      </c>
    </row>
    <row r="2065" spans="11:12" x14ac:dyDescent="0.35">
      <c r="K2065" s="78">
        <v>703399061</v>
      </c>
      <c r="L2065" t="s">
        <v>6453</v>
      </c>
    </row>
    <row r="2066" spans="11:12" x14ac:dyDescent="0.35">
      <c r="K2066" s="78">
        <v>786936837</v>
      </c>
      <c r="L2066" t="s">
        <v>6910</v>
      </c>
    </row>
    <row r="2067" spans="11:12" x14ac:dyDescent="0.35">
      <c r="K2067" s="78">
        <v>201588412</v>
      </c>
      <c r="L2067" t="s">
        <v>3154</v>
      </c>
    </row>
    <row r="2068" spans="11:12" x14ac:dyDescent="0.35">
      <c r="K2068" s="78">
        <v>915737668</v>
      </c>
      <c r="L2068" t="s">
        <v>7355</v>
      </c>
    </row>
    <row r="2069" spans="11:12" x14ac:dyDescent="0.35">
      <c r="K2069" s="78">
        <v>678978698</v>
      </c>
      <c r="L2069" t="s">
        <v>6270</v>
      </c>
    </row>
    <row r="2070" spans="11:12" x14ac:dyDescent="0.35">
      <c r="K2070" s="78">
        <v>292191618</v>
      </c>
      <c r="L2070" t="s">
        <v>4648</v>
      </c>
    </row>
    <row r="2071" spans="11:12" x14ac:dyDescent="0.35">
      <c r="K2071" s="78">
        <v>305073113</v>
      </c>
      <c r="L2071" t="s">
        <v>4746</v>
      </c>
    </row>
    <row r="2072" spans="11:12" x14ac:dyDescent="0.35">
      <c r="K2072" s="78">
        <v>902398090</v>
      </c>
      <c r="L2072" t="s">
        <v>849</v>
      </c>
    </row>
    <row r="2073" spans="11:12" x14ac:dyDescent="0.35">
      <c r="K2073" s="78">
        <v>675579539</v>
      </c>
      <c r="L2073" t="s">
        <v>6252</v>
      </c>
    </row>
    <row r="2074" spans="11:12" x14ac:dyDescent="0.35">
      <c r="K2074" s="78">
        <v>458693005</v>
      </c>
      <c r="L2074" t="s">
        <v>5549</v>
      </c>
    </row>
    <row r="2075" spans="11:12" x14ac:dyDescent="0.35">
      <c r="K2075" s="78">
        <v>458902860</v>
      </c>
      <c r="L2075" t="s">
        <v>658</v>
      </c>
    </row>
    <row r="2076" spans="11:12" x14ac:dyDescent="0.35">
      <c r="K2076" s="78">
        <v>458682488</v>
      </c>
      <c r="L2076" t="s">
        <v>5547</v>
      </c>
    </row>
    <row r="2077" spans="11:12" x14ac:dyDescent="0.35">
      <c r="K2077" s="78">
        <v>643473542</v>
      </c>
      <c r="L2077" t="s">
        <v>5547</v>
      </c>
    </row>
    <row r="2078" spans="11:12" x14ac:dyDescent="0.35">
      <c r="K2078" s="78">
        <v>772023073</v>
      </c>
      <c r="L2078" t="s">
        <v>5547</v>
      </c>
    </row>
    <row r="2079" spans="11:12" x14ac:dyDescent="0.35">
      <c r="K2079" s="78">
        <v>886110863</v>
      </c>
      <c r="L2079" t="s">
        <v>5547</v>
      </c>
    </row>
    <row r="2080" spans="11:12" x14ac:dyDescent="0.35">
      <c r="K2080" s="78">
        <v>890910823</v>
      </c>
      <c r="L2080" t="s">
        <v>5547</v>
      </c>
    </row>
    <row r="2081" spans="11:12" x14ac:dyDescent="0.35">
      <c r="K2081" s="78">
        <v>204449771</v>
      </c>
      <c r="L2081" t="s">
        <v>3451</v>
      </c>
    </row>
    <row r="2082" spans="11:12" x14ac:dyDescent="0.35">
      <c r="K2082" s="78">
        <v>134689978</v>
      </c>
      <c r="L2082" t="s">
        <v>2410</v>
      </c>
    </row>
    <row r="2083" spans="11:12" x14ac:dyDescent="0.35">
      <c r="K2083" s="78" t="s">
        <v>1965</v>
      </c>
      <c r="L2083" t="s">
        <v>7634</v>
      </c>
    </row>
    <row r="2084" spans="11:12" x14ac:dyDescent="0.35">
      <c r="K2084" s="78">
        <v>750701043</v>
      </c>
      <c r="L2084" t="s">
        <v>6669</v>
      </c>
    </row>
    <row r="2085" spans="11:12" x14ac:dyDescent="0.35">
      <c r="K2085" s="78">
        <v>458693641</v>
      </c>
      <c r="L2085" t="s">
        <v>5550</v>
      </c>
    </row>
    <row r="2086" spans="11:12" x14ac:dyDescent="0.35">
      <c r="K2086" s="78">
        <v>458684120</v>
      </c>
      <c r="L2086" t="s">
        <v>5548</v>
      </c>
    </row>
    <row r="2087" spans="11:12" x14ac:dyDescent="0.35">
      <c r="K2087" s="78">
        <v>137837226</v>
      </c>
      <c r="L2087" t="s">
        <v>2446</v>
      </c>
    </row>
    <row r="2088" spans="11:12" x14ac:dyDescent="0.35">
      <c r="K2088" s="78">
        <v>207677522</v>
      </c>
      <c r="L2088" t="s">
        <v>2446</v>
      </c>
    </row>
    <row r="2089" spans="11:12" x14ac:dyDescent="0.35">
      <c r="K2089" s="78">
        <v>621828444</v>
      </c>
      <c r="L2089" t="s">
        <v>5948</v>
      </c>
    </row>
    <row r="2090" spans="11:12" x14ac:dyDescent="0.35">
      <c r="K2090" s="78">
        <v>138959805</v>
      </c>
      <c r="L2090" t="s">
        <v>2461</v>
      </c>
    </row>
    <row r="2091" spans="11:12" x14ac:dyDescent="0.35">
      <c r="K2091" s="78">
        <v>138994007</v>
      </c>
      <c r="L2091" t="s">
        <v>2461</v>
      </c>
    </row>
    <row r="2092" spans="11:12" x14ac:dyDescent="0.35">
      <c r="K2092" s="78">
        <v>506546206</v>
      </c>
      <c r="L2092" t="s">
        <v>2461</v>
      </c>
    </row>
    <row r="2093" spans="11:12" x14ac:dyDescent="0.35">
      <c r="K2093" s="78">
        <v>202086932</v>
      </c>
      <c r="L2093" t="s">
        <v>3211</v>
      </c>
    </row>
    <row r="2094" spans="11:12" x14ac:dyDescent="0.35">
      <c r="K2094" s="78">
        <v>118953681</v>
      </c>
      <c r="L2094" t="s">
        <v>2207</v>
      </c>
    </row>
    <row r="2095" spans="11:12" x14ac:dyDescent="0.35">
      <c r="K2095" s="78">
        <v>789655952</v>
      </c>
      <c r="L2095" t="s">
        <v>6927</v>
      </c>
    </row>
    <row r="2096" spans="11:12" x14ac:dyDescent="0.35">
      <c r="K2096" s="78">
        <v>209461384</v>
      </c>
      <c r="L2096" t="s">
        <v>3813</v>
      </c>
    </row>
    <row r="2097" spans="11:12" x14ac:dyDescent="0.35">
      <c r="K2097" s="78">
        <v>360422836</v>
      </c>
      <c r="L2097" t="s">
        <v>5184</v>
      </c>
    </row>
    <row r="2098" spans="11:12" x14ac:dyDescent="0.35">
      <c r="K2098" s="78">
        <v>360579832</v>
      </c>
      <c r="L2098" t="s">
        <v>5184</v>
      </c>
    </row>
    <row r="2099" spans="11:12" x14ac:dyDescent="0.35">
      <c r="K2099" s="78">
        <v>637407376</v>
      </c>
      <c r="L2099" t="s">
        <v>6059</v>
      </c>
    </row>
    <row r="2100" spans="11:12" x14ac:dyDescent="0.35">
      <c r="K2100" s="78">
        <v>102746562</v>
      </c>
      <c r="L2100" t="s">
        <v>2008</v>
      </c>
    </row>
    <row r="2101" spans="11:12" x14ac:dyDescent="0.35">
      <c r="K2101" s="78">
        <v>148451966</v>
      </c>
      <c r="L2101" t="s">
        <v>2541</v>
      </c>
    </row>
    <row r="2102" spans="11:12" x14ac:dyDescent="0.35">
      <c r="K2102" s="78">
        <v>355833011</v>
      </c>
      <c r="L2102" t="s">
        <v>5144</v>
      </c>
    </row>
    <row r="2103" spans="11:12" x14ac:dyDescent="0.35">
      <c r="K2103" s="78">
        <v>366751874</v>
      </c>
      <c r="L2103" t="s">
        <v>5230</v>
      </c>
    </row>
    <row r="2104" spans="11:12" x14ac:dyDescent="0.35">
      <c r="K2104" s="78">
        <v>974141876</v>
      </c>
      <c r="L2104" t="s">
        <v>7506</v>
      </c>
    </row>
    <row r="2105" spans="11:12" x14ac:dyDescent="0.35">
      <c r="K2105" s="78">
        <v>285554322</v>
      </c>
      <c r="L2105" t="s">
        <v>4584</v>
      </c>
    </row>
    <row r="2106" spans="11:12" x14ac:dyDescent="0.35">
      <c r="K2106" s="78">
        <v>233059277</v>
      </c>
      <c r="L2106" t="s">
        <v>4121</v>
      </c>
    </row>
    <row r="2107" spans="11:12" x14ac:dyDescent="0.35">
      <c r="K2107" s="78">
        <v>200174411</v>
      </c>
      <c r="L2107" t="s">
        <v>3010</v>
      </c>
    </row>
    <row r="2108" spans="11:12" x14ac:dyDescent="0.35">
      <c r="K2108" s="78">
        <v>868241101</v>
      </c>
      <c r="L2108" t="s">
        <v>7132</v>
      </c>
    </row>
    <row r="2109" spans="11:12" x14ac:dyDescent="0.35">
      <c r="K2109" s="78">
        <v>101309371</v>
      </c>
      <c r="L2109" t="s">
        <v>1993</v>
      </c>
    </row>
    <row r="2110" spans="11:12" x14ac:dyDescent="0.35">
      <c r="K2110" s="78">
        <v>262218198</v>
      </c>
      <c r="L2110" t="s">
        <v>4364</v>
      </c>
    </row>
    <row r="2111" spans="11:12" x14ac:dyDescent="0.35">
      <c r="K2111" s="78">
        <v>290877911</v>
      </c>
      <c r="L2111" t="s">
        <v>4637</v>
      </c>
    </row>
    <row r="2112" spans="11:12" x14ac:dyDescent="0.35">
      <c r="K2112" s="78">
        <v>336562635</v>
      </c>
      <c r="L2112" t="s">
        <v>4990</v>
      </c>
    </row>
    <row r="2113" spans="11:12" x14ac:dyDescent="0.35">
      <c r="K2113" s="78">
        <v>698832193</v>
      </c>
      <c r="L2113" t="s">
        <v>6446</v>
      </c>
    </row>
    <row r="2114" spans="11:12" x14ac:dyDescent="0.35">
      <c r="K2114" s="78">
        <v>231666133</v>
      </c>
      <c r="L2114" t="s">
        <v>4106</v>
      </c>
    </row>
    <row r="2115" spans="11:12" x14ac:dyDescent="0.35">
      <c r="K2115" s="78">
        <v>665716880</v>
      </c>
      <c r="L2115" t="s">
        <v>6173</v>
      </c>
    </row>
    <row r="2116" spans="11:12" x14ac:dyDescent="0.35">
      <c r="K2116" s="78">
        <v>203715020</v>
      </c>
      <c r="L2116" t="s">
        <v>3367</v>
      </c>
    </row>
    <row r="2117" spans="11:12" x14ac:dyDescent="0.35">
      <c r="K2117" s="78">
        <v>518187660</v>
      </c>
      <c r="L2117" t="s">
        <v>1043</v>
      </c>
    </row>
    <row r="2118" spans="11:12" x14ac:dyDescent="0.35">
      <c r="K2118" s="78">
        <v>630885531</v>
      </c>
      <c r="L2118" t="s">
        <v>6005</v>
      </c>
    </row>
    <row r="2119" spans="11:12" x14ac:dyDescent="0.35">
      <c r="K2119" s="78">
        <v>246011141</v>
      </c>
      <c r="L2119" t="s">
        <v>4229</v>
      </c>
    </row>
    <row r="2120" spans="11:12" x14ac:dyDescent="0.35">
      <c r="K2120" s="78">
        <v>103257883</v>
      </c>
      <c r="L2120" t="s">
        <v>2024</v>
      </c>
    </row>
    <row r="2121" spans="11:12" x14ac:dyDescent="0.35">
      <c r="K2121" s="78">
        <v>436896140</v>
      </c>
      <c r="L2121" t="s">
        <v>5489</v>
      </c>
    </row>
    <row r="2122" spans="11:12" x14ac:dyDescent="0.35">
      <c r="K2122" s="78">
        <v>745965180</v>
      </c>
      <c r="L2122" t="s">
        <v>6657</v>
      </c>
    </row>
    <row r="2123" spans="11:12" x14ac:dyDescent="0.35">
      <c r="K2123" s="78">
        <v>332455974</v>
      </c>
      <c r="L2123" t="s">
        <v>4958</v>
      </c>
    </row>
    <row r="2124" spans="11:12" x14ac:dyDescent="0.35">
      <c r="K2124" s="78">
        <v>686837831</v>
      </c>
      <c r="L2124" t="s">
        <v>6351</v>
      </c>
    </row>
    <row r="2125" spans="11:12" x14ac:dyDescent="0.35">
      <c r="K2125" s="78">
        <v>208589054</v>
      </c>
      <c r="L2125" t="s">
        <v>3770</v>
      </c>
    </row>
    <row r="2126" spans="11:12" x14ac:dyDescent="0.35">
      <c r="K2126" s="78" t="s">
        <v>1877</v>
      </c>
      <c r="L2126" t="s">
        <v>7575</v>
      </c>
    </row>
    <row r="2127" spans="11:12" x14ac:dyDescent="0.35">
      <c r="K2127" s="78">
        <v>166697646</v>
      </c>
      <c r="L2127" t="s">
        <v>2698</v>
      </c>
    </row>
    <row r="2128" spans="11:12" x14ac:dyDescent="0.35">
      <c r="K2128" s="78">
        <v>777792393</v>
      </c>
      <c r="L2128" t="s">
        <v>6843</v>
      </c>
    </row>
    <row r="2129" spans="11:12" x14ac:dyDescent="0.35">
      <c r="K2129" s="78">
        <v>390339720</v>
      </c>
      <c r="L2129" t="s">
        <v>5336</v>
      </c>
    </row>
    <row r="2130" spans="11:12" x14ac:dyDescent="0.35">
      <c r="K2130" s="78" t="s">
        <v>1874</v>
      </c>
      <c r="L2130" t="s">
        <v>7574</v>
      </c>
    </row>
    <row r="2131" spans="11:12" x14ac:dyDescent="0.35">
      <c r="K2131" s="78">
        <v>779108970</v>
      </c>
      <c r="L2131" t="s">
        <v>6854</v>
      </c>
    </row>
    <row r="2132" spans="11:12" x14ac:dyDescent="0.35">
      <c r="K2132" s="78">
        <v>208466391</v>
      </c>
      <c r="L2132" t="s">
        <v>3754</v>
      </c>
    </row>
    <row r="2133" spans="11:12" x14ac:dyDescent="0.35">
      <c r="K2133" s="78">
        <v>108816899</v>
      </c>
      <c r="L2133" t="s">
        <v>2092</v>
      </c>
    </row>
    <row r="2134" spans="11:12" x14ac:dyDescent="0.35">
      <c r="K2134" s="78">
        <v>388880686</v>
      </c>
      <c r="L2134" t="s">
        <v>5330</v>
      </c>
    </row>
    <row r="2135" spans="11:12" x14ac:dyDescent="0.35">
      <c r="K2135" s="78">
        <v>205275843</v>
      </c>
      <c r="L2135" t="s">
        <v>3525</v>
      </c>
    </row>
    <row r="2136" spans="11:12" x14ac:dyDescent="0.35">
      <c r="K2136" s="78">
        <v>118886500</v>
      </c>
      <c r="L2136" t="s">
        <v>2204</v>
      </c>
    </row>
    <row r="2137" spans="11:12" x14ac:dyDescent="0.35">
      <c r="K2137" s="78">
        <v>697266291</v>
      </c>
      <c r="L2137" t="s">
        <v>1089</v>
      </c>
    </row>
    <row r="2138" spans="11:12" x14ac:dyDescent="0.35">
      <c r="K2138" s="78">
        <v>672662605</v>
      </c>
      <c r="L2138" t="s">
        <v>6226</v>
      </c>
    </row>
    <row r="2139" spans="11:12" x14ac:dyDescent="0.35">
      <c r="K2139" s="78">
        <v>672708087</v>
      </c>
      <c r="L2139" t="s">
        <v>6226</v>
      </c>
    </row>
    <row r="2140" spans="11:12" x14ac:dyDescent="0.35">
      <c r="K2140" s="78">
        <v>672872901</v>
      </c>
      <c r="L2140" t="s">
        <v>6226</v>
      </c>
    </row>
    <row r="2141" spans="11:12" x14ac:dyDescent="0.35">
      <c r="K2141" s="78">
        <v>155373571</v>
      </c>
      <c r="L2141" t="s">
        <v>2599</v>
      </c>
    </row>
    <row r="2142" spans="11:12" x14ac:dyDescent="0.35">
      <c r="K2142" s="78">
        <v>116131714</v>
      </c>
      <c r="L2142" t="s">
        <v>2172</v>
      </c>
    </row>
    <row r="2143" spans="11:12" x14ac:dyDescent="0.35">
      <c r="K2143" s="78">
        <v>977451230</v>
      </c>
      <c r="L2143" t="s">
        <v>7523</v>
      </c>
    </row>
    <row r="2144" spans="11:12" x14ac:dyDescent="0.35">
      <c r="K2144" s="78">
        <v>306602535</v>
      </c>
      <c r="L2144" t="s">
        <v>4762</v>
      </c>
    </row>
    <row r="2145" spans="11:12" x14ac:dyDescent="0.35">
      <c r="K2145" s="78">
        <v>206858702</v>
      </c>
      <c r="L2145" t="s">
        <v>3613</v>
      </c>
    </row>
    <row r="2146" spans="11:12" x14ac:dyDescent="0.35">
      <c r="K2146" s="78">
        <v>961059879</v>
      </c>
      <c r="L2146" t="s">
        <v>7477</v>
      </c>
    </row>
    <row r="2147" spans="11:12" x14ac:dyDescent="0.35">
      <c r="K2147" s="78">
        <v>139559347</v>
      </c>
      <c r="L2147" t="s">
        <v>2471</v>
      </c>
    </row>
    <row r="2148" spans="11:12" x14ac:dyDescent="0.35">
      <c r="K2148" s="78">
        <v>375801051</v>
      </c>
      <c r="L2148" t="s">
        <v>5292</v>
      </c>
    </row>
    <row r="2149" spans="11:12" x14ac:dyDescent="0.35">
      <c r="K2149" s="78">
        <v>286246133</v>
      </c>
      <c r="L2149" t="s">
        <v>4586</v>
      </c>
    </row>
    <row r="2150" spans="11:12" x14ac:dyDescent="0.35">
      <c r="K2150" s="78">
        <v>151329977</v>
      </c>
      <c r="L2150" t="s">
        <v>2565</v>
      </c>
    </row>
    <row r="2151" spans="11:12" x14ac:dyDescent="0.35">
      <c r="K2151" s="78">
        <v>259458382</v>
      </c>
      <c r="L2151" t="s">
        <v>4343</v>
      </c>
    </row>
    <row r="2152" spans="11:12" x14ac:dyDescent="0.35">
      <c r="K2152" s="78">
        <v>248865016</v>
      </c>
      <c r="L2152" t="s">
        <v>4254</v>
      </c>
    </row>
    <row r="2153" spans="11:12" x14ac:dyDescent="0.35">
      <c r="K2153" s="78">
        <v>536543120</v>
      </c>
      <c r="L2153" t="s">
        <v>5764</v>
      </c>
    </row>
    <row r="2154" spans="11:12" x14ac:dyDescent="0.35">
      <c r="K2154" s="78">
        <v>255251023</v>
      </c>
      <c r="L2154" t="s">
        <v>4306</v>
      </c>
    </row>
    <row r="2155" spans="11:12" x14ac:dyDescent="0.35">
      <c r="K2155" s="78">
        <v>206900400</v>
      </c>
      <c r="L2155" t="s">
        <v>3620</v>
      </c>
    </row>
    <row r="2156" spans="11:12" x14ac:dyDescent="0.35">
      <c r="K2156" s="78">
        <v>145102863</v>
      </c>
      <c r="L2156" t="s">
        <v>2510</v>
      </c>
    </row>
    <row r="2157" spans="11:12" x14ac:dyDescent="0.35">
      <c r="K2157" s="78">
        <v>202090266</v>
      </c>
      <c r="L2157" t="s">
        <v>3212</v>
      </c>
    </row>
    <row r="2158" spans="11:12" x14ac:dyDescent="0.35">
      <c r="K2158" s="78">
        <v>200037580</v>
      </c>
      <c r="L2158" t="s">
        <v>2996</v>
      </c>
    </row>
    <row r="2159" spans="11:12" x14ac:dyDescent="0.35">
      <c r="K2159" s="78">
        <v>865262990</v>
      </c>
      <c r="L2159" t="s">
        <v>7120</v>
      </c>
    </row>
    <row r="2160" spans="11:12" x14ac:dyDescent="0.35">
      <c r="K2160" s="78">
        <v>800437741</v>
      </c>
      <c r="L2160" t="s">
        <v>6983</v>
      </c>
    </row>
    <row r="2161" spans="11:12" x14ac:dyDescent="0.35">
      <c r="K2161" s="78">
        <v>727269347</v>
      </c>
      <c r="L2161" t="s">
        <v>6578</v>
      </c>
    </row>
    <row r="2162" spans="11:12" x14ac:dyDescent="0.35">
      <c r="K2162" s="78">
        <v>175211586</v>
      </c>
      <c r="L2162" t="s">
        <v>2779</v>
      </c>
    </row>
    <row r="2163" spans="11:12" x14ac:dyDescent="0.35">
      <c r="K2163" s="78">
        <v>213190261</v>
      </c>
      <c r="L2163" t="s">
        <v>3936</v>
      </c>
    </row>
    <row r="2164" spans="11:12" x14ac:dyDescent="0.35">
      <c r="K2164" s="78">
        <v>313576760</v>
      </c>
      <c r="L2164" t="s">
        <v>4824</v>
      </c>
    </row>
    <row r="2165" spans="11:12" x14ac:dyDescent="0.35">
      <c r="K2165" s="78">
        <v>323529540</v>
      </c>
      <c r="L2165" t="s">
        <v>4900</v>
      </c>
    </row>
    <row r="2166" spans="11:12" x14ac:dyDescent="0.35">
      <c r="K2166" s="78">
        <v>279192494</v>
      </c>
      <c r="L2166" t="s">
        <v>4540</v>
      </c>
    </row>
    <row r="2167" spans="11:12" x14ac:dyDescent="0.35">
      <c r="K2167" s="78">
        <v>185732762</v>
      </c>
      <c r="L2167" t="s">
        <v>2881</v>
      </c>
    </row>
    <row r="2168" spans="11:12" x14ac:dyDescent="0.35">
      <c r="K2168" s="78">
        <v>286946003</v>
      </c>
      <c r="L2168" t="s">
        <v>4594</v>
      </c>
    </row>
    <row r="2169" spans="11:12" x14ac:dyDescent="0.35">
      <c r="K2169" s="78">
        <v>209781256</v>
      </c>
      <c r="L2169" t="s">
        <v>3852</v>
      </c>
    </row>
    <row r="2170" spans="11:12" x14ac:dyDescent="0.35">
      <c r="K2170" s="78">
        <v>760942715</v>
      </c>
      <c r="L2170" t="s">
        <v>6704</v>
      </c>
    </row>
    <row r="2171" spans="11:12" x14ac:dyDescent="0.35">
      <c r="K2171" s="78">
        <v>720207630</v>
      </c>
      <c r="L2171" t="s">
        <v>6524</v>
      </c>
    </row>
    <row r="2172" spans="11:12" x14ac:dyDescent="0.35">
      <c r="K2172" s="78">
        <v>723146976</v>
      </c>
      <c r="L2172" t="s">
        <v>6552</v>
      </c>
    </row>
    <row r="2173" spans="11:12" x14ac:dyDescent="0.35">
      <c r="K2173" s="78">
        <v>180710795</v>
      </c>
      <c r="L2173" t="s">
        <v>2836</v>
      </c>
    </row>
    <row r="2174" spans="11:12" x14ac:dyDescent="0.35">
      <c r="K2174" s="78">
        <v>137100002</v>
      </c>
      <c r="L2174" t="s">
        <v>2433</v>
      </c>
    </row>
    <row r="2175" spans="11:12" x14ac:dyDescent="0.35">
      <c r="K2175" s="78">
        <v>357800005</v>
      </c>
      <c r="L2175" t="s">
        <v>5158</v>
      </c>
    </row>
    <row r="2176" spans="11:12" x14ac:dyDescent="0.35">
      <c r="K2176" s="78">
        <v>545500000</v>
      </c>
      <c r="L2176" t="s">
        <v>5158</v>
      </c>
    </row>
    <row r="2177" spans="11:12" x14ac:dyDescent="0.35">
      <c r="K2177" s="78">
        <v>139085167</v>
      </c>
      <c r="L2177" t="s">
        <v>2463</v>
      </c>
    </row>
    <row r="2178" spans="11:12" x14ac:dyDescent="0.35">
      <c r="K2178" s="78">
        <v>148963452</v>
      </c>
      <c r="L2178" t="s">
        <v>2547</v>
      </c>
    </row>
    <row r="2179" spans="11:12" x14ac:dyDescent="0.35">
      <c r="K2179" s="78">
        <v>237901916</v>
      </c>
      <c r="L2179" t="s">
        <v>4171</v>
      </c>
    </row>
    <row r="2180" spans="11:12" x14ac:dyDescent="0.35">
      <c r="K2180" s="78">
        <v>640331283</v>
      </c>
      <c r="L2180" t="s">
        <v>6071</v>
      </c>
    </row>
    <row r="2181" spans="11:12" x14ac:dyDescent="0.35">
      <c r="K2181" s="78">
        <v>208186701</v>
      </c>
      <c r="L2181" t="s">
        <v>3729</v>
      </c>
    </row>
    <row r="2182" spans="11:12" x14ac:dyDescent="0.35">
      <c r="K2182" s="78">
        <v>142602741</v>
      </c>
      <c r="L2182" t="s">
        <v>2492</v>
      </c>
    </row>
    <row r="2183" spans="11:12" x14ac:dyDescent="0.35">
      <c r="K2183" s="78">
        <v>193874240</v>
      </c>
      <c r="L2183" t="s">
        <v>2946</v>
      </c>
    </row>
    <row r="2184" spans="11:12" x14ac:dyDescent="0.35">
      <c r="K2184" s="78">
        <v>430895052</v>
      </c>
      <c r="L2184" t="s">
        <v>5471</v>
      </c>
    </row>
    <row r="2185" spans="11:12" x14ac:dyDescent="0.35">
      <c r="K2185" s="78">
        <v>257401537</v>
      </c>
      <c r="L2185" t="s">
        <v>4324</v>
      </c>
    </row>
    <row r="2186" spans="11:12" x14ac:dyDescent="0.35">
      <c r="K2186" s="78">
        <v>666200314</v>
      </c>
      <c r="L2186" t="s">
        <v>6179</v>
      </c>
    </row>
    <row r="2187" spans="11:12" x14ac:dyDescent="0.35">
      <c r="K2187" s="78">
        <v>110693125</v>
      </c>
      <c r="L2187" t="s">
        <v>2109</v>
      </c>
    </row>
    <row r="2188" spans="11:12" x14ac:dyDescent="0.35">
      <c r="K2188" s="78">
        <v>943786836</v>
      </c>
      <c r="L2188" t="s">
        <v>7426</v>
      </c>
    </row>
    <row r="2189" spans="11:12" x14ac:dyDescent="0.35">
      <c r="K2189" s="78">
        <v>210011541</v>
      </c>
      <c r="L2189" t="s">
        <v>3875</v>
      </c>
    </row>
    <row r="2190" spans="11:12" x14ac:dyDescent="0.35">
      <c r="K2190" s="78">
        <v>842668565</v>
      </c>
      <c r="L2190" t="s">
        <v>7055</v>
      </c>
    </row>
    <row r="2191" spans="11:12" x14ac:dyDescent="0.35">
      <c r="K2191" s="78">
        <v>202883232</v>
      </c>
      <c r="L2191" t="s">
        <v>3289</v>
      </c>
    </row>
    <row r="2192" spans="11:12" x14ac:dyDescent="0.35">
      <c r="K2192" s="78">
        <v>355743403</v>
      </c>
      <c r="L2192" t="s">
        <v>5141</v>
      </c>
    </row>
    <row r="2193" spans="11:12" x14ac:dyDescent="0.35">
      <c r="K2193" s="78">
        <v>752957428</v>
      </c>
      <c r="L2193" t="s">
        <v>6679</v>
      </c>
    </row>
    <row r="2194" spans="11:12" x14ac:dyDescent="0.35">
      <c r="K2194" s="78">
        <v>647545599</v>
      </c>
      <c r="L2194" t="s">
        <v>6113</v>
      </c>
    </row>
    <row r="2195" spans="11:12" x14ac:dyDescent="0.35">
      <c r="K2195" s="78">
        <v>210997738</v>
      </c>
      <c r="L2195" t="s">
        <v>3909</v>
      </c>
    </row>
    <row r="2196" spans="11:12" x14ac:dyDescent="0.35">
      <c r="K2196" s="78">
        <v>895953717</v>
      </c>
      <c r="L2196" t="s">
        <v>7245</v>
      </c>
    </row>
    <row r="2197" spans="11:12" x14ac:dyDescent="0.35">
      <c r="K2197" s="78">
        <v>211072355</v>
      </c>
      <c r="L2197" t="s">
        <v>3918</v>
      </c>
    </row>
    <row r="2198" spans="11:12" x14ac:dyDescent="0.35">
      <c r="K2198" s="78" t="s">
        <v>1933</v>
      </c>
      <c r="L2198" t="s">
        <v>7674</v>
      </c>
    </row>
    <row r="2199" spans="11:12" x14ac:dyDescent="0.35">
      <c r="K2199" s="78">
        <v>140606537</v>
      </c>
      <c r="L2199" t="s">
        <v>2479</v>
      </c>
    </row>
    <row r="2200" spans="11:12" x14ac:dyDescent="0.35">
      <c r="K2200" s="78">
        <v>121795299</v>
      </c>
      <c r="L2200" t="s">
        <v>2233</v>
      </c>
    </row>
    <row r="2201" spans="11:12" x14ac:dyDescent="0.35">
      <c r="K2201" s="78">
        <v>201816369</v>
      </c>
      <c r="L2201" t="s">
        <v>3176</v>
      </c>
    </row>
    <row r="2202" spans="11:12" x14ac:dyDescent="0.35">
      <c r="K2202" s="78">
        <v>669206216</v>
      </c>
      <c r="L2202" t="s">
        <v>6198</v>
      </c>
    </row>
    <row r="2203" spans="11:12" x14ac:dyDescent="0.35">
      <c r="K2203" s="78">
        <v>211014150</v>
      </c>
      <c r="L2203" t="s">
        <v>3911</v>
      </c>
    </row>
    <row r="2204" spans="11:12" x14ac:dyDescent="0.35">
      <c r="K2204" s="78">
        <v>245112378</v>
      </c>
      <c r="L2204" t="s">
        <v>4219</v>
      </c>
    </row>
    <row r="2205" spans="11:12" x14ac:dyDescent="0.35">
      <c r="K2205" s="78">
        <v>112025545</v>
      </c>
      <c r="L2205" t="s">
        <v>2121</v>
      </c>
    </row>
    <row r="2206" spans="11:12" x14ac:dyDescent="0.35">
      <c r="K2206" s="78">
        <v>304030771</v>
      </c>
      <c r="L2206" t="s">
        <v>4739</v>
      </c>
    </row>
    <row r="2207" spans="11:12" x14ac:dyDescent="0.35">
      <c r="K2207" s="78">
        <v>317427905</v>
      </c>
      <c r="L2207" t="s">
        <v>4739</v>
      </c>
    </row>
    <row r="2208" spans="11:12" x14ac:dyDescent="0.35">
      <c r="K2208" s="78">
        <v>323791694</v>
      </c>
      <c r="L2208" t="s">
        <v>4739</v>
      </c>
    </row>
    <row r="2209" spans="11:12" x14ac:dyDescent="0.35">
      <c r="K2209" s="78">
        <v>810652853</v>
      </c>
      <c r="L2209" t="s">
        <v>4739</v>
      </c>
    </row>
    <row r="2210" spans="11:12" x14ac:dyDescent="0.35">
      <c r="K2210" s="78">
        <v>182128627</v>
      </c>
      <c r="L2210" t="s">
        <v>2851</v>
      </c>
    </row>
    <row r="2211" spans="11:12" x14ac:dyDescent="0.35">
      <c r="K2211" s="78">
        <v>114686107</v>
      </c>
      <c r="L2211" t="s">
        <v>2156</v>
      </c>
    </row>
    <row r="2212" spans="11:12" x14ac:dyDescent="0.35">
      <c r="K2212" s="78">
        <v>210985693</v>
      </c>
      <c r="L2212" t="s">
        <v>3908</v>
      </c>
    </row>
    <row r="2213" spans="11:12" x14ac:dyDescent="0.35">
      <c r="K2213" s="78">
        <v>981205430</v>
      </c>
      <c r="L2213" t="s">
        <v>7535</v>
      </c>
    </row>
    <row r="2214" spans="11:12" x14ac:dyDescent="0.35">
      <c r="K2214" s="78">
        <v>884677866</v>
      </c>
      <c r="L2214" t="s">
        <v>7204</v>
      </c>
    </row>
    <row r="2215" spans="11:12" x14ac:dyDescent="0.35">
      <c r="K2215" s="78">
        <v>209854626</v>
      </c>
      <c r="L2215" t="s">
        <v>3861</v>
      </c>
    </row>
    <row r="2216" spans="11:12" x14ac:dyDescent="0.35">
      <c r="K2216" s="78">
        <v>335274156</v>
      </c>
      <c r="L2216" t="s">
        <v>4983</v>
      </c>
    </row>
    <row r="2217" spans="11:12" x14ac:dyDescent="0.35">
      <c r="K2217" s="78">
        <v>201784045</v>
      </c>
      <c r="L2217" t="s">
        <v>607</v>
      </c>
    </row>
    <row r="2218" spans="11:12" x14ac:dyDescent="0.35">
      <c r="K2218" s="78">
        <v>652575137</v>
      </c>
      <c r="L2218" t="s">
        <v>607</v>
      </c>
    </row>
    <row r="2219" spans="11:12" x14ac:dyDescent="0.35">
      <c r="K2219" s="78">
        <v>266816308</v>
      </c>
      <c r="L2219" t="s">
        <v>4410</v>
      </c>
    </row>
    <row r="2220" spans="11:12" x14ac:dyDescent="0.35">
      <c r="K2220" s="78">
        <v>580050840</v>
      </c>
      <c r="L2220" t="s">
        <v>5872</v>
      </c>
    </row>
    <row r="2221" spans="11:12" x14ac:dyDescent="0.35">
      <c r="K2221" s="78">
        <v>246733406</v>
      </c>
      <c r="L2221" t="s">
        <v>4237</v>
      </c>
    </row>
    <row r="2222" spans="11:12" x14ac:dyDescent="0.35">
      <c r="K2222" s="78">
        <v>728573619</v>
      </c>
      <c r="L2222" t="s">
        <v>6583</v>
      </c>
    </row>
    <row r="2223" spans="11:12" x14ac:dyDescent="0.35">
      <c r="K2223" s="78">
        <v>210683453</v>
      </c>
      <c r="L2223" t="s">
        <v>3896</v>
      </c>
    </row>
    <row r="2224" spans="11:12" x14ac:dyDescent="0.35">
      <c r="K2224" s="78">
        <v>201584987</v>
      </c>
      <c r="L2224" t="s">
        <v>3153</v>
      </c>
    </row>
    <row r="2225" spans="11:12" x14ac:dyDescent="0.35">
      <c r="K2225" s="78">
        <v>216383460</v>
      </c>
      <c r="L2225" t="s">
        <v>3961</v>
      </c>
    </row>
    <row r="2226" spans="11:12" x14ac:dyDescent="0.35">
      <c r="K2226" s="78">
        <v>788497326</v>
      </c>
      <c r="L2226" t="s">
        <v>6923</v>
      </c>
    </row>
    <row r="2227" spans="11:12" x14ac:dyDescent="0.35">
      <c r="K2227" s="78">
        <v>358337376</v>
      </c>
      <c r="L2227" t="s">
        <v>5169</v>
      </c>
    </row>
    <row r="2228" spans="11:12" x14ac:dyDescent="0.35">
      <c r="K2228" s="78">
        <v>230325324</v>
      </c>
      <c r="L2228" t="s">
        <v>4097</v>
      </c>
    </row>
    <row r="2229" spans="11:12" x14ac:dyDescent="0.35">
      <c r="K2229" s="78">
        <v>139138686</v>
      </c>
      <c r="L2229" t="s">
        <v>2464</v>
      </c>
    </row>
    <row r="2230" spans="11:12" x14ac:dyDescent="0.35">
      <c r="K2230" s="78">
        <v>358249515</v>
      </c>
      <c r="L2230" t="s">
        <v>5166</v>
      </c>
    </row>
    <row r="2231" spans="11:12" x14ac:dyDescent="0.35">
      <c r="K2231" s="78">
        <v>358243339</v>
      </c>
      <c r="L2231" t="s">
        <v>5165</v>
      </c>
    </row>
    <row r="2232" spans="11:12" x14ac:dyDescent="0.35">
      <c r="K2232" s="78">
        <v>256319250</v>
      </c>
      <c r="L2232" t="s">
        <v>4312</v>
      </c>
    </row>
    <row r="2233" spans="11:12" x14ac:dyDescent="0.35">
      <c r="K2233" s="78">
        <v>356987934</v>
      </c>
      <c r="L2233" t="s">
        <v>5152</v>
      </c>
    </row>
    <row r="2234" spans="11:12" x14ac:dyDescent="0.35">
      <c r="K2234" s="78">
        <v>283903898</v>
      </c>
      <c r="L2234" t="s">
        <v>4571</v>
      </c>
    </row>
    <row r="2235" spans="11:12" x14ac:dyDescent="0.35">
      <c r="K2235" s="78">
        <v>715276887</v>
      </c>
      <c r="L2235" t="s">
        <v>6497</v>
      </c>
    </row>
    <row r="2236" spans="11:12" x14ac:dyDescent="0.35">
      <c r="K2236" s="78">
        <v>361120043</v>
      </c>
      <c r="L2236" t="s">
        <v>5188</v>
      </c>
    </row>
    <row r="2237" spans="11:12" x14ac:dyDescent="0.35">
      <c r="K2237" s="78">
        <v>197634472</v>
      </c>
      <c r="L2237" t="s">
        <v>2975</v>
      </c>
    </row>
    <row r="2238" spans="11:12" x14ac:dyDescent="0.35">
      <c r="K2238" s="78">
        <v>210008573</v>
      </c>
      <c r="L2238" t="s">
        <v>3874</v>
      </c>
    </row>
    <row r="2239" spans="11:12" x14ac:dyDescent="0.35">
      <c r="K2239" s="78">
        <v>880172611</v>
      </c>
      <c r="L2239" t="s">
        <v>7186</v>
      </c>
    </row>
    <row r="2240" spans="11:12" x14ac:dyDescent="0.35">
      <c r="K2240" s="78">
        <v>146883028</v>
      </c>
      <c r="L2240" t="s">
        <v>2532</v>
      </c>
    </row>
    <row r="2241" spans="11:12" x14ac:dyDescent="0.35">
      <c r="K2241" s="78">
        <v>810730471</v>
      </c>
      <c r="L2241" t="s">
        <v>7015</v>
      </c>
    </row>
    <row r="2242" spans="11:12" x14ac:dyDescent="0.35">
      <c r="K2242" s="78">
        <v>358958559</v>
      </c>
      <c r="L2242" t="s">
        <v>5178</v>
      </c>
    </row>
    <row r="2243" spans="11:12" x14ac:dyDescent="0.35">
      <c r="K2243" s="78">
        <v>358551173</v>
      </c>
      <c r="L2243" t="s">
        <v>5172</v>
      </c>
    </row>
    <row r="2244" spans="11:12" x14ac:dyDescent="0.35">
      <c r="K2244" s="78">
        <v>333262533</v>
      </c>
      <c r="L2244" t="s">
        <v>4969</v>
      </c>
    </row>
    <row r="2245" spans="11:12" x14ac:dyDescent="0.35">
      <c r="K2245" s="78">
        <v>623392082</v>
      </c>
      <c r="L2245" t="s">
        <v>5960</v>
      </c>
    </row>
    <row r="2246" spans="11:12" x14ac:dyDescent="0.35">
      <c r="K2246" s="78" t="s">
        <v>1922</v>
      </c>
      <c r="L2246" t="s">
        <v>7690</v>
      </c>
    </row>
    <row r="2247" spans="11:12" x14ac:dyDescent="0.35">
      <c r="K2247" s="78">
        <v>343306679</v>
      </c>
      <c r="L2247" t="s">
        <v>5039</v>
      </c>
    </row>
    <row r="2248" spans="11:12" x14ac:dyDescent="0.35">
      <c r="K2248" s="78" t="s">
        <v>1881</v>
      </c>
      <c r="L2248" t="s">
        <v>7642</v>
      </c>
    </row>
    <row r="2249" spans="11:12" x14ac:dyDescent="0.35">
      <c r="K2249" s="78">
        <v>960684699</v>
      </c>
      <c r="L2249" t="s">
        <v>7476</v>
      </c>
    </row>
    <row r="2250" spans="11:12" x14ac:dyDescent="0.35">
      <c r="K2250" s="78">
        <v>122167682</v>
      </c>
      <c r="L2250" t="s">
        <v>2239</v>
      </c>
    </row>
    <row r="2251" spans="11:12" x14ac:dyDescent="0.35">
      <c r="K2251" s="78">
        <v>759216652</v>
      </c>
      <c r="L2251" t="s">
        <v>6696</v>
      </c>
    </row>
    <row r="2252" spans="11:12" x14ac:dyDescent="0.35">
      <c r="K2252" s="78">
        <v>904897337</v>
      </c>
      <c r="L2252" t="s">
        <v>7292</v>
      </c>
    </row>
    <row r="2253" spans="11:12" x14ac:dyDescent="0.35">
      <c r="K2253" s="78">
        <v>685485540</v>
      </c>
      <c r="L2253" t="s">
        <v>6328</v>
      </c>
    </row>
    <row r="2254" spans="11:12" x14ac:dyDescent="0.35">
      <c r="K2254" s="78">
        <v>891497369</v>
      </c>
      <c r="L2254" t="s">
        <v>7231</v>
      </c>
    </row>
    <row r="2255" spans="11:12" x14ac:dyDescent="0.35">
      <c r="K2255" s="78">
        <v>171160847</v>
      </c>
      <c r="L2255" t="s">
        <v>2729</v>
      </c>
    </row>
    <row r="2256" spans="11:12" x14ac:dyDescent="0.35">
      <c r="K2256" s="78">
        <v>131985924</v>
      </c>
      <c r="L2256" t="s">
        <v>2376</v>
      </c>
    </row>
    <row r="2257" spans="11:12" x14ac:dyDescent="0.35">
      <c r="K2257" s="78">
        <v>523923560</v>
      </c>
      <c r="L2257" t="s">
        <v>5741</v>
      </c>
    </row>
    <row r="2258" spans="11:12" x14ac:dyDescent="0.35">
      <c r="K2258" s="78">
        <v>286437087</v>
      </c>
      <c r="L2258" t="s">
        <v>4588</v>
      </c>
    </row>
    <row r="2259" spans="11:12" x14ac:dyDescent="0.35">
      <c r="K2259" s="78">
        <v>207161946</v>
      </c>
      <c r="L2259" t="s">
        <v>3635</v>
      </c>
    </row>
    <row r="2260" spans="11:12" x14ac:dyDescent="0.35">
      <c r="K2260" s="78">
        <v>239527256</v>
      </c>
      <c r="L2260" t="s">
        <v>4186</v>
      </c>
    </row>
    <row r="2261" spans="11:12" x14ac:dyDescent="0.35">
      <c r="K2261" s="78">
        <v>193454364</v>
      </c>
      <c r="L2261" t="s">
        <v>2942</v>
      </c>
    </row>
    <row r="2262" spans="11:12" x14ac:dyDescent="0.35">
      <c r="K2262" s="78">
        <v>476613965</v>
      </c>
      <c r="L2262" t="s">
        <v>5628</v>
      </c>
    </row>
    <row r="2263" spans="11:12" x14ac:dyDescent="0.35">
      <c r="K2263" s="78">
        <v>204988498</v>
      </c>
      <c r="L2263" t="s">
        <v>3497</v>
      </c>
    </row>
    <row r="2264" spans="11:12" x14ac:dyDescent="0.35">
      <c r="K2264" s="78">
        <v>735433113</v>
      </c>
      <c r="L2264" t="s">
        <v>6644</v>
      </c>
    </row>
    <row r="2265" spans="11:12" x14ac:dyDescent="0.35">
      <c r="K2265" s="78">
        <v>309634438</v>
      </c>
      <c r="L2265" t="s">
        <v>4781</v>
      </c>
    </row>
    <row r="2266" spans="11:12" x14ac:dyDescent="0.35">
      <c r="K2266" s="78">
        <v>472927760</v>
      </c>
      <c r="L2266" t="s">
        <v>5612</v>
      </c>
    </row>
    <row r="2267" spans="11:12" x14ac:dyDescent="0.35">
      <c r="K2267" s="78">
        <v>100842637</v>
      </c>
      <c r="L2267" t="s">
        <v>1986</v>
      </c>
    </row>
    <row r="2268" spans="11:12" x14ac:dyDescent="0.35">
      <c r="K2268" s="78">
        <v>179467844</v>
      </c>
      <c r="L2268" t="s">
        <v>2825</v>
      </c>
    </row>
    <row r="2269" spans="11:12" x14ac:dyDescent="0.35">
      <c r="K2269" s="78">
        <v>904070416</v>
      </c>
      <c r="L2269" t="s">
        <v>7289</v>
      </c>
    </row>
    <row r="2270" spans="11:12" x14ac:dyDescent="0.35">
      <c r="K2270" s="78">
        <v>334963322</v>
      </c>
      <c r="L2270" t="s">
        <v>4981</v>
      </c>
    </row>
    <row r="2271" spans="11:12" x14ac:dyDescent="0.35">
      <c r="K2271" s="78">
        <v>203514372</v>
      </c>
      <c r="L2271" t="s">
        <v>3351</v>
      </c>
    </row>
    <row r="2272" spans="11:12" x14ac:dyDescent="0.35">
      <c r="K2272" s="78">
        <v>223648312</v>
      </c>
      <c r="L2272" t="s">
        <v>4031</v>
      </c>
    </row>
    <row r="2273" spans="11:12" x14ac:dyDescent="0.35">
      <c r="K2273" s="78">
        <v>191186230</v>
      </c>
      <c r="L2273" t="s">
        <v>2920</v>
      </c>
    </row>
    <row r="2274" spans="11:12" x14ac:dyDescent="0.35">
      <c r="K2274" s="78">
        <v>208398234</v>
      </c>
      <c r="L2274" t="s">
        <v>3749</v>
      </c>
    </row>
    <row r="2275" spans="11:12" x14ac:dyDescent="0.35">
      <c r="K2275" s="78">
        <v>628202354</v>
      </c>
      <c r="L2275" t="s">
        <v>5987</v>
      </c>
    </row>
    <row r="2276" spans="11:12" x14ac:dyDescent="0.35">
      <c r="K2276" s="78">
        <v>207433570</v>
      </c>
      <c r="L2276" t="s">
        <v>3662</v>
      </c>
    </row>
    <row r="2277" spans="11:12" x14ac:dyDescent="0.35">
      <c r="K2277" s="78">
        <v>843454429</v>
      </c>
      <c r="L2277" t="s">
        <v>7060</v>
      </c>
    </row>
    <row r="2278" spans="11:12" x14ac:dyDescent="0.35">
      <c r="K2278" s="78">
        <v>207250208</v>
      </c>
      <c r="L2278" t="s">
        <v>3642</v>
      </c>
    </row>
    <row r="2279" spans="11:12" x14ac:dyDescent="0.35">
      <c r="K2279" s="78">
        <v>301176589</v>
      </c>
      <c r="L2279" t="s">
        <v>4716</v>
      </c>
    </row>
    <row r="2280" spans="11:12" x14ac:dyDescent="0.35">
      <c r="K2280" s="78">
        <v>210962501</v>
      </c>
      <c r="L2280" t="s">
        <v>3905</v>
      </c>
    </row>
    <row r="2281" spans="11:12" x14ac:dyDescent="0.35">
      <c r="K2281" s="78">
        <v>517232149</v>
      </c>
      <c r="L2281" t="s">
        <v>5725</v>
      </c>
    </row>
    <row r="2282" spans="11:12" x14ac:dyDescent="0.35">
      <c r="K2282" s="78">
        <v>201571974</v>
      </c>
      <c r="L2282" t="s">
        <v>3150</v>
      </c>
    </row>
    <row r="2283" spans="11:12" x14ac:dyDescent="0.35">
      <c r="K2283" s="78">
        <v>770793610</v>
      </c>
      <c r="L2283" t="s">
        <v>6785</v>
      </c>
    </row>
    <row r="2284" spans="11:12" x14ac:dyDescent="0.35">
      <c r="K2284" s="78">
        <v>815790901</v>
      </c>
      <c r="L2284" t="s">
        <v>7032</v>
      </c>
    </row>
    <row r="2285" spans="11:12" x14ac:dyDescent="0.35">
      <c r="K2285" s="78">
        <v>230590621</v>
      </c>
      <c r="L2285" t="s">
        <v>4098</v>
      </c>
    </row>
    <row r="2286" spans="11:12" x14ac:dyDescent="0.35">
      <c r="K2286" s="78">
        <v>164614700</v>
      </c>
      <c r="L2286" t="s">
        <v>2677</v>
      </c>
    </row>
    <row r="2287" spans="11:12" x14ac:dyDescent="0.35">
      <c r="K2287" s="78">
        <v>387724214</v>
      </c>
      <c r="L2287" t="s">
        <v>2677</v>
      </c>
    </row>
    <row r="2288" spans="11:12" x14ac:dyDescent="0.35">
      <c r="K2288" s="78">
        <v>177108200</v>
      </c>
      <c r="L2288" t="s">
        <v>2805</v>
      </c>
    </row>
    <row r="2289" spans="11:12" x14ac:dyDescent="0.35">
      <c r="K2289" s="78">
        <v>131035381</v>
      </c>
      <c r="L2289" t="s">
        <v>2366</v>
      </c>
    </row>
    <row r="2290" spans="11:12" x14ac:dyDescent="0.35">
      <c r="K2290" s="78">
        <v>311124153</v>
      </c>
      <c r="L2290" t="s">
        <v>2366</v>
      </c>
    </row>
    <row r="2291" spans="11:12" x14ac:dyDescent="0.35">
      <c r="K2291" s="78">
        <v>575856802</v>
      </c>
      <c r="L2291" t="s">
        <v>5858</v>
      </c>
    </row>
    <row r="2292" spans="11:12" x14ac:dyDescent="0.35">
      <c r="K2292" s="78">
        <v>154485325</v>
      </c>
      <c r="L2292" t="s">
        <v>2588</v>
      </c>
    </row>
    <row r="2293" spans="11:12" x14ac:dyDescent="0.35">
      <c r="K2293" s="78">
        <v>127553653</v>
      </c>
      <c r="L2293" t="s">
        <v>2317</v>
      </c>
    </row>
    <row r="2294" spans="11:12" x14ac:dyDescent="0.35">
      <c r="K2294" s="78">
        <v>146668526</v>
      </c>
      <c r="L2294" t="s">
        <v>2528</v>
      </c>
    </row>
    <row r="2295" spans="11:12" x14ac:dyDescent="0.35">
      <c r="K2295" s="78">
        <v>240649888</v>
      </c>
      <c r="L2295" t="s">
        <v>4193</v>
      </c>
    </row>
    <row r="2296" spans="11:12" x14ac:dyDescent="0.35">
      <c r="K2296" s="78">
        <v>631336809</v>
      </c>
      <c r="L2296" t="s">
        <v>6017</v>
      </c>
    </row>
    <row r="2297" spans="11:12" x14ac:dyDescent="0.35">
      <c r="K2297" s="78">
        <v>165051360</v>
      </c>
      <c r="L2297" t="s">
        <v>2681</v>
      </c>
    </row>
    <row r="2298" spans="11:12" x14ac:dyDescent="0.35">
      <c r="K2298" s="78">
        <v>582603642</v>
      </c>
      <c r="L2298" t="s">
        <v>5882</v>
      </c>
    </row>
    <row r="2299" spans="11:12" x14ac:dyDescent="0.35">
      <c r="K2299" s="78">
        <v>311125893</v>
      </c>
      <c r="L2299" t="s">
        <v>4796</v>
      </c>
    </row>
    <row r="2300" spans="11:12" x14ac:dyDescent="0.35">
      <c r="K2300" s="78">
        <v>311296159</v>
      </c>
      <c r="L2300" t="s">
        <v>4799</v>
      </c>
    </row>
    <row r="2301" spans="11:12" x14ac:dyDescent="0.35">
      <c r="K2301" s="78">
        <v>873854049</v>
      </c>
      <c r="L2301" t="s">
        <v>7156</v>
      </c>
    </row>
    <row r="2302" spans="11:12" x14ac:dyDescent="0.35">
      <c r="K2302" s="78">
        <v>462636628</v>
      </c>
      <c r="L2302" t="s">
        <v>5565</v>
      </c>
    </row>
    <row r="2303" spans="11:12" x14ac:dyDescent="0.35">
      <c r="K2303" s="78">
        <v>238601088</v>
      </c>
      <c r="L2303" t="s">
        <v>4178</v>
      </c>
    </row>
    <row r="2304" spans="11:12" x14ac:dyDescent="0.35">
      <c r="K2304" s="78">
        <v>213758780</v>
      </c>
      <c r="L2304" t="s">
        <v>3942</v>
      </c>
    </row>
    <row r="2305" spans="11:12" x14ac:dyDescent="0.35">
      <c r="K2305" s="78">
        <v>394771481</v>
      </c>
      <c r="L2305" t="s">
        <v>3942</v>
      </c>
    </row>
    <row r="2306" spans="11:12" x14ac:dyDescent="0.35">
      <c r="K2306" s="78">
        <v>659753278</v>
      </c>
      <c r="L2306" t="s">
        <v>6150</v>
      </c>
    </row>
    <row r="2307" spans="11:12" x14ac:dyDescent="0.35">
      <c r="K2307" s="78">
        <v>201971397</v>
      </c>
      <c r="L2307" t="s">
        <v>3199</v>
      </c>
    </row>
    <row r="2308" spans="11:12" x14ac:dyDescent="0.35">
      <c r="K2308" s="78">
        <v>209942867</v>
      </c>
      <c r="L2308" t="s">
        <v>3866</v>
      </c>
    </row>
    <row r="2309" spans="11:12" x14ac:dyDescent="0.35">
      <c r="K2309" s="78">
        <v>762771250</v>
      </c>
      <c r="L2309" t="s">
        <v>6714</v>
      </c>
    </row>
    <row r="2310" spans="11:12" x14ac:dyDescent="0.35">
      <c r="K2310" s="78">
        <v>303087109</v>
      </c>
      <c r="L2310" t="s">
        <v>4732</v>
      </c>
    </row>
    <row r="2311" spans="11:12" x14ac:dyDescent="0.35">
      <c r="K2311" s="78">
        <v>224373295</v>
      </c>
      <c r="L2311" t="s">
        <v>4036</v>
      </c>
    </row>
    <row r="2312" spans="11:12" x14ac:dyDescent="0.35">
      <c r="K2312" s="78">
        <v>682723670</v>
      </c>
      <c r="L2312" t="s">
        <v>6302</v>
      </c>
    </row>
    <row r="2313" spans="11:12" x14ac:dyDescent="0.35">
      <c r="K2313" s="78">
        <v>261335506</v>
      </c>
      <c r="L2313" t="s">
        <v>4360</v>
      </c>
    </row>
    <row r="2314" spans="11:12" x14ac:dyDescent="0.35">
      <c r="K2314" s="78">
        <v>476710588</v>
      </c>
      <c r="L2314" t="s">
        <v>5629</v>
      </c>
    </row>
    <row r="2315" spans="11:12" x14ac:dyDescent="0.35">
      <c r="K2315" s="78">
        <v>720826895</v>
      </c>
      <c r="L2315" t="s">
        <v>6527</v>
      </c>
    </row>
    <row r="2316" spans="11:12" x14ac:dyDescent="0.35">
      <c r="K2316" s="78">
        <v>279188160</v>
      </c>
      <c r="L2316" t="s">
        <v>4539</v>
      </c>
    </row>
    <row r="2317" spans="11:12" x14ac:dyDescent="0.35">
      <c r="K2317" s="78">
        <v>318915172</v>
      </c>
      <c r="L2317" t="s">
        <v>4867</v>
      </c>
    </row>
    <row r="2318" spans="11:12" x14ac:dyDescent="0.35">
      <c r="K2318" s="78">
        <v>275921808</v>
      </c>
      <c r="L2318" t="s">
        <v>4516</v>
      </c>
    </row>
    <row r="2319" spans="11:12" x14ac:dyDescent="0.35">
      <c r="K2319" s="78">
        <v>429336309</v>
      </c>
      <c r="L2319" t="s">
        <v>5465</v>
      </c>
    </row>
    <row r="2320" spans="11:12" x14ac:dyDescent="0.35">
      <c r="K2320" s="78">
        <v>637019538</v>
      </c>
      <c r="L2320" t="s">
        <v>6056</v>
      </c>
    </row>
    <row r="2321" spans="11:12" x14ac:dyDescent="0.35">
      <c r="K2321" s="78">
        <v>382591437</v>
      </c>
      <c r="L2321" t="s">
        <v>5304</v>
      </c>
    </row>
    <row r="2322" spans="11:12" x14ac:dyDescent="0.35">
      <c r="K2322" s="78">
        <v>119559944</v>
      </c>
      <c r="L2322" t="s">
        <v>2215</v>
      </c>
    </row>
    <row r="2323" spans="11:12" x14ac:dyDescent="0.35">
      <c r="K2323" s="78">
        <v>275683297</v>
      </c>
      <c r="L2323" t="s">
        <v>4512</v>
      </c>
    </row>
    <row r="2324" spans="11:12" x14ac:dyDescent="0.35">
      <c r="K2324" s="78">
        <v>290145171</v>
      </c>
      <c r="L2324" t="s">
        <v>4627</v>
      </c>
    </row>
    <row r="2325" spans="11:12" x14ac:dyDescent="0.35">
      <c r="K2325" s="78">
        <v>363965539</v>
      </c>
      <c r="L2325" t="s">
        <v>5215</v>
      </c>
    </row>
    <row r="2326" spans="11:12" x14ac:dyDescent="0.35">
      <c r="K2326" s="78">
        <v>362993385</v>
      </c>
      <c r="L2326" t="s">
        <v>5205</v>
      </c>
    </row>
    <row r="2327" spans="11:12" x14ac:dyDescent="0.35">
      <c r="K2327" s="78">
        <v>726181179</v>
      </c>
      <c r="L2327" t="s">
        <v>6570</v>
      </c>
    </row>
    <row r="2328" spans="11:12" x14ac:dyDescent="0.35">
      <c r="K2328" s="78">
        <v>669045492</v>
      </c>
      <c r="L2328" t="s">
        <v>6197</v>
      </c>
    </row>
    <row r="2329" spans="11:12" x14ac:dyDescent="0.35">
      <c r="K2329" s="78">
        <v>166537444</v>
      </c>
      <c r="L2329" t="s">
        <v>2696</v>
      </c>
    </row>
    <row r="2330" spans="11:12" x14ac:dyDescent="0.35">
      <c r="K2330" s="78">
        <v>237678664</v>
      </c>
      <c r="L2330" t="s">
        <v>4169</v>
      </c>
    </row>
    <row r="2331" spans="11:12" x14ac:dyDescent="0.35">
      <c r="K2331" s="78">
        <v>619485017</v>
      </c>
      <c r="L2331" t="s">
        <v>5933</v>
      </c>
    </row>
    <row r="2332" spans="11:12" x14ac:dyDescent="0.35">
      <c r="K2332" s="78">
        <v>237678281</v>
      </c>
      <c r="L2332" t="s">
        <v>4167</v>
      </c>
    </row>
    <row r="2333" spans="11:12" x14ac:dyDescent="0.35">
      <c r="K2333" s="78">
        <v>237678567</v>
      </c>
      <c r="L2333" t="s">
        <v>4168</v>
      </c>
    </row>
    <row r="2334" spans="11:12" x14ac:dyDescent="0.35">
      <c r="K2334" s="78">
        <v>771790534</v>
      </c>
      <c r="L2334" t="s">
        <v>6792</v>
      </c>
    </row>
    <row r="2335" spans="11:12" x14ac:dyDescent="0.35">
      <c r="K2335" s="78">
        <v>220310388</v>
      </c>
      <c r="L2335" t="s">
        <v>4003</v>
      </c>
    </row>
    <row r="2336" spans="11:12" x14ac:dyDescent="0.35">
      <c r="K2336" s="78">
        <v>931317016</v>
      </c>
      <c r="L2336" t="s">
        <v>7391</v>
      </c>
    </row>
    <row r="2337" spans="11:12" x14ac:dyDescent="0.35">
      <c r="K2337" s="78" t="s">
        <v>1891</v>
      </c>
      <c r="L2337" t="s">
        <v>7629</v>
      </c>
    </row>
    <row r="2338" spans="11:12" x14ac:dyDescent="0.35">
      <c r="K2338" s="78">
        <v>250625235</v>
      </c>
      <c r="L2338" t="s">
        <v>4274</v>
      </c>
    </row>
    <row r="2339" spans="11:12" x14ac:dyDescent="0.35">
      <c r="K2339" s="78">
        <v>731502110</v>
      </c>
      <c r="L2339" t="s">
        <v>6623</v>
      </c>
    </row>
    <row r="2340" spans="11:12" x14ac:dyDescent="0.35">
      <c r="K2340" s="78">
        <v>555494602</v>
      </c>
      <c r="L2340" t="s">
        <v>5813</v>
      </c>
    </row>
    <row r="2341" spans="11:12" x14ac:dyDescent="0.35">
      <c r="K2341" s="78">
        <v>337256384</v>
      </c>
      <c r="L2341" t="s">
        <v>4994</v>
      </c>
    </row>
    <row r="2342" spans="11:12" x14ac:dyDescent="0.35">
      <c r="K2342" s="78">
        <v>126689853</v>
      </c>
      <c r="L2342" t="s">
        <v>2301</v>
      </c>
    </row>
    <row r="2343" spans="11:12" x14ac:dyDescent="0.35">
      <c r="K2343" s="78">
        <v>621544063</v>
      </c>
      <c r="L2343" t="s">
        <v>5945</v>
      </c>
    </row>
    <row r="2344" spans="11:12" x14ac:dyDescent="0.35">
      <c r="K2344" s="78">
        <v>339133840</v>
      </c>
      <c r="L2344" t="s">
        <v>646</v>
      </c>
    </row>
    <row r="2345" spans="11:12" x14ac:dyDescent="0.35">
      <c r="K2345" s="78">
        <v>780243074</v>
      </c>
      <c r="L2345" t="s">
        <v>6863</v>
      </c>
    </row>
    <row r="2346" spans="11:12" x14ac:dyDescent="0.35">
      <c r="K2346" s="78">
        <v>340854381</v>
      </c>
      <c r="L2346" t="s">
        <v>5022</v>
      </c>
    </row>
    <row r="2347" spans="11:12" x14ac:dyDescent="0.35">
      <c r="K2347" s="78">
        <v>337670504</v>
      </c>
      <c r="L2347" t="s">
        <v>4999</v>
      </c>
    </row>
    <row r="2348" spans="11:12" x14ac:dyDescent="0.35">
      <c r="K2348" s="78">
        <v>324970932</v>
      </c>
      <c r="L2348" t="s">
        <v>4911</v>
      </c>
    </row>
    <row r="2349" spans="11:12" x14ac:dyDescent="0.35">
      <c r="K2349" s="78">
        <v>324930175</v>
      </c>
      <c r="L2349" t="s">
        <v>4910</v>
      </c>
    </row>
    <row r="2350" spans="11:12" x14ac:dyDescent="0.35">
      <c r="K2350" s="78" t="s">
        <v>1926</v>
      </c>
      <c r="L2350" t="s">
        <v>7638</v>
      </c>
    </row>
    <row r="2351" spans="11:12" x14ac:dyDescent="0.35">
      <c r="K2351" s="78">
        <v>348595083</v>
      </c>
      <c r="L2351" t="s">
        <v>5091</v>
      </c>
    </row>
    <row r="2352" spans="11:12" x14ac:dyDescent="0.35">
      <c r="K2352" s="78">
        <v>114781703</v>
      </c>
      <c r="L2352" t="s">
        <v>2159</v>
      </c>
    </row>
    <row r="2353" spans="11:12" x14ac:dyDescent="0.35">
      <c r="K2353" s="78">
        <v>341186803</v>
      </c>
      <c r="L2353" t="s">
        <v>5024</v>
      </c>
    </row>
    <row r="2354" spans="11:12" x14ac:dyDescent="0.35">
      <c r="K2354" s="78">
        <v>806935239</v>
      </c>
      <c r="L2354" t="s">
        <v>7006</v>
      </c>
    </row>
    <row r="2355" spans="11:12" x14ac:dyDescent="0.35">
      <c r="K2355" s="78">
        <v>335735862</v>
      </c>
      <c r="L2355" t="s">
        <v>4986</v>
      </c>
    </row>
    <row r="2356" spans="11:12" x14ac:dyDescent="0.35">
      <c r="K2356" s="78">
        <v>552973720</v>
      </c>
      <c r="L2356" t="s">
        <v>5809</v>
      </c>
    </row>
    <row r="2357" spans="11:12" x14ac:dyDescent="0.35">
      <c r="K2357" s="78">
        <v>156729582</v>
      </c>
      <c r="L2357" t="s">
        <v>2606</v>
      </c>
    </row>
    <row r="2358" spans="11:12" x14ac:dyDescent="0.35">
      <c r="K2358" s="78">
        <v>646319030</v>
      </c>
      <c r="L2358" t="s">
        <v>6108</v>
      </c>
    </row>
    <row r="2359" spans="11:12" x14ac:dyDescent="0.35">
      <c r="K2359" s="78">
        <v>283247457</v>
      </c>
      <c r="L2359" t="s">
        <v>4567</v>
      </c>
    </row>
    <row r="2360" spans="11:12" x14ac:dyDescent="0.35">
      <c r="K2360" s="78">
        <v>208904188</v>
      </c>
      <c r="L2360" t="s">
        <v>3775</v>
      </c>
    </row>
    <row r="2361" spans="11:12" x14ac:dyDescent="0.35">
      <c r="K2361" s="78">
        <v>693522102</v>
      </c>
      <c r="L2361" t="s">
        <v>6404</v>
      </c>
    </row>
    <row r="2362" spans="11:12" x14ac:dyDescent="0.35">
      <c r="K2362" s="78">
        <v>664738120</v>
      </c>
      <c r="L2362" t="s">
        <v>6170</v>
      </c>
    </row>
    <row r="2363" spans="11:12" x14ac:dyDescent="0.35">
      <c r="K2363" s="78">
        <v>208992108</v>
      </c>
      <c r="L2363" t="s">
        <v>3781</v>
      </c>
    </row>
    <row r="2364" spans="11:12" x14ac:dyDescent="0.35">
      <c r="K2364" s="78">
        <v>209000388</v>
      </c>
      <c r="L2364" t="s">
        <v>3783</v>
      </c>
    </row>
    <row r="2365" spans="11:12" x14ac:dyDescent="0.35">
      <c r="K2365" s="78">
        <v>208992145</v>
      </c>
      <c r="L2365" t="s">
        <v>3782</v>
      </c>
    </row>
    <row r="2366" spans="11:12" x14ac:dyDescent="0.35">
      <c r="K2366" s="78">
        <v>208986364</v>
      </c>
      <c r="L2366" t="s">
        <v>3780</v>
      </c>
    </row>
    <row r="2367" spans="11:12" x14ac:dyDescent="0.35">
      <c r="K2367" s="78">
        <v>209665958</v>
      </c>
      <c r="L2367" t="s">
        <v>3839</v>
      </c>
    </row>
    <row r="2368" spans="11:12" x14ac:dyDescent="0.35">
      <c r="K2368" s="78">
        <v>209599602</v>
      </c>
      <c r="L2368" t="s">
        <v>3825</v>
      </c>
    </row>
    <row r="2369" spans="11:12" x14ac:dyDescent="0.35">
      <c r="K2369" s="78">
        <v>209599644</v>
      </c>
      <c r="L2369" t="s">
        <v>3826</v>
      </c>
    </row>
    <row r="2370" spans="11:12" x14ac:dyDescent="0.35">
      <c r="K2370" s="78">
        <v>207763320</v>
      </c>
      <c r="L2370" t="s">
        <v>3695</v>
      </c>
    </row>
    <row r="2371" spans="11:12" x14ac:dyDescent="0.35">
      <c r="K2371" s="78">
        <v>912089169</v>
      </c>
      <c r="L2371" t="s">
        <v>7339</v>
      </c>
    </row>
    <row r="2372" spans="11:12" x14ac:dyDescent="0.35">
      <c r="K2372" s="78">
        <v>692773276</v>
      </c>
      <c r="L2372" t="s">
        <v>6396</v>
      </c>
    </row>
    <row r="2373" spans="11:12" x14ac:dyDescent="0.35">
      <c r="K2373" s="78">
        <v>172778020</v>
      </c>
      <c r="L2373" t="s">
        <v>2758</v>
      </c>
    </row>
    <row r="2374" spans="11:12" x14ac:dyDescent="0.35">
      <c r="K2374" s="78">
        <v>201362868</v>
      </c>
      <c r="L2374" t="s">
        <v>3131</v>
      </c>
    </row>
    <row r="2375" spans="11:12" x14ac:dyDescent="0.35">
      <c r="K2375" s="78">
        <v>663692020</v>
      </c>
      <c r="L2375" t="s">
        <v>6166</v>
      </c>
    </row>
    <row r="2376" spans="11:12" x14ac:dyDescent="0.35">
      <c r="K2376" s="78">
        <v>115430092</v>
      </c>
      <c r="L2376" t="s">
        <v>2164</v>
      </c>
    </row>
    <row r="2377" spans="11:12" x14ac:dyDescent="0.35">
      <c r="K2377" s="78">
        <v>127173702</v>
      </c>
      <c r="L2377" t="s">
        <v>2310</v>
      </c>
    </row>
    <row r="2378" spans="11:12" x14ac:dyDescent="0.35">
      <c r="K2378" s="78">
        <v>687477545</v>
      </c>
      <c r="L2378" t="s">
        <v>6357</v>
      </c>
    </row>
    <row r="2379" spans="11:12" x14ac:dyDescent="0.35">
      <c r="K2379" s="78">
        <v>300028586</v>
      </c>
      <c r="L2379" t="s">
        <v>4703</v>
      </c>
    </row>
    <row r="2380" spans="11:12" x14ac:dyDescent="0.35">
      <c r="K2380" s="78">
        <v>669477490</v>
      </c>
      <c r="L2380" t="s">
        <v>6204</v>
      </c>
    </row>
    <row r="2381" spans="11:12" x14ac:dyDescent="0.35">
      <c r="K2381" s="78">
        <v>105926464</v>
      </c>
      <c r="L2381" t="s">
        <v>2059</v>
      </c>
    </row>
    <row r="2382" spans="11:12" x14ac:dyDescent="0.35">
      <c r="K2382" s="78">
        <v>103673003</v>
      </c>
      <c r="L2382" t="s">
        <v>2034</v>
      </c>
    </row>
    <row r="2383" spans="11:12" x14ac:dyDescent="0.35">
      <c r="K2383" s="78">
        <v>113140011</v>
      </c>
      <c r="L2383" t="s">
        <v>2136</v>
      </c>
    </row>
    <row r="2384" spans="11:12" x14ac:dyDescent="0.35">
      <c r="K2384" s="78">
        <v>332286986</v>
      </c>
      <c r="L2384" t="s">
        <v>4957</v>
      </c>
    </row>
    <row r="2385" spans="11:12" x14ac:dyDescent="0.35">
      <c r="K2385" s="78">
        <v>337427308</v>
      </c>
      <c r="L2385" t="s">
        <v>4997</v>
      </c>
    </row>
    <row r="2386" spans="11:12" x14ac:dyDescent="0.35">
      <c r="K2386" s="78">
        <v>538339547</v>
      </c>
      <c r="L2386" t="s">
        <v>5772</v>
      </c>
    </row>
    <row r="2387" spans="11:12" x14ac:dyDescent="0.35">
      <c r="K2387" s="78">
        <v>270153500</v>
      </c>
      <c r="L2387" t="s">
        <v>4457</v>
      </c>
    </row>
    <row r="2388" spans="11:12" x14ac:dyDescent="0.35">
      <c r="K2388" s="78">
        <v>653713533</v>
      </c>
      <c r="L2388" t="s">
        <v>6131</v>
      </c>
    </row>
    <row r="2389" spans="11:12" x14ac:dyDescent="0.35">
      <c r="K2389" s="78">
        <v>912131467</v>
      </c>
      <c r="L2389" t="s">
        <v>7340</v>
      </c>
    </row>
    <row r="2390" spans="11:12" x14ac:dyDescent="0.35">
      <c r="K2390" s="78">
        <v>203327312</v>
      </c>
      <c r="L2390" t="s">
        <v>3331</v>
      </c>
    </row>
    <row r="2391" spans="11:12" x14ac:dyDescent="0.35">
      <c r="K2391" s="78">
        <v>207329991</v>
      </c>
      <c r="L2391" t="s">
        <v>3650</v>
      </c>
    </row>
    <row r="2392" spans="11:12" x14ac:dyDescent="0.35">
      <c r="K2392" s="78">
        <v>718073278</v>
      </c>
      <c r="L2392" t="s">
        <v>6513</v>
      </c>
    </row>
    <row r="2393" spans="11:12" x14ac:dyDescent="0.35">
      <c r="K2393" s="78">
        <v>762307898</v>
      </c>
      <c r="L2393" t="s">
        <v>6709</v>
      </c>
    </row>
    <row r="2394" spans="11:12" x14ac:dyDescent="0.35">
      <c r="K2394" s="78">
        <v>692975120</v>
      </c>
      <c r="L2394" t="s">
        <v>6401</v>
      </c>
    </row>
    <row r="2395" spans="11:12" x14ac:dyDescent="0.35">
      <c r="K2395" s="78">
        <v>204591159</v>
      </c>
      <c r="L2395" t="s">
        <v>3463</v>
      </c>
    </row>
    <row r="2396" spans="11:12" x14ac:dyDescent="0.35">
      <c r="K2396" s="78">
        <v>588862003</v>
      </c>
      <c r="L2396" t="s">
        <v>5898</v>
      </c>
    </row>
    <row r="2397" spans="11:12" x14ac:dyDescent="0.35">
      <c r="K2397" s="78">
        <v>785515757</v>
      </c>
      <c r="L2397" t="s">
        <v>6898</v>
      </c>
    </row>
    <row r="2398" spans="11:12" x14ac:dyDescent="0.35">
      <c r="K2398" s="78">
        <v>204708585</v>
      </c>
      <c r="L2398" t="s">
        <v>3471</v>
      </c>
    </row>
    <row r="2399" spans="11:12" x14ac:dyDescent="0.35">
      <c r="K2399" s="78">
        <v>310187682</v>
      </c>
      <c r="L2399" t="s">
        <v>4788</v>
      </c>
    </row>
    <row r="2400" spans="11:12" x14ac:dyDescent="0.35">
      <c r="K2400" s="78">
        <v>310432865</v>
      </c>
      <c r="L2400" t="s">
        <v>4791</v>
      </c>
    </row>
    <row r="2401" spans="11:12" x14ac:dyDescent="0.35">
      <c r="K2401" s="78">
        <v>572783367</v>
      </c>
      <c r="L2401" t="s">
        <v>5844</v>
      </c>
    </row>
    <row r="2402" spans="11:12" x14ac:dyDescent="0.35">
      <c r="K2402" s="78">
        <v>245946789</v>
      </c>
      <c r="L2402" t="s">
        <v>4228</v>
      </c>
    </row>
    <row r="2403" spans="11:12" x14ac:dyDescent="0.35">
      <c r="K2403" s="78">
        <v>642173197</v>
      </c>
      <c r="L2403" t="s">
        <v>6079</v>
      </c>
    </row>
    <row r="2404" spans="11:12" x14ac:dyDescent="0.35">
      <c r="K2404" s="78">
        <v>398519051</v>
      </c>
      <c r="L2404" t="s">
        <v>5371</v>
      </c>
    </row>
    <row r="2405" spans="11:12" x14ac:dyDescent="0.35">
      <c r="K2405" s="78" t="s">
        <v>1878</v>
      </c>
      <c r="L2405" t="s">
        <v>7596</v>
      </c>
    </row>
    <row r="2406" spans="11:12" x14ac:dyDescent="0.35">
      <c r="K2406" s="78">
        <v>557200002</v>
      </c>
      <c r="L2406" t="s">
        <v>5817</v>
      </c>
    </row>
    <row r="2407" spans="11:12" x14ac:dyDescent="0.35">
      <c r="K2407" s="78">
        <v>710851387</v>
      </c>
      <c r="L2407" t="s">
        <v>6487</v>
      </c>
    </row>
    <row r="2408" spans="11:12" x14ac:dyDescent="0.35">
      <c r="K2408" s="78">
        <v>203879675</v>
      </c>
      <c r="L2408" t="s">
        <v>3384</v>
      </c>
    </row>
    <row r="2409" spans="11:12" x14ac:dyDescent="0.35">
      <c r="K2409" s="78">
        <v>203658657</v>
      </c>
      <c r="L2409" t="s">
        <v>3359</v>
      </c>
    </row>
    <row r="2410" spans="11:12" x14ac:dyDescent="0.35">
      <c r="K2410" s="78">
        <v>635193212</v>
      </c>
      <c r="L2410" t="s">
        <v>6045</v>
      </c>
    </row>
    <row r="2411" spans="11:12" x14ac:dyDescent="0.35">
      <c r="K2411" s="78">
        <v>254610968</v>
      </c>
      <c r="L2411" t="s">
        <v>4302</v>
      </c>
    </row>
    <row r="2412" spans="11:12" x14ac:dyDescent="0.35">
      <c r="K2412" s="78">
        <v>289840044</v>
      </c>
      <c r="L2412" t="s">
        <v>4622</v>
      </c>
    </row>
    <row r="2413" spans="11:12" x14ac:dyDescent="0.35">
      <c r="K2413" s="78">
        <v>290610818</v>
      </c>
      <c r="L2413" t="s">
        <v>4633</v>
      </c>
    </row>
    <row r="2414" spans="11:12" x14ac:dyDescent="0.35">
      <c r="K2414" s="78">
        <v>209640655</v>
      </c>
      <c r="L2414" t="s">
        <v>3834</v>
      </c>
    </row>
    <row r="2415" spans="11:12" x14ac:dyDescent="0.35">
      <c r="K2415" s="78">
        <v>206826170</v>
      </c>
      <c r="L2415" t="s">
        <v>3604</v>
      </c>
    </row>
    <row r="2416" spans="11:12" x14ac:dyDescent="0.35">
      <c r="K2416" s="78">
        <v>233464511</v>
      </c>
      <c r="L2416" t="s">
        <v>4128</v>
      </c>
    </row>
    <row r="2417" spans="11:12" x14ac:dyDescent="0.35">
      <c r="K2417" s="78">
        <v>958578598</v>
      </c>
      <c r="L2417" t="s">
        <v>7470</v>
      </c>
    </row>
    <row r="2418" spans="11:12" x14ac:dyDescent="0.35">
      <c r="K2418" s="78">
        <v>633250332</v>
      </c>
      <c r="L2418" t="s">
        <v>6030</v>
      </c>
    </row>
    <row r="2419" spans="11:12" x14ac:dyDescent="0.35">
      <c r="K2419" s="78">
        <v>247578684</v>
      </c>
      <c r="L2419" t="s">
        <v>4249</v>
      </c>
    </row>
    <row r="2420" spans="11:12" x14ac:dyDescent="0.35">
      <c r="K2420" s="78">
        <v>571332124</v>
      </c>
      <c r="L2420" t="s">
        <v>5841</v>
      </c>
    </row>
    <row r="2421" spans="11:12" x14ac:dyDescent="0.35">
      <c r="K2421" s="78">
        <v>756526375</v>
      </c>
      <c r="L2421" t="s">
        <v>5841</v>
      </c>
    </row>
    <row r="2422" spans="11:12" x14ac:dyDescent="0.35">
      <c r="K2422" s="78">
        <v>938065934</v>
      </c>
      <c r="L2422" t="s">
        <v>5841</v>
      </c>
    </row>
    <row r="2423" spans="11:12" x14ac:dyDescent="0.35">
      <c r="K2423" s="78">
        <v>893493336</v>
      </c>
      <c r="L2423" t="s">
        <v>7240</v>
      </c>
    </row>
    <row r="2424" spans="11:12" x14ac:dyDescent="0.35">
      <c r="K2424" s="78">
        <v>400068801</v>
      </c>
      <c r="L2424" t="s">
        <v>5380</v>
      </c>
    </row>
    <row r="2425" spans="11:12" x14ac:dyDescent="0.35">
      <c r="K2425" s="78">
        <v>513144920</v>
      </c>
      <c r="L2425" t="s">
        <v>5718</v>
      </c>
    </row>
    <row r="2426" spans="11:12" x14ac:dyDescent="0.35">
      <c r="K2426" s="78">
        <v>227704420</v>
      </c>
      <c r="L2426" t="s">
        <v>4067</v>
      </c>
    </row>
    <row r="2427" spans="11:12" x14ac:dyDescent="0.35">
      <c r="K2427" s="78">
        <v>375559358</v>
      </c>
      <c r="L2427" t="s">
        <v>5290</v>
      </c>
    </row>
    <row r="2428" spans="11:12" x14ac:dyDescent="0.35">
      <c r="K2428" s="78">
        <v>207438482</v>
      </c>
      <c r="L2428" t="s">
        <v>3664</v>
      </c>
    </row>
    <row r="2429" spans="11:12" x14ac:dyDescent="0.35">
      <c r="K2429" s="78">
        <v>206873044</v>
      </c>
      <c r="L2429" t="s">
        <v>3615</v>
      </c>
    </row>
    <row r="2430" spans="11:12" x14ac:dyDescent="0.35">
      <c r="K2430" s="78">
        <v>810624094</v>
      </c>
      <c r="L2430" t="s">
        <v>7014</v>
      </c>
    </row>
    <row r="2431" spans="11:12" x14ac:dyDescent="0.35">
      <c r="K2431" s="78">
        <v>333195097</v>
      </c>
      <c r="L2431" t="s">
        <v>4968</v>
      </c>
    </row>
    <row r="2432" spans="11:12" x14ac:dyDescent="0.35">
      <c r="K2432" s="78">
        <v>202851283</v>
      </c>
      <c r="L2432" t="s">
        <v>3285</v>
      </c>
    </row>
    <row r="2433" spans="11:12" x14ac:dyDescent="0.35">
      <c r="K2433" s="78">
        <v>206184974</v>
      </c>
      <c r="L2433" t="s">
        <v>3567</v>
      </c>
    </row>
    <row r="2434" spans="11:12" x14ac:dyDescent="0.35">
      <c r="K2434" s="78">
        <v>905792458</v>
      </c>
      <c r="L2434" t="s">
        <v>7300</v>
      </c>
    </row>
    <row r="2435" spans="11:12" x14ac:dyDescent="0.35">
      <c r="K2435" s="78">
        <v>178466046</v>
      </c>
      <c r="L2435" t="s">
        <v>2813</v>
      </c>
    </row>
    <row r="2436" spans="11:12" x14ac:dyDescent="0.35">
      <c r="K2436" s="78">
        <v>138762580</v>
      </c>
      <c r="L2436" t="s">
        <v>2457</v>
      </c>
    </row>
    <row r="2437" spans="11:12" x14ac:dyDescent="0.35">
      <c r="K2437" s="78">
        <v>227289287</v>
      </c>
      <c r="L2437" t="s">
        <v>4061</v>
      </c>
    </row>
    <row r="2438" spans="11:12" x14ac:dyDescent="0.35">
      <c r="K2438" s="78">
        <v>568256000</v>
      </c>
      <c r="L2438" t="s">
        <v>5834</v>
      </c>
    </row>
    <row r="2439" spans="11:12" x14ac:dyDescent="0.35">
      <c r="K2439" s="78">
        <v>207607635</v>
      </c>
      <c r="L2439" t="s">
        <v>3682</v>
      </c>
    </row>
    <row r="2440" spans="11:12" x14ac:dyDescent="0.35">
      <c r="K2440" s="78">
        <v>362588146</v>
      </c>
      <c r="L2440" t="s">
        <v>5198</v>
      </c>
    </row>
    <row r="2441" spans="11:12" x14ac:dyDescent="0.35">
      <c r="K2441" s="78">
        <v>708655597</v>
      </c>
      <c r="L2441" t="s">
        <v>6475</v>
      </c>
    </row>
    <row r="2442" spans="11:12" x14ac:dyDescent="0.35">
      <c r="K2442" s="78">
        <v>791813409</v>
      </c>
      <c r="L2442" t="s">
        <v>6936</v>
      </c>
    </row>
    <row r="2443" spans="11:12" x14ac:dyDescent="0.35">
      <c r="K2443" s="78">
        <v>210206998</v>
      </c>
      <c r="L2443" t="s">
        <v>3891</v>
      </c>
    </row>
    <row r="2444" spans="11:12" x14ac:dyDescent="0.35">
      <c r="K2444" s="78">
        <v>618854116</v>
      </c>
      <c r="L2444" t="s">
        <v>5928</v>
      </c>
    </row>
    <row r="2445" spans="11:12" x14ac:dyDescent="0.35">
      <c r="K2445" s="78">
        <v>719324800</v>
      </c>
      <c r="L2445" t="s">
        <v>6519</v>
      </c>
    </row>
    <row r="2446" spans="11:12" x14ac:dyDescent="0.35">
      <c r="K2446" s="78">
        <v>369912356</v>
      </c>
      <c r="L2446" t="s">
        <v>5257</v>
      </c>
    </row>
    <row r="2447" spans="11:12" x14ac:dyDescent="0.35">
      <c r="K2447" s="78">
        <v>777441396</v>
      </c>
      <c r="L2447" t="s">
        <v>6839</v>
      </c>
    </row>
    <row r="2448" spans="11:12" x14ac:dyDescent="0.35">
      <c r="K2448" s="78">
        <v>172355668</v>
      </c>
      <c r="L2448" t="s">
        <v>2747</v>
      </c>
    </row>
    <row r="2449" spans="11:12" x14ac:dyDescent="0.35">
      <c r="K2449" s="78">
        <v>262059405</v>
      </c>
      <c r="L2449" t="s">
        <v>4363</v>
      </c>
    </row>
    <row r="2450" spans="11:12" x14ac:dyDescent="0.35">
      <c r="K2450" s="78">
        <v>670200760</v>
      </c>
      <c r="L2450" t="s">
        <v>635</v>
      </c>
    </row>
    <row r="2451" spans="11:12" x14ac:dyDescent="0.35">
      <c r="K2451" s="78">
        <v>260499823</v>
      </c>
      <c r="L2451" t="s">
        <v>4349</v>
      </c>
    </row>
    <row r="2452" spans="11:12" x14ac:dyDescent="0.35">
      <c r="K2452" s="78">
        <v>856152235</v>
      </c>
      <c r="L2452" t="s">
        <v>7094</v>
      </c>
    </row>
    <row r="2453" spans="11:12" x14ac:dyDescent="0.35">
      <c r="K2453" s="78">
        <v>877142221</v>
      </c>
      <c r="L2453" t="s">
        <v>7175</v>
      </c>
    </row>
    <row r="2454" spans="11:12" x14ac:dyDescent="0.35">
      <c r="K2454" s="78">
        <v>645152581</v>
      </c>
      <c r="L2454" t="s">
        <v>6098</v>
      </c>
    </row>
    <row r="2455" spans="11:12" x14ac:dyDescent="0.35">
      <c r="K2455" s="78">
        <v>206424919</v>
      </c>
      <c r="L2455" t="s">
        <v>3580</v>
      </c>
    </row>
    <row r="2456" spans="11:12" x14ac:dyDescent="0.35">
      <c r="K2456" s="78">
        <v>263761104</v>
      </c>
      <c r="L2456" t="s">
        <v>4378</v>
      </c>
    </row>
    <row r="2457" spans="11:12" x14ac:dyDescent="0.35">
      <c r="K2457" s="78">
        <v>295368061</v>
      </c>
      <c r="L2457" t="s">
        <v>4678</v>
      </c>
    </row>
    <row r="2458" spans="11:12" x14ac:dyDescent="0.35">
      <c r="K2458" s="78">
        <v>205947287</v>
      </c>
      <c r="L2458" t="s">
        <v>3549</v>
      </c>
    </row>
    <row r="2459" spans="11:12" x14ac:dyDescent="0.35">
      <c r="K2459" s="78">
        <v>783162717</v>
      </c>
      <c r="L2459" t="s">
        <v>6886</v>
      </c>
    </row>
    <row r="2460" spans="11:12" x14ac:dyDescent="0.35">
      <c r="K2460" s="78">
        <v>202638786</v>
      </c>
      <c r="L2460" t="s">
        <v>3264</v>
      </c>
    </row>
    <row r="2461" spans="11:12" x14ac:dyDescent="0.35">
      <c r="K2461" s="78" t="s">
        <v>1835</v>
      </c>
      <c r="L2461" t="s">
        <v>7613</v>
      </c>
    </row>
    <row r="2462" spans="11:12" x14ac:dyDescent="0.35">
      <c r="K2462" s="78">
        <v>316407218</v>
      </c>
      <c r="L2462" t="s">
        <v>4843</v>
      </c>
    </row>
    <row r="2463" spans="11:12" x14ac:dyDescent="0.35">
      <c r="K2463" s="78">
        <v>882768228</v>
      </c>
      <c r="L2463" t="s">
        <v>7197</v>
      </c>
    </row>
    <row r="2464" spans="11:12" x14ac:dyDescent="0.35">
      <c r="K2464" s="78">
        <v>485734066</v>
      </c>
      <c r="L2464" t="s">
        <v>5650</v>
      </c>
    </row>
    <row r="2465" spans="11:12" x14ac:dyDescent="0.35">
      <c r="K2465" s="78">
        <v>638430118</v>
      </c>
      <c r="L2465" t="s">
        <v>6064</v>
      </c>
    </row>
    <row r="2466" spans="11:12" x14ac:dyDescent="0.35">
      <c r="K2466" s="78">
        <v>208362643</v>
      </c>
      <c r="L2466" t="s">
        <v>1248</v>
      </c>
    </row>
    <row r="2467" spans="11:12" x14ac:dyDescent="0.35">
      <c r="K2467" s="78">
        <v>206532462</v>
      </c>
      <c r="L2467" t="s">
        <v>3587</v>
      </c>
    </row>
    <row r="2468" spans="11:12" x14ac:dyDescent="0.35">
      <c r="K2468" s="78">
        <v>263100697</v>
      </c>
      <c r="L2468" t="s">
        <v>4370</v>
      </c>
    </row>
    <row r="2469" spans="11:12" x14ac:dyDescent="0.35">
      <c r="K2469" s="78">
        <v>635226137</v>
      </c>
      <c r="L2469" t="s">
        <v>6046</v>
      </c>
    </row>
    <row r="2470" spans="11:12" x14ac:dyDescent="0.35">
      <c r="K2470" s="78">
        <v>211296917</v>
      </c>
      <c r="L2470" t="s">
        <v>3921</v>
      </c>
    </row>
    <row r="2471" spans="11:12" x14ac:dyDescent="0.35">
      <c r="K2471" s="78">
        <v>247528911</v>
      </c>
      <c r="L2471" t="s">
        <v>4248</v>
      </c>
    </row>
    <row r="2472" spans="11:12" x14ac:dyDescent="0.35">
      <c r="K2472" s="78">
        <v>301401507</v>
      </c>
      <c r="L2472" t="s">
        <v>4718</v>
      </c>
    </row>
    <row r="2473" spans="11:12" x14ac:dyDescent="0.35">
      <c r="K2473" s="78">
        <v>212445517</v>
      </c>
      <c r="L2473" t="s">
        <v>3930</v>
      </c>
    </row>
    <row r="2474" spans="11:12" x14ac:dyDescent="0.35">
      <c r="K2474" s="78">
        <v>202406083</v>
      </c>
      <c r="L2474" t="s">
        <v>3244</v>
      </c>
    </row>
    <row r="2475" spans="11:12" x14ac:dyDescent="0.35">
      <c r="K2475" s="78">
        <v>643760355</v>
      </c>
      <c r="L2475" t="s">
        <v>6087</v>
      </c>
    </row>
    <row r="2476" spans="11:12" x14ac:dyDescent="0.35">
      <c r="K2476" s="78">
        <v>637846493</v>
      </c>
      <c r="L2476" t="s">
        <v>6062</v>
      </c>
    </row>
    <row r="2477" spans="11:12" x14ac:dyDescent="0.35">
      <c r="K2477" s="78">
        <v>212364282</v>
      </c>
      <c r="L2477" t="s">
        <v>3928</v>
      </c>
    </row>
    <row r="2478" spans="11:12" x14ac:dyDescent="0.35">
      <c r="K2478" s="78">
        <v>350380396</v>
      </c>
      <c r="L2478" t="s">
        <v>5102</v>
      </c>
    </row>
    <row r="2479" spans="11:12" x14ac:dyDescent="0.35">
      <c r="K2479" s="78">
        <v>658614479</v>
      </c>
      <c r="L2479" t="s">
        <v>6147</v>
      </c>
    </row>
    <row r="2480" spans="11:12" x14ac:dyDescent="0.35">
      <c r="K2480" s="78">
        <v>814782727</v>
      </c>
      <c r="L2480" t="s">
        <v>7030</v>
      </c>
    </row>
    <row r="2481" spans="11:12" x14ac:dyDescent="0.35">
      <c r="K2481" s="78">
        <v>369589253</v>
      </c>
      <c r="L2481" t="s">
        <v>5252</v>
      </c>
    </row>
    <row r="2482" spans="11:12" x14ac:dyDescent="0.35">
      <c r="K2482" s="78">
        <v>201906260</v>
      </c>
      <c r="L2482" t="s">
        <v>1204</v>
      </c>
    </row>
    <row r="2483" spans="11:12" x14ac:dyDescent="0.35">
      <c r="K2483" s="78">
        <v>300127460</v>
      </c>
      <c r="L2483" t="s">
        <v>4706</v>
      </c>
    </row>
    <row r="2484" spans="11:12" x14ac:dyDescent="0.35">
      <c r="K2484" s="78">
        <v>363218288</v>
      </c>
      <c r="L2484" t="s">
        <v>5209</v>
      </c>
    </row>
    <row r="2485" spans="11:12" x14ac:dyDescent="0.35">
      <c r="K2485" s="78">
        <v>125118500</v>
      </c>
      <c r="L2485" t="s">
        <v>2278</v>
      </c>
    </row>
    <row r="2486" spans="11:12" x14ac:dyDescent="0.35">
      <c r="K2486" s="78">
        <v>202483541</v>
      </c>
      <c r="L2486" t="s">
        <v>3252</v>
      </c>
    </row>
    <row r="2487" spans="11:12" x14ac:dyDescent="0.35">
      <c r="K2487" s="78">
        <v>651383269</v>
      </c>
      <c r="L2487" t="s">
        <v>6125</v>
      </c>
    </row>
    <row r="2488" spans="11:12" x14ac:dyDescent="0.35">
      <c r="K2488" s="78">
        <v>330465859</v>
      </c>
      <c r="L2488" t="s">
        <v>4947</v>
      </c>
    </row>
    <row r="2489" spans="11:12" x14ac:dyDescent="0.35">
      <c r="K2489" s="78">
        <v>330389915</v>
      </c>
      <c r="L2489" t="s">
        <v>4946</v>
      </c>
    </row>
    <row r="2490" spans="11:12" x14ac:dyDescent="0.35">
      <c r="K2490" s="78">
        <v>100065568</v>
      </c>
      <c r="L2490" t="s">
        <v>1973</v>
      </c>
    </row>
    <row r="2491" spans="11:12" x14ac:dyDescent="0.35">
      <c r="K2491" s="78">
        <v>113001518</v>
      </c>
      <c r="L2491" t="s">
        <v>1973</v>
      </c>
    </row>
    <row r="2492" spans="11:12" x14ac:dyDescent="0.35">
      <c r="K2492" s="78">
        <v>127956200</v>
      </c>
      <c r="L2492" t="s">
        <v>1973</v>
      </c>
    </row>
    <row r="2493" spans="11:12" x14ac:dyDescent="0.35">
      <c r="K2493" s="78">
        <v>249933147</v>
      </c>
      <c r="L2493" t="s">
        <v>4264</v>
      </c>
    </row>
    <row r="2494" spans="11:12" x14ac:dyDescent="0.35">
      <c r="K2494" s="78">
        <v>804509232</v>
      </c>
      <c r="L2494" t="s">
        <v>6988</v>
      </c>
    </row>
    <row r="2495" spans="11:12" x14ac:dyDescent="0.35">
      <c r="K2495" s="78">
        <v>729296511</v>
      </c>
      <c r="L2495" t="s">
        <v>6600</v>
      </c>
    </row>
    <row r="2496" spans="11:12" x14ac:dyDescent="0.35">
      <c r="K2496" s="78">
        <v>787827152</v>
      </c>
      <c r="L2496" t="s">
        <v>6916</v>
      </c>
    </row>
    <row r="2497" spans="11:12" x14ac:dyDescent="0.35">
      <c r="K2497" s="78">
        <v>201746667</v>
      </c>
      <c r="L2497" t="s">
        <v>1629</v>
      </c>
    </row>
    <row r="2498" spans="11:12" x14ac:dyDescent="0.35">
      <c r="K2498" s="78">
        <v>249975451</v>
      </c>
      <c r="L2498" t="s">
        <v>4266</v>
      </c>
    </row>
    <row r="2499" spans="11:12" x14ac:dyDescent="0.35">
      <c r="K2499" s="78">
        <v>107014020</v>
      </c>
      <c r="L2499" t="s">
        <v>2069</v>
      </c>
    </row>
    <row r="2500" spans="11:12" x14ac:dyDescent="0.35">
      <c r="K2500" s="78">
        <v>204472156</v>
      </c>
      <c r="L2500" t="s">
        <v>3454</v>
      </c>
    </row>
    <row r="2501" spans="11:12" x14ac:dyDescent="0.35">
      <c r="K2501" s="78">
        <v>627906153</v>
      </c>
      <c r="L2501" t="s">
        <v>5984</v>
      </c>
    </row>
    <row r="2502" spans="11:12" x14ac:dyDescent="0.35">
      <c r="K2502" s="78">
        <v>548735220</v>
      </c>
      <c r="L2502" t="s">
        <v>5797</v>
      </c>
    </row>
    <row r="2503" spans="11:12" x14ac:dyDescent="0.35">
      <c r="K2503" s="78">
        <v>202394111</v>
      </c>
      <c r="L2503" t="s">
        <v>931</v>
      </c>
    </row>
    <row r="2504" spans="11:12" x14ac:dyDescent="0.35">
      <c r="K2504" s="78">
        <v>204822082</v>
      </c>
      <c r="L2504" t="s">
        <v>3478</v>
      </c>
    </row>
    <row r="2505" spans="11:12" x14ac:dyDescent="0.35">
      <c r="K2505" s="78">
        <v>210186762</v>
      </c>
      <c r="L2505" t="s">
        <v>3888</v>
      </c>
    </row>
    <row r="2506" spans="11:12" x14ac:dyDescent="0.35">
      <c r="K2506" s="78">
        <v>202969653</v>
      </c>
      <c r="L2506" t="s">
        <v>3298</v>
      </c>
    </row>
    <row r="2507" spans="11:12" x14ac:dyDescent="0.35">
      <c r="K2507" s="78">
        <v>201156007</v>
      </c>
      <c r="L2507" t="s">
        <v>3107</v>
      </c>
    </row>
    <row r="2508" spans="11:12" x14ac:dyDescent="0.35">
      <c r="K2508" s="78">
        <v>207740517</v>
      </c>
      <c r="L2508" t="s">
        <v>3689</v>
      </c>
    </row>
    <row r="2509" spans="11:12" x14ac:dyDescent="0.35">
      <c r="K2509" s="78">
        <v>716343120</v>
      </c>
      <c r="L2509" t="s">
        <v>6500</v>
      </c>
    </row>
    <row r="2510" spans="11:12" x14ac:dyDescent="0.35">
      <c r="K2510" s="78">
        <v>764398491</v>
      </c>
      <c r="L2510" t="s">
        <v>6727</v>
      </c>
    </row>
    <row r="2511" spans="11:12" x14ac:dyDescent="0.35">
      <c r="K2511" s="78">
        <v>984363958</v>
      </c>
      <c r="L2511" t="s">
        <v>7540</v>
      </c>
    </row>
    <row r="2512" spans="11:12" x14ac:dyDescent="0.35">
      <c r="K2512" s="78">
        <v>203649750</v>
      </c>
      <c r="L2512" t="s">
        <v>3358</v>
      </c>
    </row>
    <row r="2513" spans="11:12" x14ac:dyDescent="0.35">
      <c r="K2513" s="78">
        <v>171579406</v>
      </c>
      <c r="L2513" t="s">
        <v>2737</v>
      </c>
    </row>
    <row r="2514" spans="11:12" x14ac:dyDescent="0.35">
      <c r="K2514" s="78">
        <v>760128120</v>
      </c>
      <c r="L2514" t="s">
        <v>6700</v>
      </c>
    </row>
    <row r="2515" spans="11:12" x14ac:dyDescent="0.35">
      <c r="K2515" s="78">
        <v>294658343</v>
      </c>
      <c r="L2515" t="s">
        <v>4675</v>
      </c>
    </row>
    <row r="2516" spans="11:12" x14ac:dyDescent="0.35">
      <c r="K2516" s="78">
        <v>987363894</v>
      </c>
      <c r="L2516" t="s">
        <v>7552</v>
      </c>
    </row>
    <row r="2517" spans="11:12" x14ac:dyDescent="0.35">
      <c r="K2517" s="78">
        <v>892100772</v>
      </c>
      <c r="L2517" t="s">
        <v>7236</v>
      </c>
    </row>
    <row r="2518" spans="11:12" x14ac:dyDescent="0.35">
      <c r="K2518" s="78">
        <v>204889230</v>
      </c>
      <c r="L2518" t="s">
        <v>3482</v>
      </c>
    </row>
    <row r="2519" spans="11:12" x14ac:dyDescent="0.35">
      <c r="K2519" s="78">
        <v>290054478</v>
      </c>
      <c r="L2519" t="s">
        <v>4625</v>
      </c>
    </row>
    <row r="2520" spans="11:12" x14ac:dyDescent="0.35">
      <c r="K2520" s="78">
        <v>437982104</v>
      </c>
      <c r="L2520" t="s">
        <v>5490</v>
      </c>
    </row>
    <row r="2521" spans="11:12" x14ac:dyDescent="0.35">
      <c r="K2521" s="78">
        <v>433945948</v>
      </c>
      <c r="L2521" t="s">
        <v>5479</v>
      </c>
    </row>
    <row r="2522" spans="11:12" x14ac:dyDescent="0.35">
      <c r="K2522" s="78">
        <v>204303379</v>
      </c>
      <c r="L2522" t="s">
        <v>3437</v>
      </c>
    </row>
    <row r="2523" spans="11:12" x14ac:dyDescent="0.35">
      <c r="K2523" s="78">
        <v>242060580</v>
      </c>
      <c r="L2523" t="s">
        <v>4199</v>
      </c>
    </row>
    <row r="2524" spans="11:12" x14ac:dyDescent="0.35">
      <c r="K2524" s="78">
        <v>179119803</v>
      </c>
      <c r="L2524" t="s">
        <v>2823</v>
      </c>
    </row>
    <row r="2525" spans="11:12" x14ac:dyDescent="0.35">
      <c r="K2525" s="78">
        <v>151224580</v>
      </c>
      <c r="L2525" t="s">
        <v>2564</v>
      </c>
    </row>
    <row r="2526" spans="11:12" x14ac:dyDescent="0.35">
      <c r="K2526" s="78">
        <v>206858402</v>
      </c>
      <c r="L2526" t="s">
        <v>3612</v>
      </c>
    </row>
    <row r="2527" spans="11:12" x14ac:dyDescent="0.35">
      <c r="K2527" s="78">
        <v>939474412</v>
      </c>
      <c r="L2527" t="s">
        <v>7414</v>
      </c>
    </row>
    <row r="2528" spans="11:12" x14ac:dyDescent="0.35">
      <c r="K2528" s="78">
        <v>209078634</v>
      </c>
      <c r="L2528" t="s">
        <v>3795</v>
      </c>
    </row>
    <row r="2529" spans="11:12" x14ac:dyDescent="0.35">
      <c r="K2529" s="78">
        <v>129832762</v>
      </c>
      <c r="L2529" t="s">
        <v>2348</v>
      </c>
    </row>
    <row r="2530" spans="11:12" x14ac:dyDescent="0.35">
      <c r="K2530" s="78">
        <v>238084199</v>
      </c>
      <c r="L2530" t="s">
        <v>2348</v>
      </c>
    </row>
    <row r="2531" spans="11:12" x14ac:dyDescent="0.35">
      <c r="K2531" s="78">
        <v>651351596</v>
      </c>
      <c r="L2531" t="s">
        <v>6124</v>
      </c>
    </row>
    <row r="2532" spans="11:12" x14ac:dyDescent="0.35">
      <c r="K2532" s="78">
        <v>326555584</v>
      </c>
      <c r="L2532" t="s">
        <v>4920</v>
      </c>
    </row>
    <row r="2533" spans="11:12" x14ac:dyDescent="0.35">
      <c r="K2533" s="78">
        <v>168705883</v>
      </c>
      <c r="L2533" t="s">
        <v>2715</v>
      </c>
    </row>
    <row r="2534" spans="11:12" x14ac:dyDescent="0.35">
      <c r="K2534" s="78" t="s">
        <v>1849</v>
      </c>
      <c r="L2534" t="s">
        <v>7577</v>
      </c>
    </row>
    <row r="2535" spans="11:12" x14ac:dyDescent="0.35">
      <c r="K2535" s="78">
        <v>209680660</v>
      </c>
      <c r="L2535" t="s">
        <v>3842</v>
      </c>
    </row>
    <row r="2536" spans="11:12" x14ac:dyDescent="0.35">
      <c r="K2536" s="78">
        <v>180982345</v>
      </c>
      <c r="L2536" t="s">
        <v>2839</v>
      </c>
    </row>
    <row r="2537" spans="11:12" x14ac:dyDescent="0.35">
      <c r="K2537" s="78" t="s">
        <v>1857</v>
      </c>
      <c r="L2537" t="s">
        <v>7683</v>
      </c>
    </row>
    <row r="2538" spans="11:12" x14ac:dyDescent="0.35">
      <c r="K2538" s="78">
        <v>968998773</v>
      </c>
      <c r="L2538" t="s">
        <v>7494</v>
      </c>
    </row>
    <row r="2539" spans="11:12" x14ac:dyDescent="0.35">
      <c r="K2539" s="78">
        <v>955102193</v>
      </c>
      <c r="L2539" t="s">
        <v>7454</v>
      </c>
    </row>
    <row r="2540" spans="11:12" x14ac:dyDescent="0.35">
      <c r="K2540" s="78">
        <v>209514343</v>
      </c>
      <c r="L2540" t="s">
        <v>3815</v>
      </c>
    </row>
    <row r="2541" spans="11:12" x14ac:dyDescent="0.35">
      <c r="K2541" s="78">
        <v>121755084</v>
      </c>
      <c r="L2541" t="s">
        <v>2232</v>
      </c>
    </row>
    <row r="2542" spans="11:12" x14ac:dyDescent="0.35">
      <c r="K2542" s="78">
        <v>730803150</v>
      </c>
      <c r="L2542" t="s">
        <v>6612</v>
      </c>
    </row>
    <row r="2543" spans="11:12" x14ac:dyDescent="0.35">
      <c r="K2543" s="78">
        <v>299134806</v>
      </c>
      <c r="L2543" t="s">
        <v>4695</v>
      </c>
    </row>
    <row r="2544" spans="11:12" x14ac:dyDescent="0.35">
      <c r="K2544" s="78">
        <v>292875126</v>
      </c>
      <c r="L2544" t="s">
        <v>4652</v>
      </c>
    </row>
    <row r="2545" spans="11:12" x14ac:dyDescent="0.35">
      <c r="K2545" s="78">
        <v>302005869</v>
      </c>
      <c r="L2545" t="s">
        <v>4723</v>
      </c>
    </row>
    <row r="2546" spans="11:12" x14ac:dyDescent="0.35">
      <c r="K2546" s="78">
        <v>131980663</v>
      </c>
      <c r="L2546" t="s">
        <v>2375</v>
      </c>
    </row>
    <row r="2547" spans="11:12" x14ac:dyDescent="0.35">
      <c r="K2547" s="78">
        <v>942503075</v>
      </c>
      <c r="L2547" t="s">
        <v>7421</v>
      </c>
    </row>
    <row r="2548" spans="11:12" x14ac:dyDescent="0.35">
      <c r="K2548" s="78">
        <v>200027598</v>
      </c>
      <c r="L2548" t="s">
        <v>2992</v>
      </c>
    </row>
    <row r="2549" spans="11:12" x14ac:dyDescent="0.35">
      <c r="K2549" s="78">
        <v>867595694</v>
      </c>
      <c r="L2549" t="s">
        <v>7131</v>
      </c>
    </row>
    <row r="2550" spans="11:12" x14ac:dyDescent="0.35">
      <c r="K2550" s="78">
        <v>205062800</v>
      </c>
      <c r="L2550" t="s">
        <v>3503</v>
      </c>
    </row>
    <row r="2551" spans="11:12" x14ac:dyDescent="0.35">
      <c r="K2551" s="78">
        <v>663573799</v>
      </c>
      <c r="L2551" t="s">
        <v>6165</v>
      </c>
    </row>
    <row r="2552" spans="11:12" x14ac:dyDescent="0.35">
      <c r="K2552" s="78">
        <v>519883660</v>
      </c>
      <c r="L2552" t="s">
        <v>5731</v>
      </c>
    </row>
    <row r="2553" spans="11:12" x14ac:dyDescent="0.35">
      <c r="K2553" s="78">
        <v>336777658</v>
      </c>
      <c r="L2553" t="s">
        <v>4992</v>
      </c>
    </row>
    <row r="2554" spans="11:12" x14ac:dyDescent="0.35">
      <c r="K2554" s="78">
        <v>341997658</v>
      </c>
      <c r="L2554" t="s">
        <v>4992</v>
      </c>
    </row>
    <row r="2555" spans="11:12" x14ac:dyDescent="0.35">
      <c r="K2555" s="78">
        <v>630632854</v>
      </c>
      <c r="L2555" t="s">
        <v>6004</v>
      </c>
    </row>
    <row r="2556" spans="11:12" x14ac:dyDescent="0.35">
      <c r="K2556" s="78">
        <v>786264154</v>
      </c>
      <c r="L2556" t="s">
        <v>6903</v>
      </c>
    </row>
    <row r="2557" spans="11:12" x14ac:dyDescent="0.35">
      <c r="K2557" s="78">
        <v>905075616</v>
      </c>
      <c r="L2557" t="s">
        <v>7293</v>
      </c>
    </row>
    <row r="2558" spans="11:12" x14ac:dyDescent="0.35">
      <c r="K2558" s="78">
        <v>793679874</v>
      </c>
      <c r="L2558" t="s">
        <v>6958</v>
      </c>
    </row>
    <row r="2559" spans="11:12" x14ac:dyDescent="0.35">
      <c r="K2559" s="78">
        <v>128486526</v>
      </c>
      <c r="L2559" t="s">
        <v>1814</v>
      </c>
    </row>
    <row r="2560" spans="11:12" x14ac:dyDescent="0.35">
      <c r="K2560" s="78">
        <v>281138308</v>
      </c>
      <c r="L2560" t="s">
        <v>1814</v>
      </c>
    </row>
    <row r="2561" spans="11:12" x14ac:dyDescent="0.35">
      <c r="K2561" s="78">
        <v>322729464</v>
      </c>
      <c r="L2561" t="s">
        <v>4895</v>
      </c>
    </row>
    <row r="2562" spans="11:12" x14ac:dyDescent="0.35">
      <c r="K2562" s="78">
        <v>209881050</v>
      </c>
      <c r="L2562" t="s">
        <v>3862</v>
      </c>
    </row>
    <row r="2563" spans="11:12" x14ac:dyDescent="0.35">
      <c r="K2563" s="78">
        <v>454771885</v>
      </c>
      <c r="L2563" t="s">
        <v>5536</v>
      </c>
    </row>
    <row r="2564" spans="11:12" x14ac:dyDescent="0.35">
      <c r="K2564" s="78">
        <v>869064998</v>
      </c>
      <c r="L2564" t="s">
        <v>5536</v>
      </c>
    </row>
    <row r="2565" spans="11:12" x14ac:dyDescent="0.35">
      <c r="K2565" s="78">
        <v>205522523</v>
      </c>
      <c r="L2565" t="s">
        <v>3536</v>
      </c>
    </row>
    <row r="2566" spans="11:12" x14ac:dyDescent="0.35">
      <c r="K2566" s="78">
        <v>114202185</v>
      </c>
      <c r="L2566" t="s">
        <v>2153</v>
      </c>
    </row>
    <row r="2567" spans="11:12" x14ac:dyDescent="0.35">
      <c r="K2567" s="78">
        <v>137134438</v>
      </c>
      <c r="L2567" t="s">
        <v>2434</v>
      </c>
    </row>
    <row r="2568" spans="11:12" x14ac:dyDescent="0.35">
      <c r="K2568" s="78">
        <v>483305168</v>
      </c>
      <c r="L2568" t="s">
        <v>5645</v>
      </c>
    </row>
    <row r="2569" spans="11:12" x14ac:dyDescent="0.35">
      <c r="K2569" s="78">
        <v>160852208</v>
      </c>
      <c r="L2569" t="s">
        <v>2636</v>
      </c>
    </row>
    <row r="2570" spans="11:12" x14ac:dyDescent="0.35">
      <c r="K2570" s="78">
        <v>791879426</v>
      </c>
      <c r="L2570" t="s">
        <v>6938</v>
      </c>
    </row>
    <row r="2571" spans="11:12" x14ac:dyDescent="0.35">
      <c r="K2571" s="78">
        <v>863425069</v>
      </c>
      <c r="L2571" t="s">
        <v>7116</v>
      </c>
    </row>
    <row r="2572" spans="11:12" x14ac:dyDescent="0.35">
      <c r="K2572" s="78">
        <v>768015511</v>
      </c>
      <c r="L2572" t="s">
        <v>6762</v>
      </c>
    </row>
    <row r="2573" spans="11:12" x14ac:dyDescent="0.35">
      <c r="K2573" s="78">
        <v>637667807</v>
      </c>
      <c r="L2573" t="s">
        <v>6060</v>
      </c>
    </row>
    <row r="2574" spans="11:12" x14ac:dyDescent="0.35">
      <c r="K2574" s="78">
        <v>580760724</v>
      </c>
      <c r="L2574" t="s">
        <v>5875</v>
      </c>
    </row>
    <row r="2575" spans="11:12" x14ac:dyDescent="0.35">
      <c r="K2575" s="78">
        <v>770577780</v>
      </c>
      <c r="L2575" t="s">
        <v>6781</v>
      </c>
    </row>
    <row r="2576" spans="11:12" x14ac:dyDescent="0.35">
      <c r="K2576" s="78">
        <v>788007116</v>
      </c>
      <c r="L2576" t="s">
        <v>1523</v>
      </c>
    </row>
    <row r="2577" spans="11:12" x14ac:dyDescent="0.35">
      <c r="K2577" s="78">
        <v>203035045</v>
      </c>
      <c r="L2577" t="s">
        <v>3304</v>
      </c>
    </row>
    <row r="2578" spans="11:12" x14ac:dyDescent="0.35">
      <c r="K2578" s="78">
        <v>200260803</v>
      </c>
      <c r="L2578" t="s">
        <v>3020</v>
      </c>
    </row>
    <row r="2579" spans="11:12" x14ac:dyDescent="0.35">
      <c r="K2579" s="78">
        <v>227383178</v>
      </c>
      <c r="L2579" t="s">
        <v>4063</v>
      </c>
    </row>
    <row r="2580" spans="11:12" x14ac:dyDescent="0.35">
      <c r="K2580" s="78">
        <v>321254888</v>
      </c>
      <c r="L2580" t="s">
        <v>4886</v>
      </c>
    </row>
    <row r="2581" spans="11:12" x14ac:dyDescent="0.35">
      <c r="K2581" s="78">
        <v>846431691</v>
      </c>
      <c r="L2581" t="s">
        <v>7065</v>
      </c>
    </row>
    <row r="2582" spans="11:12" x14ac:dyDescent="0.35">
      <c r="K2582" s="78">
        <v>630547822</v>
      </c>
      <c r="L2582" t="s">
        <v>6003</v>
      </c>
    </row>
    <row r="2583" spans="11:12" x14ac:dyDescent="0.35">
      <c r="K2583" s="78">
        <v>202838204</v>
      </c>
      <c r="L2583" t="s">
        <v>3282</v>
      </c>
    </row>
    <row r="2584" spans="11:12" x14ac:dyDescent="0.35">
      <c r="K2584" s="78">
        <v>766266398</v>
      </c>
      <c r="L2584" t="s">
        <v>6748</v>
      </c>
    </row>
    <row r="2585" spans="11:12" x14ac:dyDescent="0.35">
      <c r="K2585" s="78">
        <v>641277797</v>
      </c>
      <c r="L2585" t="s">
        <v>6074</v>
      </c>
    </row>
    <row r="2586" spans="11:12" x14ac:dyDescent="0.35">
      <c r="K2586" s="78">
        <v>154680411</v>
      </c>
      <c r="L2586" t="s">
        <v>2591</v>
      </c>
    </row>
    <row r="2587" spans="11:12" x14ac:dyDescent="0.35">
      <c r="K2587" s="78">
        <v>264992605</v>
      </c>
      <c r="L2587" t="s">
        <v>4390</v>
      </c>
    </row>
    <row r="2588" spans="11:12" x14ac:dyDescent="0.35">
      <c r="K2588" s="78">
        <v>428659961</v>
      </c>
      <c r="L2588" t="s">
        <v>5463</v>
      </c>
    </row>
    <row r="2589" spans="11:12" x14ac:dyDescent="0.35">
      <c r="K2589" s="78">
        <v>217161444</v>
      </c>
      <c r="L2589" t="s">
        <v>3966</v>
      </c>
    </row>
    <row r="2590" spans="11:12" x14ac:dyDescent="0.35">
      <c r="K2590" s="78">
        <v>322705913</v>
      </c>
      <c r="L2590" t="s">
        <v>4894</v>
      </c>
    </row>
    <row r="2591" spans="11:12" x14ac:dyDescent="0.35">
      <c r="K2591" s="78">
        <v>145999405</v>
      </c>
      <c r="L2591" t="s">
        <v>2521</v>
      </c>
    </row>
    <row r="2592" spans="11:12" x14ac:dyDescent="0.35">
      <c r="K2592" s="78">
        <v>778867052</v>
      </c>
      <c r="L2592" t="s">
        <v>6853</v>
      </c>
    </row>
    <row r="2593" spans="11:12" x14ac:dyDescent="0.35">
      <c r="K2593" s="78">
        <v>626663419</v>
      </c>
      <c r="L2593" t="s">
        <v>5978</v>
      </c>
    </row>
    <row r="2594" spans="11:12" x14ac:dyDescent="0.35">
      <c r="K2594" s="78">
        <v>207373384</v>
      </c>
      <c r="L2594" t="s">
        <v>3654</v>
      </c>
    </row>
    <row r="2595" spans="11:12" x14ac:dyDescent="0.35">
      <c r="K2595" s="78">
        <v>272886687</v>
      </c>
      <c r="L2595" t="s">
        <v>4489</v>
      </c>
    </row>
    <row r="2596" spans="11:12" x14ac:dyDescent="0.35">
      <c r="K2596" s="78">
        <v>778322994</v>
      </c>
      <c r="L2596" t="s">
        <v>6848</v>
      </c>
    </row>
    <row r="2597" spans="11:12" x14ac:dyDescent="0.35">
      <c r="K2597" s="78">
        <v>140288225</v>
      </c>
      <c r="L2597" t="s">
        <v>2476</v>
      </c>
    </row>
    <row r="2598" spans="11:12" x14ac:dyDescent="0.35">
      <c r="K2598" s="78">
        <v>868564024</v>
      </c>
      <c r="L2598" t="s">
        <v>7136</v>
      </c>
    </row>
    <row r="2599" spans="11:12" x14ac:dyDescent="0.35">
      <c r="K2599" s="78">
        <v>205122690</v>
      </c>
      <c r="L2599" t="s">
        <v>3514</v>
      </c>
    </row>
    <row r="2600" spans="11:12" x14ac:dyDescent="0.35">
      <c r="K2600" s="78">
        <v>180057544</v>
      </c>
      <c r="L2600" t="s">
        <v>2831</v>
      </c>
    </row>
    <row r="2601" spans="11:12" x14ac:dyDescent="0.35">
      <c r="K2601" s="78">
        <v>882337553</v>
      </c>
      <c r="L2601" t="s">
        <v>7195</v>
      </c>
    </row>
    <row r="2602" spans="11:12" x14ac:dyDescent="0.35">
      <c r="K2602" s="78">
        <v>669878958</v>
      </c>
      <c r="L2602" t="s">
        <v>6209</v>
      </c>
    </row>
    <row r="2603" spans="11:12" x14ac:dyDescent="0.35">
      <c r="K2603" s="78">
        <v>950005475</v>
      </c>
      <c r="L2603" t="s">
        <v>7442</v>
      </c>
    </row>
    <row r="2604" spans="11:12" x14ac:dyDescent="0.35">
      <c r="K2604" s="78">
        <v>165770129</v>
      </c>
      <c r="L2604" t="s">
        <v>2686</v>
      </c>
    </row>
    <row r="2605" spans="11:12" x14ac:dyDescent="0.35">
      <c r="K2605" s="78">
        <v>275178063</v>
      </c>
      <c r="L2605" t="s">
        <v>4511</v>
      </c>
    </row>
    <row r="2606" spans="11:12" x14ac:dyDescent="0.35">
      <c r="K2606" s="78">
        <v>252767649</v>
      </c>
      <c r="L2606" t="s">
        <v>4291</v>
      </c>
    </row>
    <row r="2607" spans="11:12" x14ac:dyDescent="0.35">
      <c r="K2607" s="78">
        <v>719104665</v>
      </c>
      <c r="L2607" t="s">
        <v>6517</v>
      </c>
    </row>
    <row r="2608" spans="11:12" x14ac:dyDescent="0.35">
      <c r="K2608" s="78">
        <v>793424035</v>
      </c>
      <c r="L2608" t="s">
        <v>6954</v>
      </c>
    </row>
    <row r="2609" spans="11:12" x14ac:dyDescent="0.35">
      <c r="K2609" s="78">
        <v>148914389</v>
      </c>
      <c r="L2609" t="s">
        <v>808</v>
      </c>
    </row>
    <row r="2610" spans="11:12" x14ac:dyDescent="0.35">
      <c r="K2610" s="78">
        <v>184830043</v>
      </c>
      <c r="L2610" t="s">
        <v>2877</v>
      </c>
    </row>
    <row r="2611" spans="11:12" x14ac:dyDescent="0.35">
      <c r="K2611" s="78">
        <v>314096037</v>
      </c>
      <c r="L2611" t="s">
        <v>4830</v>
      </c>
    </row>
    <row r="2612" spans="11:12" x14ac:dyDescent="0.35">
      <c r="K2612" s="78">
        <v>633652139</v>
      </c>
      <c r="L2612" t="s">
        <v>6035</v>
      </c>
    </row>
    <row r="2613" spans="11:12" x14ac:dyDescent="0.35">
      <c r="K2613" s="78">
        <v>103390036</v>
      </c>
      <c r="L2613" t="s">
        <v>2028</v>
      </c>
    </row>
    <row r="2614" spans="11:12" x14ac:dyDescent="0.35">
      <c r="K2614" s="78">
        <v>220558738</v>
      </c>
      <c r="L2614" t="s">
        <v>4007</v>
      </c>
    </row>
    <row r="2615" spans="11:12" x14ac:dyDescent="0.35">
      <c r="K2615" s="78">
        <v>623500721</v>
      </c>
      <c r="L2615" t="s">
        <v>5961</v>
      </c>
    </row>
    <row r="2616" spans="11:12" x14ac:dyDescent="0.35">
      <c r="K2616" s="78">
        <v>915987435</v>
      </c>
      <c r="L2616" t="s">
        <v>608</v>
      </c>
    </row>
    <row r="2617" spans="11:12" x14ac:dyDescent="0.35">
      <c r="K2617" s="78">
        <v>183330489</v>
      </c>
      <c r="L2617" t="s">
        <v>2864</v>
      </c>
    </row>
    <row r="2618" spans="11:12" x14ac:dyDescent="0.35">
      <c r="K2618" s="78">
        <v>370335117</v>
      </c>
      <c r="L2618" t="s">
        <v>5258</v>
      </c>
    </row>
    <row r="2619" spans="11:12" x14ac:dyDescent="0.35">
      <c r="K2619" s="78">
        <v>856832309</v>
      </c>
      <c r="L2619" t="s">
        <v>7097</v>
      </c>
    </row>
    <row r="2620" spans="11:12" x14ac:dyDescent="0.35">
      <c r="K2620" s="78">
        <v>767036949</v>
      </c>
      <c r="L2620" t="s">
        <v>6752</v>
      </c>
    </row>
    <row r="2621" spans="11:12" x14ac:dyDescent="0.35">
      <c r="K2621" s="78">
        <v>204298198</v>
      </c>
      <c r="L2621" t="s">
        <v>3434</v>
      </c>
    </row>
    <row r="2622" spans="11:12" x14ac:dyDescent="0.35">
      <c r="K2622" s="78">
        <v>636995690</v>
      </c>
      <c r="L2622" t="s">
        <v>6055</v>
      </c>
    </row>
    <row r="2623" spans="11:12" x14ac:dyDescent="0.35">
      <c r="K2623" s="78">
        <v>665546918</v>
      </c>
      <c r="L2623" t="s">
        <v>6171</v>
      </c>
    </row>
    <row r="2624" spans="11:12" x14ac:dyDescent="0.35">
      <c r="K2624" s="78">
        <v>688082072</v>
      </c>
      <c r="L2624" t="s">
        <v>6362</v>
      </c>
    </row>
    <row r="2625" spans="11:12" x14ac:dyDescent="0.35">
      <c r="K2625" s="78">
        <v>786702992</v>
      </c>
      <c r="L2625" t="s">
        <v>6906</v>
      </c>
    </row>
    <row r="2626" spans="11:12" x14ac:dyDescent="0.35">
      <c r="K2626" s="78">
        <v>188130208</v>
      </c>
      <c r="L2626" t="s">
        <v>2900</v>
      </c>
    </row>
    <row r="2627" spans="11:12" x14ac:dyDescent="0.35">
      <c r="K2627" s="78">
        <v>391109206</v>
      </c>
      <c r="L2627" t="s">
        <v>5342</v>
      </c>
    </row>
    <row r="2628" spans="11:12" x14ac:dyDescent="0.35">
      <c r="K2628" s="78">
        <v>680077525</v>
      </c>
      <c r="L2628" t="s">
        <v>6277</v>
      </c>
    </row>
    <row r="2629" spans="11:12" x14ac:dyDescent="0.35">
      <c r="K2629" s="78">
        <v>201745974</v>
      </c>
      <c r="L2629" t="s">
        <v>3164</v>
      </c>
    </row>
    <row r="2630" spans="11:12" x14ac:dyDescent="0.35">
      <c r="K2630" s="78">
        <v>319820540</v>
      </c>
      <c r="L2630" t="s">
        <v>4874</v>
      </c>
    </row>
    <row r="2631" spans="11:12" x14ac:dyDescent="0.35">
      <c r="K2631" s="78">
        <v>757213460</v>
      </c>
      <c r="L2631" t="s">
        <v>6689</v>
      </c>
    </row>
    <row r="2632" spans="11:12" x14ac:dyDescent="0.35">
      <c r="K2632" s="78">
        <v>772257678</v>
      </c>
      <c r="L2632" t="s">
        <v>6799</v>
      </c>
    </row>
    <row r="2633" spans="11:12" x14ac:dyDescent="0.35">
      <c r="K2633" s="78">
        <v>674130759</v>
      </c>
      <c r="L2633" t="s">
        <v>6237</v>
      </c>
    </row>
    <row r="2634" spans="11:12" x14ac:dyDescent="0.35">
      <c r="K2634" s="78">
        <v>143013731</v>
      </c>
      <c r="L2634" t="s">
        <v>1292</v>
      </c>
    </row>
    <row r="2635" spans="11:12" x14ac:dyDescent="0.35">
      <c r="K2635" s="78">
        <v>436613245</v>
      </c>
      <c r="L2635" t="s">
        <v>5486</v>
      </c>
    </row>
    <row r="2636" spans="11:12" x14ac:dyDescent="0.35">
      <c r="K2636" s="78">
        <v>133295984</v>
      </c>
      <c r="L2636" t="s">
        <v>2393</v>
      </c>
    </row>
    <row r="2637" spans="11:12" x14ac:dyDescent="0.35">
      <c r="K2637" s="78">
        <v>264558212</v>
      </c>
      <c r="L2637" t="s">
        <v>4384</v>
      </c>
    </row>
    <row r="2638" spans="11:12" x14ac:dyDescent="0.35">
      <c r="K2638" s="78">
        <v>245523181</v>
      </c>
      <c r="L2638" t="s">
        <v>4226</v>
      </c>
    </row>
    <row r="2639" spans="11:12" x14ac:dyDescent="0.35">
      <c r="K2639" s="78">
        <v>728920858</v>
      </c>
      <c r="L2639" t="s">
        <v>1391</v>
      </c>
    </row>
    <row r="2640" spans="11:12" x14ac:dyDescent="0.35">
      <c r="K2640" s="78">
        <v>666109929</v>
      </c>
      <c r="L2640" t="s">
        <v>6177</v>
      </c>
    </row>
    <row r="2641" spans="11:12" x14ac:dyDescent="0.35">
      <c r="K2641" s="78">
        <v>979952635</v>
      </c>
      <c r="L2641" t="s">
        <v>7531</v>
      </c>
    </row>
    <row r="2642" spans="11:12" x14ac:dyDescent="0.35">
      <c r="K2642" s="78">
        <v>282870100</v>
      </c>
      <c r="L2642" t="s">
        <v>4566</v>
      </c>
    </row>
    <row r="2643" spans="11:12" x14ac:dyDescent="0.35">
      <c r="K2643" s="78">
        <v>319014071</v>
      </c>
      <c r="L2643" t="s">
        <v>4868</v>
      </c>
    </row>
    <row r="2644" spans="11:12" x14ac:dyDescent="0.35">
      <c r="K2644" s="78">
        <v>473102242</v>
      </c>
      <c r="L2644" t="s">
        <v>5613</v>
      </c>
    </row>
    <row r="2645" spans="11:12" x14ac:dyDescent="0.35">
      <c r="K2645" s="78">
        <v>684531859</v>
      </c>
      <c r="L2645" t="s">
        <v>6316</v>
      </c>
    </row>
    <row r="2646" spans="11:12" x14ac:dyDescent="0.35">
      <c r="K2646" s="78">
        <v>152766130</v>
      </c>
      <c r="L2646" t="s">
        <v>2576</v>
      </c>
    </row>
    <row r="2647" spans="11:12" x14ac:dyDescent="0.35">
      <c r="K2647" s="78">
        <v>705658722</v>
      </c>
      <c r="L2647" t="s">
        <v>6461</v>
      </c>
    </row>
    <row r="2648" spans="11:12" x14ac:dyDescent="0.35">
      <c r="K2648" s="78">
        <v>334793940</v>
      </c>
      <c r="L2648" t="s">
        <v>4978</v>
      </c>
    </row>
    <row r="2649" spans="11:12" x14ac:dyDescent="0.35">
      <c r="K2649" s="78">
        <v>662950459</v>
      </c>
      <c r="L2649" t="s">
        <v>6162</v>
      </c>
    </row>
    <row r="2650" spans="11:12" x14ac:dyDescent="0.35">
      <c r="K2650" s="78">
        <v>341771153</v>
      </c>
      <c r="L2650" t="s">
        <v>5028</v>
      </c>
    </row>
    <row r="2651" spans="11:12" x14ac:dyDescent="0.35">
      <c r="K2651" s="78">
        <v>368874949</v>
      </c>
      <c r="L2651" t="s">
        <v>5247</v>
      </c>
    </row>
    <row r="2652" spans="11:12" x14ac:dyDescent="0.35">
      <c r="K2652" s="78">
        <v>131226900</v>
      </c>
      <c r="L2652" t="s">
        <v>2369</v>
      </c>
    </row>
    <row r="2653" spans="11:12" x14ac:dyDescent="0.35">
      <c r="K2653" s="78">
        <v>224404751</v>
      </c>
      <c r="L2653" t="s">
        <v>4037</v>
      </c>
    </row>
    <row r="2654" spans="11:12" x14ac:dyDescent="0.35">
      <c r="K2654" s="78">
        <v>856947483</v>
      </c>
      <c r="L2654" t="s">
        <v>7098</v>
      </c>
    </row>
    <row r="2655" spans="11:12" x14ac:dyDescent="0.35">
      <c r="K2655" s="78">
        <v>126279981</v>
      </c>
      <c r="L2655" t="s">
        <v>2294</v>
      </c>
    </row>
    <row r="2656" spans="11:12" x14ac:dyDescent="0.35">
      <c r="K2656" s="78">
        <v>689089631</v>
      </c>
      <c r="L2656" t="s">
        <v>6375</v>
      </c>
    </row>
    <row r="2657" spans="11:12" x14ac:dyDescent="0.35">
      <c r="K2657" s="78">
        <v>294282084</v>
      </c>
      <c r="L2657" t="s">
        <v>4670</v>
      </c>
    </row>
    <row r="2658" spans="11:12" x14ac:dyDescent="0.35">
      <c r="K2658" s="78">
        <v>967943592</v>
      </c>
      <c r="L2658" t="s">
        <v>7491</v>
      </c>
    </row>
    <row r="2659" spans="11:12" x14ac:dyDescent="0.35">
      <c r="K2659" s="78">
        <v>258029879</v>
      </c>
      <c r="L2659" t="s">
        <v>4330</v>
      </c>
    </row>
    <row r="2660" spans="11:12" x14ac:dyDescent="0.35">
      <c r="K2660" s="78">
        <v>200760565</v>
      </c>
      <c r="L2660" t="s">
        <v>3063</v>
      </c>
    </row>
    <row r="2661" spans="11:12" x14ac:dyDescent="0.35">
      <c r="K2661" s="78">
        <v>206994788</v>
      </c>
      <c r="L2661" t="s">
        <v>3623</v>
      </c>
    </row>
    <row r="2662" spans="11:12" x14ac:dyDescent="0.35">
      <c r="K2662" s="78">
        <v>540517860</v>
      </c>
      <c r="L2662" t="s">
        <v>1457</v>
      </c>
    </row>
    <row r="2663" spans="11:12" x14ac:dyDescent="0.35">
      <c r="K2663" s="78">
        <v>583891420</v>
      </c>
      <c r="L2663" t="s">
        <v>5887</v>
      </c>
    </row>
    <row r="2664" spans="11:12" x14ac:dyDescent="0.35">
      <c r="K2664" s="78">
        <v>245846215</v>
      </c>
      <c r="L2664" t="s">
        <v>4227</v>
      </c>
    </row>
    <row r="2665" spans="11:12" x14ac:dyDescent="0.35">
      <c r="K2665" s="78">
        <v>273805265</v>
      </c>
      <c r="L2665" t="s">
        <v>4499</v>
      </c>
    </row>
    <row r="2666" spans="11:12" x14ac:dyDescent="0.35">
      <c r="K2666" s="78">
        <v>763787702</v>
      </c>
      <c r="L2666" t="s">
        <v>6724</v>
      </c>
    </row>
    <row r="2667" spans="11:12" x14ac:dyDescent="0.35">
      <c r="K2667" s="78">
        <v>200350496</v>
      </c>
      <c r="L2667" t="s">
        <v>3032</v>
      </c>
    </row>
    <row r="2668" spans="11:12" x14ac:dyDescent="0.35">
      <c r="K2668" s="78">
        <v>221663160</v>
      </c>
      <c r="L2668" t="s">
        <v>4013</v>
      </c>
    </row>
    <row r="2669" spans="11:12" x14ac:dyDescent="0.35">
      <c r="K2669" s="78">
        <v>920917550</v>
      </c>
      <c r="L2669" t="s">
        <v>7371</v>
      </c>
    </row>
    <row r="2670" spans="11:12" x14ac:dyDescent="0.35">
      <c r="K2670" s="78">
        <v>920917399</v>
      </c>
      <c r="L2670" t="s">
        <v>7370</v>
      </c>
    </row>
    <row r="2671" spans="11:12" x14ac:dyDescent="0.35">
      <c r="K2671" s="78">
        <v>201353137</v>
      </c>
      <c r="L2671" t="s">
        <v>3130</v>
      </c>
    </row>
    <row r="2672" spans="11:12" x14ac:dyDescent="0.35">
      <c r="K2672" s="78">
        <v>138251446</v>
      </c>
      <c r="L2672" t="s">
        <v>2449</v>
      </c>
    </row>
    <row r="2673" spans="11:12" x14ac:dyDescent="0.35">
      <c r="K2673" s="78">
        <v>527500001</v>
      </c>
      <c r="L2673" t="s">
        <v>5747</v>
      </c>
    </row>
    <row r="2674" spans="11:12" x14ac:dyDescent="0.35">
      <c r="K2674" s="78">
        <v>197298502</v>
      </c>
      <c r="L2674" t="s">
        <v>2971</v>
      </c>
    </row>
    <row r="2675" spans="11:12" x14ac:dyDescent="0.35">
      <c r="K2675" s="78">
        <v>154963928</v>
      </c>
      <c r="L2675" t="s">
        <v>2594</v>
      </c>
    </row>
    <row r="2676" spans="11:12" x14ac:dyDescent="0.35">
      <c r="K2676" s="78" t="s">
        <v>1842</v>
      </c>
      <c r="L2676" t="s">
        <v>7594</v>
      </c>
    </row>
    <row r="2677" spans="11:12" x14ac:dyDescent="0.35">
      <c r="K2677" s="78">
        <v>568717880</v>
      </c>
      <c r="L2677" t="s">
        <v>5837</v>
      </c>
    </row>
    <row r="2678" spans="11:12" x14ac:dyDescent="0.35">
      <c r="K2678" s="78">
        <v>268581669</v>
      </c>
      <c r="L2678" t="s">
        <v>4433</v>
      </c>
    </row>
    <row r="2679" spans="11:12" x14ac:dyDescent="0.35">
      <c r="K2679" s="78">
        <v>309967208</v>
      </c>
      <c r="L2679" t="s">
        <v>4433</v>
      </c>
    </row>
    <row r="2680" spans="11:12" x14ac:dyDescent="0.35">
      <c r="K2680" s="78">
        <v>200422862</v>
      </c>
      <c r="L2680" t="s">
        <v>3041</v>
      </c>
    </row>
    <row r="2681" spans="11:12" x14ac:dyDescent="0.35">
      <c r="K2681" s="78">
        <v>265984118</v>
      </c>
      <c r="L2681" t="s">
        <v>4402</v>
      </c>
    </row>
    <row r="2682" spans="11:12" x14ac:dyDescent="0.35">
      <c r="K2682" s="78">
        <v>204970468</v>
      </c>
      <c r="L2682" t="s">
        <v>3492</v>
      </c>
    </row>
    <row r="2683" spans="11:12" x14ac:dyDescent="0.35">
      <c r="K2683" s="78">
        <v>944080350</v>
      </c>
      <c r="L2683" t="s">
        <v>7427</v>
      </c>
    </row>
    <row r="2684" spans="11:12" x14ac:dyDescent="0.35">
      <c r="K2684" s="78">
        <v>678879096</v>
      </c>
      <c r="L2684" t="s">
        <v>6269</v>
      </c>
    </row>
    <row r="2685" spans="11:12" x14ac:dyDescent="0.35">
      <c r="K2685" s="78">
        <v>794568570</v>
      </c>
      <c r="L2685" t="s">
        <v>6963</v>
      </c>
    </row>
    <row r="2686" spans="11:12" x14ac:dyDescent="0.35">
      <c r="K2686" s="78">
        <v>203123857</v>
      </c>
      <c r="L2686" t="s">
        <v>3312</v>
      </c>
    </row>
    <row r="2687" spans="11:12" x14ac:dyDescent="0.35">
      <c r="K2687" s="78">
        <v>703062717</v>
      </c>
      <c r="L2687" t="s">
        <v>6452</v>
      </c>
    </row>
    <row r="2688" spans="11:12" x14ac:dyDescent="0.35">
      <c r="K2688" s="78">
        <v>135069582</v>
      </c>
      <c r="L2688" t="s">
        <v>2413</v>
      </c>
    </row>
    <row r="2689" spans="11:12" x14ac:dyDescent="0.35">
      <c r="K2689" s="78">
        <v>188106226</v>
      </c>
      <c r="L2689" t="s">
        <v>2899</v>
      </c>
    </row>
    <row r="2690" spans="11:12" x14ac:dyDescent="0.35">
      <c r="K2690" s="78">
        <v>209360568</v>
      </c>
      <c r="L2690" t="s">
        <v>3809</v>
      </c>
    </row>
    <row r="2691" spans="11:12" x14ac:dyDescent="0.35">
      <c r="K2691" s="78">
        <v>286454534</v>
      </c>
      <c r="L2691" t="s">
        <v>3809</v>
      </c>
    </row>
    <row r="2692" spans="11:12" x14ac:dyDescent="0.35">
      <c r="K2692" s="78">
        <v>189235992</v>
      </c>
      <c r="L2692" t="s">
        <v>2908</v>
      </c>
    </row>
    <row r="2693" spans="11:12" x14ac:dyDescent="0.35">
      <c r="K2693" s="78">
        <v>919629037</v>
      </c>
      <c r="L2693" t="s">
        <v>7367</v>
      </c>
    </row>
    <row r="2694" spans="11:12" x14ac:dyDescent="0.35">
      <c r="K2694" s="78">
        <v>435139507</v>
      </c>
      <c r="L2694" t="s">
        <v>5481</v>
      </c>
    </row>
    <row r="2695" spans="11:12" x14ac:dyDescent="0.35">
      <c r="K2695" s="78">
        <v>200584453</v>
      </c>
      <c r="L2695" t="s">
        <v>3056</v>
      </c>
    </row>
    <row r="2696" spans="11:12" x14ac:dyDescent="0.35">
      <c r="K2696" s="78">
        <v>515658700</v>
      </c>
      <c r="L2696" t="s">
        <v>5722</v>
      </c>
    </row>
    <row r="2697" spans="11:12" x14ac:dyDescent="0.35">
      <c r="K2697" s="78">
        <v>250208227</v>
      </c>
      <c r="L2697" t="s">
        <v>4268</v>
      </c>
    </row>
    <row r="2698" spans="11:12" x14ac:dyDescent="0.35">
      <c r="K2698" s="78">
        <v>209989474</v>
      </c>
      <c r="L2698" t="s">
        <v>3871</v>
      </c>
    </row>
    <row r="2699" spans="11:12" x14ac:dyDescent="0.35">
      <c r="K2699" s="78">
        <v>808326124</v>
      </c>
      <c r="L2699" t="s">
        <v>7010</v>
      </c>
    </row>
    <row r="2700" spans="11:12" x14ac:dyDescent="0.35">
      <c r="K2700" s="78" t="s">
        <v>1876</v>
      </c>
      <c r="L2700" t="s">
        <v>7598</v>
      </c>
    </row>
    <row r="2701" spans="11:12" x14ac:dyDescent="0.35">
      <c r="K2701" s="78">
        <v>202633615</v>
      </c>
      <c r="L2701" t="s">
        <v>3263</v>
      </c>
    </row>
    <row r="2702" spans="11:12" x14ac:dyDescent="0.35">
      <c r="K2702" s="78">
        <v>289225919</v>
      </c>
      <c r="L2702" t="s">
        <v>4612</v>
      </c>
    </row>
    <row r="2703" spans="11:12" x14ac:dyDescent="0.35">
      <c r="K2703" s="78">
        <v>163033380</v>
      </c>
      <c r="L2703" t="s">
        <v>2664</v>
      </c>
    </row>
    <row r="2704" spans="11:12" x14ac:dyDescent="0.35">
      <c r="K2704" s="78">
        <v>810485302</v>
      </c>
      <c r="L2704" t="s">
        <v>7013</v>
      </c>
    </row>
    <row r="2705" spans="11:12" x14ac:dyDescent="0.35">
      <c r="K2705" s="78">
        <v>145230390</v>
      </c>
      <c r="L2705" t="s">
        <v>2512</v>
      </c>
    </row>
    <row r="2706" spans="11:12" x14ac:dyDescent="0.35">
      <c r="K2706" s="78">
        <v>203512745</v>
      </c>
      <c r="L2706" t="s">
        <v>3350</v>
      </c>
    </row>
    <row r="2707" spans="11:12" x14ac:dyDescent="0.35">
      <c r="K2707" s="78">
        <v>881473003</v>
      </c>
      <c r="L2707" t="s">
        <v>7191</v>
      </c>
    </row>
    <row r="2708" spans="11:12" x14ac:dyDescent="0.35">
      <c r="K2708" s="78">
        <v>203858628</v>
      </c>
      <c r="L2708" t="s">
        <v>3381</v>
      </c>
    </row>
    <row r="2709" spans="11:12" x14ac:dyDescent="0.35">
      <c r="K2709" s="78">
        <v>291363083</v>
      </c>
      <c r="L2709" t="s">
        <v>4642</v>
      </c>
    </row>
    <row r="2710" spans="11:12" x14ac:dyDescent="0.35">
      <c r="K2710" s="78">
        <v>267653119</v>
      </c>
      <c r="L2710" t="s">
        <v>4424</v>
      </c>
    </row>
    <row r="2711" spans="11:12" x14ac:dyDescent="0.35">
      <c r="K2711" s="78">
        <v>272803366</v>
      </c>
      <c r="L2711" t="s">
        <v>4484</v>
      </c>
    </row>
    <row r="2712" spans="11:12" x14ac:dyDescent="0.35">
      <c r="K2712" s="78">
        <v>461538541</v>
      </c>
      <c r="L2712" t="s">
        <v>5561</v>
      </c>
    </row>
    <row r="2713" spans="11:12" x14ac:dyDescent="0.35">
      <c r="K2713" s="78">
        <v>204835109</v>
      </c>
      <c r="L2713" t="s">
        <v>3479</v>
      </c>
    </row>
    <row r="2714" spans="11:12" x14ac:dyDescent="0.35">
      <c r="K2714" s="78">
        <v>100043963</v>
      </c>
      <c r="L2714" t="s">
        <v>1972</v>
      </c>
    </row>
    <row r="2715" spans="11:12" x14ac:dyDescent="0.35">
      <c r="K2715" s="78">
        <v>722267630</v>
      </c>
      <c r="L2715" t="s">
        <v>6542</v>
      </c>
    </row>
    <row r="2716" spans="11:12" x14ac:dyDescent="0.35">
      <c r="K2716" s="78">
        <v>105040164</v>
      </c>
      <c r="L2716" t="s">
        <v>2051</v>
      </c>
    </row>
    <row r="2717" spans="11:12" x14ac:dyDescent="0.35">
      <c r="K2717" s="78">
        <v>205561384</v>
      </c>
      <c r="L2717" t="s">
        <v>3538</v>
      </c>
    </row>
    <row r="2718" spans="11:12" x14ac:dyDescent="0.35">
      <c r="K2718" s="78">
        <v>421430241</v>
      </c>
      <c r="L2718" t="s">
        <v>5442</v>
      </c>
    </row>
    <row r="2719" spans="11:12" x14ac:dyDescent="0.35">
      <c r="K2719" s="78">
        <v>209063375</v>
      </c>
      <c r="L2719" t="s">
        <v>3792</v>
      </c>
    </row>
    <row r="2720" spans="11:12" x14ac:dyDescent="0.35">
      <c r="K2720" s="78">
        <v>207491894</v>
      </c>
      <c r="L2720" t="s">
        <v>3673</v>
      </c>
    </row>
    <row r="2721" spans="11:12" x14ac:dyDescent="0.35">
      <c r="K2721" s="78">
        <v>723734177</v>
      </c>
      <c r="L2721" t="s">
        <v>6559</v>
      </c>
    </row>
    <row r="2722" spans="11:12" x14ac:dyDescent="0.35">
      <c r="K2722" s="78">
        <v>573685040</v>
      </c>
      <c r="L2722" t="s">
        <v>5846</v>
      </c>
    </row>
    <row r="2723" spans="11:12" x14ac:dyDescent="0.35">
      <c r="K2723" s="78">
        <v>721361993</v>
      </c>
      <c r="L2723" t="s">
        <v>6534</v>
      </c>
    </row>
    <row r="2724" spans="11:12" x14ac:dyDescent="0.35">
      <c r="K2724" s="78">
        <v>962212611</v>
      </c>
      <c r="L2724" t="s">
        <v>7484</v>
      </c>
    </row>
    <row r="2725" spans="11:12" x14ac:dyDescent="0.35">
      <c r="K2725" s="78">
        <v>200091259</v>
      </c>
      <c r="L2725" t="s">
        <v>3004</v>
      </c>
    </row>
    <row r="2726" spans="11:12" x14ac:dyDescent="0.35">
      <c r="K2726" s="78">
        <v>106661847</v>
      </c>
      <c r="L2726" t="s">
        <v>2065</v>
      </c>
    </row>
    <row r="2727" spans="11:12" x14ac:dyDescent="0.35">
      <c r="K2727" s="78">
        <v>127430020</v>
      </c>
      <c r="L2727" t="s">
        <v>2314</v>
      </c>
    </row>
    <row r="2728" spans="11:12" x14ac:dyDescent="0.35">
      <c r="K2728" s="78">
        <v>300087540</v>
      </c>
      <c r="L2728" t="s">
        <v>4705</v>
      </c>
    </row>
    <row r="2729" spans="11:12" x14ac:dyDescent="0.35">
      <c r="K2729" s="78">
        <v>343843852</v>
      </c>
      <c r="L2729" t="s">
        <v>5048</v>
      </c>
    </row>
    <row r="2730" spans="11:12" x14ac:dyDescent="0.35">
      <c r="K2730" s="78">
        <v>667515394</v>
      </c>
      <c r="L2730" t="s">
        <v>6187</v>
      </c>
    </row>
    <row r="2731" spans="11:12" x14ac:dyDescent="0.35">
      <c r="K2731" s="78">
        <v>406566641</v>
      </c>
      <c r="L2731" t="s">
        <v>5400</v>
      </c>
    </row>
    <row r="2732" spans="11:12" x14ac:dyDescent="0.35">
      <c r="K2732" s="78">
        <v>428502302</v>
      </c>
      <c r="L2732" t="s">
        <v>5462</v>
      </c>
    </row>
    <row r="2733" spans="11:12" x14ac:dyDescent="0.35">
      <c r="K2733" s="78">
        <v>623210758</v>
      </c>
      <c r="L2733" t="s">
        <v>5956</v>
      </c>
    </row>
    <row r="2734" spans="11:12" x14ac:dyDescent="0.35">
      <c r="K2734" s="78">
        <v>361813189</v>
      </c>
      <c r="L2734" t="s">
        <v>5193</v>
      </c>
    </row>
    <row r="2735" spans="11:12" x14ac:dyDescent="0.35">
      <c r="K2735" s="78">
        <v>722676815</v>
      </c>
      <c r="L2735" t="s">
        <v>6550</v>
      </c>
    </row>
    <row r="2736" spans="11:12" x14ac:dyDescent="0.35">
      <c r="K2736" s="78">
        <v>327676105</v>
      </c>
      <c r="L2736" t="s">
        <v>4930</v>
      </c>
    </row>
    <row r="2737" spans="11:12" x14ac:dyDescent="0.35">
      <c r="K2737" s="78">
        <v>294269711</v>
      </c>
      <c r="L2737" t="s">
        <v>4668</v>
      </c>
    </row>
    <row r="2738" spans="11:12" x14ac:dyDescent="0.35">
      <c r="K2738" s="78">
        <v>466270229</v>
      </c>
      <c r="L2738" t="s">
        <v>5582</v>
      </c>
    </row>
    <row r="2739" spans="11:12" x14ac:dyDescent="0.35">
      <c r="K2739" s="78">
        <v>451169041</v>
      </c>
      <c r="L2739" t="s">
        <v>5523</v>
      </c>
    </row>
    <row r="2740" spans="11:12" x14ac:dyDescent="0.35">
      <c r="K2740" s="78">
        <v>624865693</v>
      </c>
      <c r="L2740" t="s">
        <v>5968</v>
      </c>
    </row>
    <row r="2741" spans="11:12" x14ac:dyDescent="0.35">
      <c r="K2741" s="78">
        <v>305116246</v>
      </c>
      <c r="L2741" t="s">
        <v>4747</v>
      </c>
    </row>
    <row r="2742" spans="11:12" x14ac:dyDescent="0.35">
      <c r="K2742" s="78">
        <v>586819348</v>
      </c>
      <c r="L2742" t="s">
        <v>5894</v>
      </c>
    </row>
    <row r="2743" spans="11:12" x14ac:dyDescent="0.35">
      <c r="K2743" s="78">
        <v>634167307</v>
      </c>
      <c r="L2743" t="s">
        <v>6038</v>
      </c>
    </row>
    <row r="2744" spans="11:12" x14ac:dyDescent="0.35">
      <c r="K2744" s="78">
        <v>984625430</v>
      </c>
      <c r="L2744" t="s">
        <v>7541</v>
      </c>
    </row>
    <row r="2745" spans="11:12" x14ac:dyDescent="0.35">
      <c r="K2745" s="78">
        <v>362903106</v>
      </c>
      <c r="L2745" t="s">
        <v>5202</v>
      </c>
    </row>
    <row r="2746" spans="11:12" x14ac:dyDescent="0.35">
      <c r="K2746" s="78">
        <v>204805234</v>
      </c>
      <c r="L2746" t="s">
        <v>3476</v>
      </c>
    </row>
    <row r="2747" spans="11:12" x14ac:dyDescent="0.35">
      <c r="K2747" s="78">
        <v>309334361</v>
      </c>
      <c r="L2747" t="s">
        <v>4779</v>
      </c>
    </row>
    <row r="2748" spans="11:12" x14ac:dyDescent="0.35">
      <c r="K2748" s="78">
        <v>309334787</v>
      </c>
      <c r="L2748" t="s">
        <v>4779</v>
      </c>
    </row>
    <row r="2749" spans="11:12" x14ac:dyDescent="0.35">
      <c r="K2749" s="78">
        <v>264396425</v>
      </c>
      <c r="L2749" t="s">
        <v>4382</v>
      </c>
    </row>
    <row r="2750" spans="11:12" x14ac:dyDescent="0.35">
      <c r="K2750" s="78">
        <v>318671222</v>
      </c>
      <c r="L2750" t="s">
        <v>4861</v>
      </c>
    </row>
    <row r="2751" spans="11:12" x14ac:dyDescent="0.35">
      <c r="K2751" s="78">
        <v>207484869</v>
      </c>
      <c r="L2751" t="s">
        <v>3672</v>
      </c>
    </row>
    <row r="2752" spans="11:12" x14ac:dyDescent="0.35">
      <c r="K2752" s="78">
        <v>262718778</v>
      </c>
      <c r="L2752" t="s">
        <v>4368</v>
      </c>
    </row>
    <row r="2753" spans="11:12" x14ac:dyDescent="0.35">
      <c r="K2753" s="78">
        <v>365828369</v>
      </c>
      <c r="L2753" t="s">
        <v>5222</v>
      </c>
    </row>
    <row r="2754" spans="11:12" x14ac:dyDescent="0.35">
      <c r="K2754" s="78">
        <v>732917071</v>
      </c>
      <c r="L2754" t="s">
        <v>6630</v>
      </c>
    </row>
    <row r="2755" spans="11:12" x14ac:dyDescent="0.35">
      <c r="K2755" s="78">
        <v>114729515</v>
      </c>
      <c r="L2755" t="s">
        <v>2157</v>
      </c>
    </row>
    <row r="2756" spans="11:12" x14ac:dyDescent="0.35">
      <c r="K2756" s="78">
        <v>976040694</v>
      </c>
      <c r="L2756" t="s">
        <v>7515</v>
      </c>
    </row>
    <row r="2757" spans="11:12" x14ac:dyDescent="0.35">
      <c r="K2757" s="78">
        <v>122535371</v>
      </c>
      <c r="L2757" t="s">
        <v>2244</v>
      </c>
    </row>
    <row r="2758" spans="11:12" x14ac:dyDescent="0.35">
      <c r="K2758" s="78">
        <v>759600002</v>
      </c>
      <c r="L2758" t="s">
        <v>6697</v>
      </c>
    </row>
    <row r="2759" spans="11:12" x14ac:dyDescent="0.35">
      <c r="K2759" s="78">
        <v>678077410</v>
      </c>
      <c r="L2759" t="s">
        <v>6263</v>
      </c>
    </row>
    <row r="2760" spans="11:12" x14ac:dyDescent="0.35">
      <c r="K2760" s="78">
        <v>285904609</v>
      </c>
      <c r="L2760" t="s">
        <v>4585</v>
      </c>
    </row>
    <row r="2761" spans="11:12" x14ac:dyDescent="0.35">
      <c r="K2761" s="78" t="s">
        <v>1871</v>
      </c>
      <c r="L2761" t="s">
        <v>7686</v>
      </c>
    </row>
    <row r="2762" spans="11:12" x14ac:dyDescent="0.35">
      <c r="K2762" s="78">
        <v>294528440</v>
      </c>
      <c r="L2762" t="s">
        <v>4672</v>
      </c>
    </row>
    <row r="2763" spans="11:12" x14ac:dyDescent="0.35">
      <c r="K2763" s="78">
        <v>323702349</v>
      </c>
      <c r="L2763" t="s">
        <v>4902</v>
      </c>
    </row>
    <row r="2764" spans="11:12" x14ac:dyDescent="0.35">
      <c r="K2764" s="78">
        <v>721474798</v>
      </c>
      <c r="L2764" t="s">
        <v>6535</v>
      </c>
    </row>
    <row r="2765" spans="11:12" x14ac:dyDescent="0.35">
      <c r="K2765" s="78">
        <v>534380020</v>
      </c>
      <c r="L2765" t="s">
        <v>5762</v>
      </c>
    </row>
    <row r="2766" spans="11:12" x14ac:dyDescent="0.35">
      <c r="K2766" s="78">
        <v>117130002</v>
      </c>
      <c r="L2766" t="s">
        <v>627</v>
      </c>
    </row>
    <row r="2767" spans="11:12" x14ac:dyDescent="0.35">
      <c r="K2767" s="78">
        <v>325485582</v>
      </c>
      <c r="L2767" t="s">
        <v>4915</v>
      </c>
    </row>
    <row r="2768" spans="11:12" x14ac:dyDescent="0.35">
      <c r="K2768" s="78">
        <v>133776532</v>
      </c>
      <c r="L2768" t="s">
        <v>2400</v>
      </c>
    </row>
    <row r="2769" spans="11:12" x14ac:dyDescent="0.35">
      <c r="K2769" s="78">
        <v>112396527</v>
      </c>
      <c r="L2769" t="s">
        <v>2126</v>
      </c>
    </row>
    <row r="2770" spans="11:12" x14ac:dyDescent="0.35">
      <c r="K2770" s="78">
        <v>188632009</v>
      </c>
      <c r="L2770" t="s">
        <v>2902</v>
      </c>
    </row>
    <row r="2771" spans="11:12" x14ac:dyDescent="0.35">
      <c r="K2771" s="78">
        <v>200044832</v>
      </c>
      <c r="L2771" t="s">
        <v>2998</v>
      </c>
    </row>
    <row r="2772" spans="11:12" x14ac:dyDescent="0.35">
      <c r="K2772" s="78">
        <v>385800959</v>
      </c>
      <c r="L2772" t="s">
        <v>5314</v>
      </c>
    </row>
    <row r="2773" spans="11:12" x14ac:dyDescent="0.35">
      <c r="K2773" s="78">
        <v>200983404</v>
      </c>
      <c r="L2773" t="s">
        <v>3090</v>
      </c>
    </row>
    <row r="2774" spans="11:12" x14ac:dyDescent="0.35">
      <c r="K2774" s="78">
        <v>249913006</v>
      </c>
      <c r="L2774" t="s">
        <v>4263</v>
      </c>
    </row>
    <row r="2775" spans="11:12" x14ac:dyDescent="0.35">
      <c r="K2775" s="78">
        <v>542728280</v>
      </c>
      <c r="L2775" t="s">
        <v>656</v>
      </c>
    </row>
    <row r="2776" spans="11:12" x14ac:dyDescent="0.35">
      <c r="K2776" s="78">
        <v>155499842</v>
      </c>
      <c r="L2776" t="s">
        <v>2601</v>
      </c>
    </row>
    <row r="2777" spans="11:12" x14ac:dyDescent="0.35">
      <c r="K2777" s="78">
        <v>672305900</v>
      </c>
      <c r="L2777" t="s">
        <v>6223</v>
      </c>
    </row>
    <row r="2778" spans="11:12" x14ac:dyDescent="0.35">
      <c r="K2778" s="78">
        <v>806231657</v>
      </c>
      <c r="L2778" t="s">
        <v>6223</v>
      </c>
    </row>
    <row r="2779" spans="11:12" x14ac:dyDescent="0.35">
      <c r="K2779" s="78">
        <v>274344288</v>
      </c>
      <c r="L2779" t="s">
        <v>4505</v>
      </c>
    </row>
    <row r="2780" spans="11:12" x14ac:dyDescent="0.35">
      <c r="K2780" s="78">
        <v>132731853</v>
      </c>
      <c r="L2780" t="s">
        <v>2383</v>
      </c>
    </row>
    <row r="2781" spans="11:12" x14ac:dyDescent="0.35">
      <c r="K2781" s="78">
        <v>135433721</v>
      </c>
      <c r="L2781" t="s">
        <v>2383</v>
      </c>
    </row>
    <row r="2782" spans="11:12" x14ac:dyDescent="0.35">
      <c r="K2782" s="78">
        <v>244638384</v>
      </c>
      <c r="L2782" t="s">
        <v>2383</v>
      </c>
    </row>
    <row r="2783" spans="11:12" x14ac:dyDescent="0.35">
      <c r="K2783" s="78">
        <v>120271784</v>
      </c>
      <c r="L2783" t="s">
        <v>2218</v>
      </c>
    </row>
    <row r="2784" spans="11:12" x14ac:dyDescent="0.35">
      <c r="K2784" s="78">
        <v>198551660</v>
      </c>
      <c r="L2784" t="s">
        <v>2980</v>
      </c>
    </row>
    <row r="2785" spans="11:12" x14ac:dyDescent="0.35">
      <c r="K2785" s="78">
        <v>152922191</v>
      </c>
      <c r="L2785" t="s">
        <v>2579</v>
      </c>
    </row>
    <row r="2786" spans="11:12" x14ac:dyDescent="0.35">
      <c r="K2786" s="78">
        <v>128729003</v>
      </c>
      <c r="L2786" t="s">
        <v>2330</v>
      </c>
    </row>
    <row r="2787" spans="11:12" x14ac:dyDescent="0.35">
      <c r="K2787" s="78">
        <v>329485625</v>
      </c>
      <c r="L2787" t="s">
        <v>4942</v>
      </c>
    </row>
    <row r="2788" spans="11:12" x14ac:dyDescent="0.35">
      <c r="K2788" s="78">
        <v>308714810</v>
      </c>
      <c r="L2788" t="s">
        <v>4774</v>
      </c>
    </row>
    <row r="2789" spans="11:12" x14ac:dyDescent="0.35">
      <c r="K2789" s="78">
        <v>235045150</v>
      </c>
      <c r="L2789" t="s">
        <v>4143</v>
      </c>
    </row>
    <row r="2790" spans="11:12" x14ac:dyDescent="0.35">
      <c r="K2790" s="78">
        <v>809211282</v>
      </c>
      <c r="L2790" t="s">
        <v>7011</v>
      </c>
    </row>
    <row r="2791" spans="11:12" x14ac:dyDescent="0.35">
      <c r="K2791" s="78">
        <v>323340048</v>
      </c>
      <c r="L2791" t="s">
        <v>4897</v>
      </c>
    </row>
    <row r="2792" spans="11:12" x14ac:dyDescent="0.35">
      <c r="K2792" s="78">
        <v>464813845</v>
      </c>
      <c r="L2792" t="s">
        <v>5574</v>
      </c>
    </row>
    <row r="2793" spans="11:12" x14ac:dyDescent="0.35">
      <c r="K2793" s="78">
        <v>313497801</v>
      </c>
      <c r="L2793" t="s">
        <v>4823</v>
      </c>
    </row>
    <row r="2794" spans="11:12" x14ac:dyDescent="0.35">
      <c r="K2794" s="78">
        <v>688201209</v>
      </c>
      <c r="L2794" t="s">
        <v>846</v>
      </c>
    </row>
    <row r="2795" spans="11:12" x14ac:dyDescent="0.35">
      <c r="K2795" s="78">
        <v>253885668</v>
      </c>
      <c r="L2795" t="s">
        <v>4298</v>
      </c>
    </row>
    <row r="2796" spans="11:12" x14ac:dyDescent="0.35">
      <c r="K2796" s="78">
        <v>118274512</v>
      </c>
      <c r="L2796" t="s">
        <v>2198</v>
      </c>
    </row>
    <row r="2797" spans="11:12" x14ac:dyDescent="0.35">
      <c r="K2797" s="78">
        <v>197702559</v>
      </c>
      <c r="L2797" t="s">
        <v>2976</v>
      </c>
    </row>
    <row r="2798" spans="11:12" x14ac:dyDescent="0.35">
      <c r="K2798" s="78">
        <v>197332620</v>
      </c>
      <c r="L2798" t="s">
        <v>2973</v>
      </c>
    </row>
    <row r="2799" spans="11:12" x14ac:dyDescent="0.35">
      <c r="K2799" s="78">
        <v>717587626</v>
      </c>
      <c r="L2799" t="s">
        <v>6509</v>
      </c>
    </row>
    <row r="2800" spans="11:12" x14ac:dyDescent="0.35">
      <c r="K2800" s="78">
        <v>440350380</v>
      </c>
      <c r="L2800" t="s">
        <v>5493</v>
      </c>
    </row>
    <row r="2801" spans="11:12" x14ac:dyDescent="0.35">
      <c r="K2801" s="78">
        <v>322334435</v>
      </c>
      <c r="L2801" t="s">
        <v>4892</v>
      </c>
    </row>
    <row r="2802" spans="11:12" x14ac:dyDescent="0.35">
      <c r="K2802" s="78">
        <v>260850100</v>
      </c>
      <c r="L2802" t="s">
        <v>4354</v>
      </c>
    </row>
    <row r="2803" spans="11:12" x14ac:dyDescent="0.35">
      <c r="K2803" s="78">
        <v>852980257</v>
      </c>
      <c r="L2803" t="s">
        <v>7079</v>
      </c>
    </row>
    <row r="2804" spans="11:12" x14ac:dyDescent="0.35">
      <c r="K2804" s="78">
        <v>318720533</v>
      </c>
      <c r="L2804" t="s">
        <v>4863</v>
      </c>
    </row>
    <row r="2805" spans="11:12" x14ac:dyDescent="0.35">
      <c r="K2805" s="78">
        <v>312340704</v>
      </c>
      <c r="L2805" t="s">
        <v>4811</v>
      </c>
    </row>
    <row r="2806" spans="11:12" x14ac:dyDescent="0.35">
      <c r="K2806" s="78">
        <v>358721893</v>
      </c>
      <c r="L2806" t="s">
        <v>5174</v>
      </c>
    </row>
    <row r="2807" spans="11:12" x14ac:dyDescent="0.35">
      <c r="K2807" s="78">
        <v>798499424</v>
      </c>
      <c r="L2807" t="s">
        <v>6977</v>
      </c>
    </row>
    <row r="2808" spans="11:12" x14ac:dyDescent="0.35">
      <c r="K2808" s="78">
        <v>347722480</v>
      </c>
      <c r="L2808" t="s">
        <v>5085</v>
      </c>
    </row>
    <row r="2809" spans="11:12" x14ac:dyDescent="0.35">
      <c r="K2809" s="78">
        <v>986391738</v>
      </c>
      <c r="L2809" t="s">
        <v>7548</v>
      </c>
    </row>
    <row r="2810" spans="11:12" x14ac:dyDescent="0.35">
      <c r="K2810" s="78">
        <v>129296038</v>
      </c>
      <c r="L2810" t="s">
        <v>2340</v>
      </c>
    </row>
    <row r="2811" spans="11:12" x14ac:dyDescent="0.35">
      <c r="K2811" s="78">
        <v>872268006</v>
      </c>
      <c r="L2811" t="s">
        <v>2340</v>
      </c>
    </row>
    <row r="2812" spans="11:12" x14ac:dyDescent="0.35">
      <c r="K2812" s="78">
        <v>319092471</v>
      </c>
      <c r="L2812" t="s">
        <v>4870</v>
      </c>
    </row>
    <row r="2813" spans="11:12" x14ac:dyDescent="0.35">
      <c r="K2813" s="78" t="s">
        <v>1845</v>
      </c>
      <c r="L2813" t="s">
        <v>7628</v>
      </c>
    </row>
    <row r="2814" spans="11:12" x14ac:dyDescent="0.35">
      <c r="K2814" s="78">
        <v>355925684</v>
      </c>
      <c r="L2814" t="s">
        <v>5145</v>
      </c>
    </row>
    <row r="2815" spans="11:12" x14ac:dyDescent="0.35">
      <c r="K2815" s="78">
        <v>626353444</v>
      </c>
      <c r="L2815" t="s">
        <v>5976</v>
      </c>
    </row>
    <row r="2816" spans="11:12" x14ac:dyDescent="0.35">
      <c r="K2816" s="78">
        <v>436235488</v>
      </c>
      <c r="L2816" t="s">
        <v>5483</v>
      </c>
    </row>
    <row r="2817" spans="11:12" x14ac:dyDescent="0.35">
      <c r="K2817" s="78">
        <v>209350558</v>
      </c>
      <c r="L2817" t="s">
        <v>3807</v>
      </c>
    </row>
    <row r="2818" spans="11:12" x14ac:dyDescent="0.35">
      <c r="K2818" s="78">
        <v>303003681</v>
      </c>
      <c r="L2818" t="s">
        <v>4731</v>
      </c>
    </row>
    <row r="2819" spans="11:12" x14ac:dyDescent="0.35">
      <c r="K2819" s="78">
        <v>450188255</v>
      </c>
      <c r="L2819" t="s">
        <v>5519</v>
      </c>
    </row>
    <row r="2820" spans="11:12" x14ac:dyDescent="0.35">
      <c r="K2820" s="78">
        <v>843479189</v>
      </c>
      <c r="L2820" t="s">
        <v>7061</v>
      </c>
    </row>
    <row r="2821" spans="11:12" x14ac:dyDescent="0.35">
      <c r="K2821" s="78">
        <v>620882453</v>
      </c>
      <c r="L2821" t="s">
        <v>5940</v>
      </c>
    </row>
    <row r="2822" spans="11:12" x14ac:dyDescent="0.35">
      <c r="K2822" s="78">
        <v>884405190</v>
      </c>
      <c r="L2822" t="s">
        <v>7202</v>
      </c>
    </row>
    <row r="2823" spans="11:12" x14ac:dyDescent="0.35">
      <c r="K2823" s="78">
        <v>311241206</v>
      </c>
      <c r="L2823" t="s">
        <v>4798</v>
      </c>
    </row>
    <row r="2824" spans="11:12" x14ac:dyDescent="0.35">
      <c r="K2824" s="78">
        <v>346145013</v>
      </c>
      <c r="L2824" t="s">
        <v>5072</v>
      </c>
    </row>
    <row r="2825" spans="11:12" x14ac:dyDescent="0.35">
      <c r="K2825" s="78">
        <v>224327048</v>
      </c>
      <c r="L2825" t="s">
        <v>4035</v>
      </c>
    </row>
    <row r="2826" spans="11:12" x14ac:dyDescent="0.35">
      <c r="K2826" s="78">
        <v>238089743</v>
      </c>
      <c r="L2826" t="s">
        <v>4172</v>
      </c>
    </row>
    <row r="2827" spans="11:12" x14ac:dyDescent="0.35">
      <c r="K2827" s="78">
        <v>550865742</v>
      </c>
      <c r="L2827" t="s">
        <v>5804</v>
      </c>
    </row>
    <row r="2828" spans="11:12" x14ac:dyDescent="0.35">
      <c r="K2828" s="78">
        <v>391710520</v>
      </c>
      <c r="L2828" t="s">
        <v>5347</v>
      </c>
    </row>
    <row r="2829" spans="11:12" x14ac:dyDescent="0.35">
      <c r="K2829" s="78">
        <v>929157834</v>
      </c>
      <c r="L2829" t="s">
        <v>7386</v>
      </c>
    </row>
    <row r="2830" spans="11:12" x14ac:dyDescent="0.35">
      <c r="K2830" s="78">
        <v>688776333</v>
      </c>
      <c r="L2830" t="s">
        <v>6371</v>
      </c>
    </row>
    <row r="2831" spans="11:12" x14ac:dyDescent="0.35">
      <c r="K2831" s="78">
        <v>341302072</v>
      </c>
      <c r="L2831" t="s">
        <v>5027</v>
      </c>
    </row>
    <row r="2832" spans="11:12" x14ac:dyDescent="0.35">
      <c r="K2832" s="78">
        <v>200535286</v>
      </c>
      <c r="L2832" t="s">
        <v>3048</v>
      </c>
    </row>
    <row r="2833" spans="11:12" x14ac:dyDescent="0.35">
      <c r="K2833" s="78">
        <v>558626488</v>
      </c>
      <c r="L2833" t="s">
        <v>5821</v>
      </c>
    </row>
    <row r="2834" spans="11:12" x14ac:dyDescent="0.35">
      <c r="K2834" s="78" t="s">
        <v>1837</v>
      </c>
      <c r="L2834" t="s">
        <v>7591</v>
      </c>
    </row>
    <row r="2835" spans="11:12" x14ac:dyDescent="0.35">
      <c r="K2835" s="78">
        <v>225927073</v>
      </c>
      <c r="L2835" t="s">
        <v>4052</v>
      </c>
    </row>
    <row r="2836" spans="11:12" x14ac:dyDescent="0.35">
      <c r="K2836" s="78">
        <v>267971471</v>
      </c>
      <c r="L2836" t="s">
        <v>618</v>
      </c>
    </row>
    <row r="2837" spans="11:12" x14ac:dyDescent="0.35">
      <c r="K2837" s="78">
        <v>788457170</v>
      </c>
      <c r="L2837" t="s">
        <v>6922</v>
      </c>
    </row>
    <row r="2838" spans="11:12" x14ac:dyDescent="0.35">
      <c r="K2838" s="78">
        <v>203669166</v>
      </c>
      <c r="L2838" t="s">
        <v>3360</v>
      </c>
    </row>
    <row r="2839" spans="11:12" x14ac:dyDescent="0.35">
      <c r="K2839" s="78">
        <v>464720928</v>
      </c>
      <c r="L2839" t="s">
        <v>5573</v>
      </c>
    </row>
    <row r="2840" spans="11:12" x14ac:dyDescent="0.35">
      <c r="K2840" s="78">
        <v>472871188</v>
      </c>
      <c r="L2840" t="s">
        <v>5610</v>
      </c>
    </row>
    <row r="2841" spans="11:12" x14ac:dyDescent="0.35">
      <c r="K2841" s="78">
        <v>196939245</v>
      </c>
      <c r="L2841" t="s">
        <v>2967</v>
      </c>
    </row>
    <row r="2842" spans="11:12" x14ac:dyDescent="0.35">
      <c r="K2842" s="78">
        <v>530297128</v>
      </c>
      <c r="L2842" t="s">
        <v>5755</v>
      </c>
    </row>
    <row r="2843" spans="11:12" x14ac:dyDescent="0.35">
      <c r="K2843" s="78">
        <v>361225325</v>
      </c>
      <c r="L2843" t="s">
        <v>5189</v>
      </c>
    </row>
    <row r="2844" spans="11:12" x14ac:dyDescent="0.35">
      <c r="K2844" s="78">
        <v>481346681</v>
      </c>
      <c r="L2844" t="s">
        <v>5641</v>
      </c>
    </row>
    <row r="2845" spans="11:12" x14ac:dyDescent="0.35">
      <c r="K2845" s="78">
        <v>264612632</v>
      </c>
      <c r="L2845" t="s">
        <v>4387</v>
      </c>
    </row>
    <row r="2846" spans="11:12" x14ac:dyDescent="0.35">
      <c r="K2846" s="78">
        <v>318522391</v>
      </c>
      <c r="L2846" t="s">
        <v>4387</v>
      </c>
    </row>
    <row r="2847" spans="11:12" x14ac:dyDescent="0.35">
      <c r="K2847" s="78">
        <v>323425299</v>
      </c>
      <c r="L2847" t="s">
        <v>4387</v>
      </c>
    </row>
    <row r="2848" spans="11:12" x14ac:dyDescent="0.35">
      <c r="K2848" s="78">
        <v>203492468</v>
      </c>
      <c r="L2848" t="s">
        <v>621</v>
      </c>
    </row>
    <row r="2849" spans="11:12" x14ac:dyDescent="0.35">
      <c r="K2849" s="78">
        <v>203492471</v>
      </c>
      <c r="L2849" t="s">
        <v>621</v>
      </c>
    </row>
    <row r="2850" spans="11:12" x14ac:dyDescent="0.35">
      <c r="K2850" s="78">
        <v>327001612</v>
      </c>
      <c r="L2850" t="s">
        <v>4925</v>
      </c>
    </row>
    <row r="2851" spans="11:12" x14ac:dyDescent="0.35">
      <c r="K2851" s="78">
        <v>769137408</v>
      </c>
      <c r="L2851" t="s">
        <v>6767</v>
      </c>
    </row>
    <row r="2852" spans="11:12" x14ac:dyDescent="0.35">
      <c r="K2852" s="78">
        <v>171938015</v>
      </c>
      <c r="L2852" t="s">
        <v>2743</v>
      </c>
    </row>
    <row r="2853" spans="11:12" x14ac:dyDescent="0.35">
      <c r="K2853" s="78">
        <v>465920483</v>
      </c>
      <c r="L2853" t="s">
        <v>5580</v>
      </c>
    </row>
    <row r="2854" spans="11:12" x14ac:dyDescent="0.35">
      <c r="K2854" s="78">
        <v>705748756</v>
      </c>
      <c r="L2854" t="s">
        <v>6462</v>
      </c>
    </row>
    <row r="2855" spans="11:12" x14ac:dyDescent="0.35">
      <c r="K2855" s="78">
        <v>770078679</v>
      </c>
      <c r="L2855" t="s">
        <v>6778</v>
      </c>
    </row>
    <row r="2856" spans="11:12" x14ac:dyDescent="0.35">
      <c r="K2856" s="78">
        <v>161167460</v>
      </c>
      <c r="L2856" t="s">
        <v>2649</v>
      </c>
    </row>
    <row r="2857" spans="11:12" x14ac:dyDescent="0.35">
      <c r="K2857" s="78">
        <v>708925276</v>
      </c>
      <c r="L2857" t="s">
        <v>6477</v>
      </c>
    </row>
    <row r="2858" spans="11:12" x14ac:dyDescent="0.35">
      <c r="K2858" s="78">
        <v>780144670</v>
      </c>
      <c r="L2858" t="s">
        <v>6862</v>
      </c>
    </row>
    <row r="2859" spans="11:12" x14ac:dyDescent="0.35">
      <c r="K2859" s="78">
        <v>204921252</v>
      </c>
      <c r="L2859" t="s">
        <v>3484</v>
      </c>
    </row>
    <row r="2860" spans="11:12" x14ac:dyDescent="0.35">
      <c r="K2860" s="78">
        <v>316390650</v>
      </c>
      <c r="L2860" t="s">
        <v>4842</v>
      </c>
    </row>
    <row r="2861" spans="11:12" x14ac:dyDescent="0.35">
      <c r="K2861" s="78">
        <v>122816796</v>
      </c>
      <c r="L2861" t="s">
        <v>2249</v>
      </c>
    </row>
    <row r="2862" spans="11:12" x14ac:dyDescent="0.35">
      <c r="K2862" s="78">
        <v>302688206</v>
      </c>
      <c r="L2862" t="s">
        <v>4728</v>
      </c>
    </row>
    <row r="2863" spans="11:12" x14ac:dyDescent="0.35">
      <c r="K2863" s="78">
        <v>203719331</v>
      </c>
      <c r="L2863" t="s">
        <v>3369</v>
      </c>
    </row>
    <row r="2864" spans="11:12" x14ac:dyDescent="0.35">
      <c r="K2864" s="78">
        <v>204125269</v>
      </c>
      <c r="L2864" t="s">
        <v>3407</v>
      </c>
    </row>
    <row r="2865" spans="11:12" x14ac:dyDescent="0.35">
      <c r="K2865" s="78">
        <v>656364998</v>
      </c>
      <c r="L2865" t="s">
        <v>606</v>
      </c>
    </row>
    <row r="2866" spans="11:12" x14ac:dyDescent="0.35">
      <c r="K2866" s="78">
        <v>358297773</v>
      </c>
      <c r="L2866" t="s">
        <v>5167</v>
      </c>
    </row>
    <row r="2867" spans="11:12" x14ac:dyDescent="0.35">
      <c r="K2867" s="78">
        <v>149699244</v>
      </c>
      <c r="L2867" t="s">
        <v>2552</v>
      </c>
    </row>
    <row r="2868" spans="11:12" x14ac:dyDescent="0.35">
      <c r="K2868" s="78">
        <v>735270850</v>
      </c>
      <c r="L2868" t="s">
        <v>6643</v>
      </c>
    </row>
    <row r="2869" spans="11:12" x14ac:dyDescent="0.35">
      <c r="K2869" s="78">
        <v>160337788</v>
      </c>
      <c r="L2869" t="s">
        <v>2630</v>
      </c>
    </row>
    <row r="2870" spans="11:12" x14ac:dyDescent="0.35">
      <c r="K2870" s="78">
        <v>363508235</v>
      </c>
      <c r="L2870" t="s">
        <v>5210</v>
      </c>
    </row>
    <row r="2871" spans="11:12" x14ac:dyDescent="0.35">
      <c r="K2871" s="78">
        <v>158929660</v>
      </c>
      <c r="L2871" t="s">
        <v>2623</v>
      </c>
    </row>
    <row r="2872" spans="11:12" x14ac:dyDescent="0.35">
      <c r="K2872" s="78">
        <v>154580980</v>
      </c>
      <c r="L2872" t="s">
        <v>2590</v>
      </c>
    </row>
    <row r="2873" spans="11:12" x14ac:dyDescent="0.35">
      <c r="K2873" s="78">
        <v>157111515</v>
      </c>
      <c r="L2873" t="s">
        <v>2610</v>
      </c>
    </row>
    <row r="2874" spans="11:12" x14ac:dyDescent="0.35">
      <c r="K2874" s="78">
        <v>139391144</v>
      </c>
      <c r="L2874" t="s">
        <v>2468</v>
      </c>
    </row>
    <row r="2875" spans="11:12" x14ac:dyDescent="0.35">
      <c r="K2875" s="78">
        <v>272025878</v>
      </c>
      <c r="L2875" t="s">
        <v>4478</v>
      </c>
    </row>
    <row r="2876" spans="11:12" x14ac:dyDescent="0.35">
      <c r="K2876" s="78">
        <v>187162769</v>
      </c>
      <c r="L2876" t="s">
        <v>2888</v>
      </c>
    </row>
    <row r="2877" spans="11:12" x14ac:dyDescent="0.35">
      <c r="K2877" s="78">
        <v>635670991</v>
      </c>
      <c r="L2877" t="s">
        <v>6048</v>
      </c>
    </row>
    <row r="2878" spans="11:12" x14ac:dyDescent="0.35">
      <c r="K2878" s="78">
        <v>635241730</v>
      </c>
      <c r="L2878" t="s">
        <v>613</v>
      </c>
    </row>
    <row r="2879" spans="11:12" x14ac:dyDescent="0.35">
      <c r="K2879" s="78">
        <v>247442006</v>
      </c>
      <c r="L2879" t="s">
        <v>4247</v>
      </c>
    </row>
    <row r="2880" spans="11:12" x14ac:dyDescent="0.35">
      <c r="K2880" s="78">
        <v>391543020</v>
      </c>
      <c r="L2880" t="s">
        <v>5344</v>
      </c>
    </row>
    <row r="2881" spans="11:12" x14ac:dyDescent="0.35">
      <c r="K2881" s="78">
        <v>206881445</v>
      </c>
      <c r="L2881" t="s">
        <v>3617</v>
      </c>
    </row>
    <row r="2882" spans="11:12" x14ac:dyDescent="0.35">
      <c r="K2882" s="78">
        <v>160754583</v>
      </c>
      <c r="L2882" t="s">
        <v>2635</v>
      </c>
    </row>
    <row r="2883" spans="11:12" x14ac:dyDescent="0.35">
      <c r="K2883" s="78">
        <v>281584251</v>
      </c>
      <c r="L2883" t="s">
        <v>4554</v>
      </c>
    </row>
    <row r="2884" spans="11:12" x14ac:dyDescent="0.35">
      <c r="K2884" s="78">
        <v>203558627</v>
      </c>
      <c r="L2884" t="s">
        <v>3353</v>
      </c>
    </row>
    <row r="2885" spans="11:12" x14ac:dyDescent="0.35">
      <c r="K2885" s="78">
        <v>447664968</v>
      </c>
      <c r="L2885" t="s">
        <v>5512</v>
      </c>
    </row>
    <row r="2886" spans="11:12" x14ac:dyDescent="0.35">
      <c r="K2886" s="78">
        <v>159287661</v>
      </c>
      <c r="L2886" t="s">
        <v>2624</v>
      </c>
    </row>
    <row r="2887" spans="11:12" x14ac:dyDescent="0.35">
      <c r="K2887" s="78">
        <v>200352103</v>
      </c>
      <c r="L2887" t="s">
        <v>3033</v>
      </c>
    </row>
    <row r="2888" spans="11:12" x14ac:dyDescent="0.35">
      <c r="K2888" s="78">
        <v>210183665</v>
      </c>
      <c r="L2888" t="s">
        <v>3887</v>
      </c>
    </row>
    <row r="2889" spans="11:12" x14ac:dyDescent="0.35">
      <c r="K2889" s="78">
        <v>192697549</v>
      </c>
      <c r="L2889" t="s">
        <v>2935</v>
      </c>
    </row>
    <row r="2890" spans="11:12" x14ac:dyDescent="0.35">
      <c r="K2890" s="78">
        <v>209306321</v>
      </c>
      <c r="L2890" t="s">
        <v>3805</v>
      </c>
    </row>
    <row r="2891" spans="11:12" x14ac:dyDescent="0.35">
      <c r="K2891" s="78">
        <v>294629149</v>
      </c>
      <c r="L2891" t="s">
        <v>4674</v>
      </c>
    </row>
    <row r="2892" spans="11:12" x14ac:dyDescent="0.35">
      <c r="K2892" s="78">
        <v>928249735</v>
      </c>
      <c r="L2892" t="s">
        <v>7383</v>
      </c>
    </row>
    <row r="2893" spans="11:12" x14ac:dyDescent="0.35">
      <c r="K2893" s="78">
        <v>406362728</v>
      </c>
      <c r="L2893" t="s">
        <v>5399</v>
      </c>
    </row>
    <row r="2894" spans="11:12" x14ac:dyDescent="0.35">
      <c r="K2894" s="78">
        <v>665646700</v>
      </c>
      <c r="L2894" t="s">
        <v>6172</v>
      </c>
    </row>
    <row r="2895" spans="11:12" x14ac:dyDescent="0.35">
      <c r="K2895" s="78">
        <v>773305170</v>
      </c>
      <c r="L2895" t="s">
        <v>6812</v>
      </c>
    </row>
    <row r="2896" spans="11:12" x14ac:dyDescent="0.35">
      <c r="K2896" s="78">
        <v>137902290</v>
      </c>
      <c r="L2896" t="s">
        <v>2447</v>
      </c>
    </row>
    <row r="2897" spans="11:12" x14ac:dyDescent="0.35">
      <c r="K2897" s="78">
        <v>684005790</v>
      </c>
      <c r="L2897" t="s">
        <v>6311</v>
      </c>
    </row>
    <row r="2898" spans="11:12" x14ac:dyDescent="0.35">
      <c r="K2898" s="78">
        <v>175596356</v>
      </c>
      <c r="L2898" t="s">
        <v>2786</v>
      </c>
    </row>
    <row r="2899" spans="11:12" x14ac:dyDescent="0.35">
      <c r="K2899" s="78">
        <v>258585569</v>
      </c>
      <c r="L2899" t="s">
        <v>4336</v>
      </c>
    </row>
    <row r="2900" spans="11:12" x14ac:dyDescent="0.35">
      <c r="K2900" s="78">
        <v>306252720</v>
      </c>
      <c r="L2900" t="s">
        <v>4758</v>
      </c>
    </row>
    <row r="2901" spans="11:12" x14ac:dyDescent="0.35">
      <c r="K2901" s="78">
        <v>451501224</v>
      </c>
      <c r="L2901" t="s">
        <v>5527</v>
      </c>
    </row>
    <row r="2902" spans="11:12" x14ac:dyDescent="0.35">
      <c r="K2902" s="78">
        <v>203801709</v>
      </c>
      <c r="L2902" t="s">
        <v>3378</v>
      </c>
    </row>
    <row r="2903" spans="11:12" x14ac:dyDescent="0.35">
      <c r="K2903" s="78">
        <v>210848720</v>
      </c>
      <c r="L2903" t="s">
        <v>3898</v>
      </c>
    </row>
    <row r="2904" spans="11:12" x14ac:dyDescent="0.35">
      <c r="K2904" s="78">
        <v>951164518</v>
      </c>
      <c r="L2904" t="s">
        <v>7445</v>
      </c>
    </row>
    <row r="2905" spans="11:12" x14ac:dyDescent="0.35">
      <c r="K2905" s="78">
        <v>712637323</v>
      </c>
      <c r="L2905" t="s">
        <v>6490</v>
      </c>
    </row>
    <row r="2906" spans="11:12" x14ac:dyDescent="0.35">
      <c r="K2906" s="78">
        <v>344335826</v>
      </c>
      <c r="L2906" t="s">
        <v>5058</v>
      </c>
    </row>
    <row r="2907" spans="11:12" x14ac:dyDescent="0.35">
      <c r="K2907" s="78">
        <v>136295950</v>
      </c>
      <c r="L2907" t="s">
        <v>2425</v>
      </c>
    </row>
    <row r="2908" spans="11:12" x14ac:dyDescent="0.35">
      <c r="K2908" s="78">
        <v>177956520</v>
      </c>
      <c r="L2908" t="s">
        <v>2425</v>
      </c>
    </row>
    <row r="2909" spans="11:12" x14ac:dyDescent="0.35">
      <c r="K2909" s="78">
        <v>142925460</v>
      </c>
      <c r="L2909" t="s">
        <v>2497</v>
      </c>
    </row>
    <row r="2910" spans="11:12" x14ac:dyDescent="0.35">
      <c r="K2910" s="78">
        <v>279667859</v>
      </c>
      <c r="L2910" t="s">
        <v>4546</v>
      </c>
    </row>
    <row r="2911" spans="11:12" x14ac:dyDescent="0.35">
      <c r="K2911" s="78">
        <v>627961731</v>
      </c>
      <c r="L2911" t="s">
        <v>5985</v>
      </c>
    </row>
    <row r="2912" spans="11:12" x14ac:dyDescent="0.35">
      <c r="K2912" s="78">
        <v>113446587</v>
      </c>
      <c r="L2912" t="s">
        <v>2142</v>
      </c>
    </row>
    <row r="2913" spans="11:12" x14ac:dyDescent="0.35">
      <c r="K2913" s="78">
        <v>248430818</v>
      </c>
      <c r="L2913" t="s">
        <v>4252</v>
      </c>
    </row>
    <row r="2914" spans="11:12" x14ac:dyDescent="0.35">
      <c r="K2914" s="78">
        <v>204908721</v>
      </c>
      <c r="L2914" t="s">
        <v>3483</v>
      </c>
    </row>
    <row r="2915" spans="11:12" x14ac:dyDescent="0.35">
      <c r="K2915" s="78">
        <v>236153207</v>
      </c>
      <c r="L2915" t="s">
        <v>4154</v>
      </c>
    </row>
    <row r="2916" spans="11:12" x14ac:dyDescent="0.35">
      <c r="K2916" s="78">
        <v>209242443</v>
      </c>
      <c r="L2916" t="s">
        <v>3802</v>
      </c>
    </row>
    <row r="2917" spans="11:12" x14ac:dyDescent="0.35">
      <c r="K2917" s="78">
        <v>208501463</v>
      </c>
      <c r="L2917" t="s">
        <v>3759</v>
      </c>
    </row>
    <row r="2918" spans="11:12" x14ac:dyDescent="0.35">
      <c r="K2918" s="78">
        <v>656734558</v>
      </c>
      <c r="L2918" t="s">
        <v>6141</v>
      </c>
    </row>
    <row r="2919" spans="11:12" x14ac:dyDescent="0.35">
      <c r="K2919" s="78">
        <v>202353157</v>
      </c>
      <c r="L2919" t="s">
        <v>3234</v>
      </c>
    </row>
    <row r="2920" spans="11:12" x14ac:dyDescent="0.35">
      <c r="K2920" s="78">
        <v>941576010</v>
      </c>
      <c r="L2920" t="s">
        <v>7420</v>
      </c>
    </row>
    <row r="2921" spans="11:12" x14ac:dyDescent="0.35">
      <c r="K2921" s="78">
        <v>249322113</v>
      </c>
      <c r="L2921" t="s">
        <v>4258</v>
      </c>
    </row>
    <row r="2922" spans="11:12" x14ac:dyDescent="0.35">
      <c r="K2922" s="78">
        <v>995422832</v>
      </c>
      <c r="L2922" t="s">
        <v>7567</v>
      </c>
    </row>
    <row r="2923" spans="11:12" x14ac:dyDescent="0.35">
      <c r="K2923" s="78">
        <v>160713763</v>
      </c>
      <c r="L2923" t="s">
        <v>2633</v>
      </c>
    </row>
    <row r="2924" spans="11:12" x14ac:dyDescent="0.35">
      <c r="K2924" s="78">
        <v>500294060</v>
      </c>
      <c r="L2924" t="s">
        <v>5680</v>
      </c>
    </row>
    <row r="2925" spans="11:12" x14ac:dyDescent="0.35">
      <c r="K2925" s="78">
        <v>485597409</v>
      </c>
      <c r="L2925" t="s">
        <v>5649</v>
      </c>
    </row>
    <row r="2926" spans="11:12" x14ac:dyDescent="0.35">
      <c r="K2926" s="78">
        <v>643879808</v>
      </c>
      <c r="L2926" t="s">
        <v>6090</v>
      </c>
    </row>
    <row r="2927" spans="11:12" x14ac:dyDescent="0.35">
      <c r="K2927" s="78">
        <v>500844280</v>
      </c>
      <c r="L2927" t="s">
        <v>5683</v>
      </c>
    </row>
    <row r="2928" spans="11:12" x14ac:dyDescent="0.35">
      <c r="K2928" s="78">
        <v>214370468</v>
      </c>
      <c r="L2928" t="s">
        <v>3947</v>
      </c>
    </row>
    <row r="2929" spans="11:12" x14ac:dyDescent="0.35">
      <c r="K2929" s="78">
        <v>656473550</v>
      </c>
      <c r="L2929" t="s">
        <v>6139</v>
      </c>
    </row>
    <row r="2930" spans="11:12" x14ac:dyDescent="0.35">
      <c r="K2930" s="78">
        <v>227354364</v>
      </c>
      <c r="L2930" t="s">
        <v>4062</v>
      </c>
    </row>
    <row r="2931" spans="11:12" x14ac:dyDescent="0.35">
      <c r="K2931" s="78">
        <v>716947017</v>
      </c>
      <c r="L2931" t="s">
        <v>6505</v>
      </c>
    </row>
    <row r="2932" spans="11:12" x14ac:dyDescent="0.35">
      <c r="K2932" s="78">
        <v>113433922</v>
      </c>
      <c r="L2932" t="s">
        <v>2141</v>
      </c>
    </row>
    <row r="2933" spans="11:12" x14ac:dyDescent="0.35">
      <c r="K2933" s="78">
        <v>978279333</v>
      </c>
      <c r="L2933" t="s">
        <v>7526</v>
      </c>
    </row>
    <row r="2934" spans="11:12" x14ac:dyDescent="0.35">
      <c r="K2934" s="78">
        <v>636957496</v>
      </c>
      <c r="L2934" t="s">
        <v>6054</v>
      </c>
    </row>
    <row r="2935" spans="11:12" x14ac:dyDescent="0.35">
      <c r="K2935" s="78">
        <v>475426908</v>
      </c>
      <c r="L2935" t="s">
        <v>5620</v>
      </c>
    </row>
    <row r="2936" spans="11:12" x14ac:dyDescent="0.35">
      <c r="K2936" s="78">
        <v>132274924</v>
      </c>
      <c r="L2936" t="s">
        <v>2378</v>
      </c>
    </row>
    <row r="2937" spans="11:12" x14ac:dyDescent="0.35">
      <c r="K2937" s="78">
        <v>631253350</v>
      </c>
      <c r="L2937" t="s">
        <v>6015</v>
      </c>
    </row>
    <row r="2938" spans="11:12" x14ac:dyDescent="0.35">
      <c r="K2938" s="78">
        <v>637683705</v>
      </c>
      <c r="L2938" t="s">
        <v>6061</v>
      </c>
    </row>
    <row r="2939" spans="11:12" x14ac:dyDescent="0.35">
      <c r="K2939" s="78">
        <v>126629737</v>
      </c>
      <c r="L2939" t="s">
        <v>2299</v>
      </c>
    </row>
    <row r="2940" spans="11:12" x14ac:dyDescent="0.35">
      <c r="K2940" s="78">
        <v>196894411</v>
      </c>
      <c r="L2940" t="s">
        <v>2965</v>
      </c>
    </row>
    <row r="2941" spans="11:12" x14ac:dyDescent="0.35">
      <c r="K2941" s="78" t="s">
        <v>1945</v>
      </c>
      <c r="L2941" t="s">
        <v>7576</v>
      </c>
    </row>
    <row r="2942" spans="11:12" x14ac:dyDescent="0.35">
      <c r="K2942" s="78">
        <v>411857727</v>
      </c>
      <c r="L2942" t="s">
        <v>5414</v>
      </c>
    </row>
    <row r="2943" spans="11:12" x14ac:dyDescent="0.35">
      <c r="K2943" s="78">
        <v>287246315</v>
      </c>
      <c r="L2943" t="s">
        <v>4596</v>
      </c>
    </row>
    <row r="2944" spans="11:12" x14ac:dyDescent="0.35">
      <c r="K2944" s="78">
        <v>164522091</v>
      </c>
      <c r="L2944" t="s">
        <v>2676</v>
      </c>
    </row>
    <row r="2945" spans="11:12" x14ac:dyDescent="0.35">
      <c r="K2945" s="78">
        <v>396287013</v>
      </c>
      <c r="L2945" t="s">
        <v>5367</v>
      </c>
    </row>
    <row r="2946" spans="11:12" x14ac:dyDescent="0.35">
      <c r="K2946" s="78">
        <v>116783444</v>
      </c>
      <c r="L2946" t="s">
        <v>2177</v>
      </c>
    </row>
    <row r="2947" spans="11:12" x14ac:dyDescent="0.35">
      <c r="K2947" s="78">
        <v>881746778</v>
      </c>
      <c r="L2947" t="s">
        <v>7194</v>
      </c>
    </row>
    <row r="2948" spans="11:12" x14ac:dyDescent="0.35">
      <c r="K2948" s="78">
        <v>217303150</v>
      </c>
      <c r="L2948" t="s">
        <v>3969</v>
      </c>
    </row>
    <row r="2949" spans="11:12" x14ac:dyDescent="0.35">
      <c r="K2949" s="78">
        <v>209821948</v>
      </c>
      <c r="L2949" t="s">
        <v>3855</v>
      </c>
    </row>
    <row r="2950" spans="11:12" x14ac:dyDescent="0.35">
      <c r="K2950" s="78">
        <v>224850409</v>
      </c>
      <c r="L2950" t="s">
        <v>4041</v>
      </c>
    </row>
    <row r="2951" spans="11:12" x14ac:dyDescent="0.35">
      <c r="K2951" s="78">
        <v>201814544</v>
      </c>
      <c r="L2951" t="s">
        <v>668</v>
      </c>
    </row>
    <row r="2952" spans="11:12" x14ac:dyDescent="0.35">
      <c r="K2952" s="78">
        <v>282368528</v>
      </c>
      <c r="L2952" t="s">
        <v>4564</v>
      </c>
    </row>
    <row r="2953" spans="11:12" x14ac:dyDescent="0.35">
      <c r="K2953" s="78">
        <v>200036657</v>
      </c>
      <c r="L2953" t="s">
        <v>1813</v>
      </c>
    </row>
    <row r="2954" spans="11:12" x14ac:dyDescent="0.35">
      <c r="K2954" s="78">
        <v>206121212</v>
      </c>
      <c r="L2954" t="s">
        <v>3562</v>
      </c>
    </row>
    <row r="2955" spans="11:12" x14ac:dyDescent="0.35">
      <c r="K2955" s="78" t="s">
        <v>1858</v>
      </c>
      <c r="L2955" t="s">
        <v>7632</v>
      </c>
    </row>
    <row r="2956" spans="11:12" x14ac:dyDescent="0.35">
      <c r="K2956" s="78">
        <v>151701400</v>
      </c>
      <c r="L2956" t="s">
        <v>2567</v>
      </c>
    </row>
    <row r="2957" spans="11:12" x14ac:dyDescent="0.35">
      <c r="K2957" s="78">
        <v>123849701</v>
      </c>
      <c r="L2957" t="s">
        <v>2258</v>
      </c>
    </row>
    <row r="2958" spans="11:12" x14ac:dyDescent="0.35">
      <c r="K2958" s="78">
        <v>643841002</v>
      </c>
      <c r="L2958" t="s">
        <v>6089</v>
      </c>
    </row>
    <row r="2959" spans="11:12" x14ac:dyDescent="0.35">
      <c r="K2959" s="78">
        <v>207393384</v>
      </c>
      <c r="L2959" t="s">
        <v>3659</v>
      </c>
    </row>
    <row r="2960" spans="11:12" x14ac:dyDescent="0.35">
      <c r="K2960" s="78">
        <v>660603930</v>
      </c>
      <c r="L2960" t="s">
        <v>6154</v>
      </c>
    </row>
    <row r="2961" spans="11:12" x14ac:dyDescent="0.35">
      <c r="K2961" s="78">
        <v>735479393</v>
      </c>
      <c r="L2961" t="s">
        <v>6645</v>
      </c>
    </row>
    <row r="2962" spans="11:12" x14ac:dyDescent="0.35">
      <c r="K2962" s="78">
        <v>792878857</v>
      </c>
      <c r="L2962" t="s">
        <v>6948</v>
      </c>
    </row>
    <row r="2963" spans="11:12" x14ac:dyDescent="0.35">
      <c r="K2963" s="78">
        <v>264423117</v>
      </c>
      <c r="L2963" t="s">
        <v>4383</v>
      </c>
    </row>
    <row r="2964" spans="11:12" x14ac:dyDescent="0.35">
      <c r="K2964" s="78">
        <v>730809239</v>
      </c>
      <c r="L2964" t="s">
        <v>6613</v>
      </c>
    </row>
    <row r="2965" spans="11:12" x14ac:dyDescent="0.35">
      <c r="K2965" s="78">
        <v>306907573</v>
      </c>
      <c r="L2965" t="s">
        <v>4764</v>
      </c>
    </row>
    <row r="2966" spans="11:12" x14ac:dyDescent="0.35">
      <c r="K2966" s="78">
        <v>731820350</v>
      </c>
      <c r="L2966" t="s">
        <v>6624</v>
      </c>
    </row>
    <row r="2967" spans="11:12" x14ac:dyDescent="0.35">
      <c r="K2967" s="78">
        <v>811554197</v>
      </c>
      <c r="L2967" t="s">
        <v>7024</v>
      </c>
    </row>
    <row r="2968" spans="11:12" x14ac:dyDescent="0.35">
      <c r="K2968" s="78">
        <v>204156274</v>
      </c>
      <c r="L2968" t="s">
        <v>3413</v>
      </c>
    </row>
    <row r="2969" spans="11:12" x14ac:dyDescent="0.35">
      <c r="K2969" s="78">
        <v>606120885</v>
      </c>
      <c r="L2969" t="s">
        <v>651</v>
      </c>
    </row>
    <row r="2970" spans="11:12" x14ac:dyDescent="0.35">
      <c r="K2970" s="78">
        <v>205073850</v>
      </c>
      <c r="L2970" t="s">
        <v>3507</v>
      </c>
    </row>
    <row r="2971" spans="11:12" x14ac:dyDescent="0.35">
      <c r="K2971" s="78">
        <v>148235546</v>
      </c>
      <c r="L2971" t="s">
        <v>2539</v>
      </c>
    </row>
    <row r="2972" spans="11:12" x14ac:dyDescent="0.35">
      <c r="K2972" s="78">
        <v>202667086</v>
      </c>
      <c r="L2972" t="s">
        <v>3266</v>
      </c>
    </row>
    <row r="2973" spans="11:12" x14ac:dyDescent="0.35">
      <c r="K2973" s="78">
        <v>265408125</v>
      </c>
      <c r="L2973" t="s">
        <v>4397</v>
      </c>
    </row>
    <row r="2974" spans="11:12" x14ac:dyDescent="0.35">
      <c r="K2974" s="78">
        <v>204199259</v>
      </c>
      <c r="L2974" t="s">
        <v>3418</v>
      </c>
    </row>
    <row r="2975" spans="11:12" x14ac:dyDescent="0.35">
      <c r="K2975" s="78">
        <v>286986498</v>
      </c>
      <c r="L2975" t="s">
        <v>4595</v>
      </c>
    </row>
    <row r="2976" spans="11:12" x14ac:dyDescent="0.35">
      <c r="K2976" s="78">
        <v>427839109</v>
      </c>
      <c r="L2976" t="s">
        <v>5460</v>
      </c>
    </row>
    <row r="2977" spans="11:12" x14ac:dyDescent="0.35">
      <c r="K2977" s="78">
        <v>156235172</v>
      </c>
      <c r="L2977" t="s">
        <v>2604</v>
      </c>
    </row>
    <row r="2978" spans="11:12" x14ac:dyDescent="0.35">
      <c r="K2978" s="78">
        <v>127392188</v>
      </c>
      <c r="L2978" t="s">
        <v>2313</v>
      </c>
    </row>
    <row r="2979" spans="11:12" x14ac:dyDescent="0.35">
      <c r="K2979" s="78">
        <v>368671690</v>
      </c>
      <c r="L2979" t="s">
        <v>5244</v>
      </c>
    </row>
    <row r="2980" spans="11:12" x14ac:dyDescent="0.35">
      <c r="K2980" s="78">
        <v>269909803</v>
      </c>
      <c r="L2980" t="s">
        <v>4453</v>
      </c>
    </row>
    <row r="2981" spans="11:12" x14ac:dyDescent="0.35">
      <c r="K2981" s="78">
        <v>207323399</v>
      </c>
      <c r="L2981" t="s">
        <v>3648</v>
      </c>
    </row>
    <row r="2982" spans="11:12" x14ac:dyDescent="0.35">
      <c r="K2982" s="78">
        <v>138760618</v>
      </c>
      <c r="L2982" t="s">
        <v>2456</v>
      </c>
    </row>
    <row r="2983" spans="11:12" x14ac:dyDescent="0.35">
      <c r="K2983" s="78">
        <v>315507405</v>
      </c>
      <c r="L2983" t="s">
        <v>4838</v>
      </c>
    </row>
    <row r="2984" spans="11:12" x14ac:dyDescent="0.35">
      <c r="K2984" s="78">
        <v>315515220</v>
      </c>
      <c r="L2984" t="s">
        <v>4838</v>
      </c>
    </row>
    <row r="2985" spans="11:12" x14ac:dyDescent="0.35">
      <c r="K2985" s="78">
        <v>200153442</v>
      </c>
      <c r="L2985" t="s">
        <v>3008</v>
      </c>
    </row>
    <row r="2986" spans="11:12" x14ac:dyDescent="0.35">
      <c r="K2986" s="78">
        <v>678451380</v>
      </c>
      <c r="L2986" t="s">
        <v>6266</v>
      </c>
    </row>
    <row r="2987" spans="11:12" x14ac:dyDescent="0.35">
      <c r="K2987" s="78">
        <v>209838315</v>
      </c>
      <c r="L2987" t="s">
        <v>3857</v>
      </c>
    </row>
    <row r="2988" spans="11:12" x14ac:dyDescent="0.35">
      <c r="K2988" s="78">
        <v>508882220</v>
      </c>
      <c r="L2988" t="s">
        <v>5704</v>
      </c>
    </row>
    <row r="2989" spans="11:12" x14ac:dyDescent="0.35">
      <c r="K2989" s="78">
        <v>717527313</v>
      </c>
      <c r="L2989" t="s">
        <v>6508</v>
      </c>
    </row>
    <row r="2990" spans="11:12" x14ac:dyDescent="0.35">
      <c r="K2990" s="78">
        <v>200023923</v>
      </c>
      <c r="L2990" t="s">
        <v>2991</v>
      </c>
    </row>
    <row r="2991" spans="11:12" x14ac:dyDescent="0.35">
      <c r="K2991" s="78">
        <v>685379473</v>
      </c>
      <c r="L2991" t="s">
        <v>6324</v>
      </c>
    </row>
    <row r="2992" spans="11:12" x14ac:dyDescent="0.35">
      <c r="K2992" s="78">
        <v>208066073</v>
      </c>
      <c r="L2992" t="s">
        <v>3718</v>
      </c>
    </row>
    <row r="2993" spans="11:12" x14ac:dyDescent="0.35">
      <c r="K2993" s="78">
        <v>360888916</v>
      </c>
      <c r="L2993" t="s">
        <v>5187</v>
      </c>
    </row>
    <row r="2994" spans="11:12" x14ac:dyDescent="0.35">
      <c r="K2994" s="78">
        <v>536854940</v>
      </c>
      <c r="L2994" t="s">
        <v>5767</v>
      </c>
    </row>
    <row r="2995" spans="11:12" x14ac:dyDescent="0.35">
      <c r="K2995" s="78">
        <v>373517623</v>
      </c>
      <c r="L2995" t="s">
        <v>5276</v>
      </c>
    </row>
    <row r="2996" spans="11:12" x14ac:dyDescent="0.35">
      <c r="K2996" s="78">
        <v>209701377</v>
      </c>
      <c r="L2996" t="s">
        <v>3843</v>
      </c>
    </row>
    <row r="2997" spans="11:12" x14ac:dyDescent="0.35">
      <c r="K2997" s="78">
        <v>669996080</v>
      </c>
      <c r="L2997" t="s">
        <v>6210</v>
      </c>
    </row>
    <row r="2998" spans="11:12" x14ac:dyDescent="0.35">
      <c r="K2998" s="78">
        <v>200332882</v>
      </c>
      <c r="L2998" t="s">
        <v>3031</v>
      </c>
    </row>
    <row r="2999" spans="11:12" x14ac:dyDescent="0.35">
      <c r="K2999" s="78">
        <v>200553689</v>
      </c>
      <c r="L2999" t="s">
        <v>3051</v>
      </c>
    </row>
    <row r="3000" spans="11:12" x14ac:dyDescent="0.35">
      <c r="K3000" s="78">
        <v>671366913</v>
      </c>
      <c r="L3000" t="s">
        <v>6217</v>
      </c>
    </row>
    <row r="3001" spans="11:12" x14ac:dyDescent="0.35">
      <c r="K3001" s="78">
        <v>299217697</v>
      </c>
      <c r="L3001" t="s">
        <v>4697</v>
      </c>
    </row>
    <row r="3002" spans="11:12" x14ac:dyDescent="0.35">
      <c r="K3002" s="78">
        <v>203596767</v>
      </c>
      <c r="L3002" t="s">
        <v>3356</v>
      </c>
    </row>
    <row r="3003" spans="11:12" x14ac:dyDescent="0.35">
      <c r="K3003" s="78">
        <v>203674599</v>
      </c>
      <c r="L3003" t="s">
        <v>3361</v>
      </c>
    </row>
    <row r="3004" spans="11:12" x14ac:dyDescent="0.35">
      <c r="K3004" s="78">
        <v>150429030</v>
      </c>
      <c r="L3004" t="s">
        <v>2559</v>
      </c>
    </row>
    <row r="3005" spans="11:12" x14ac:dyDescent="0.35">
      <c r="K3005" s="78">
        <v>243044391</v>
      </c>
      <c r="L3005" t="s">
        <v>4209</v>
      </c>
    </row>
    <row r="3006" spans="11:12" x14ac:dyDescent="0.35">
      <c r="K3006" s="78">
        <v>388083735</v>
      </c>
      <c r="L3006" t="s">
        <v>5324</v>
      </c>
    </row>
    <row r="3007" spans="11:12" x14ac:dyDescent="0.35">
      <c r="K3007" s="78">
        <v>205632946</v>
      </c>
      <c r="L3007" t="s">
        <v>3542</v>
      </c>
    </row>
    <row r="3008" spans="11:12" x14ac:dyDescent="0.35">
      <c r="K3008" s="78">
        <v>720329131</v>
      </c>
      <c r="L3008" t="s">
        <v>6525</v>
      </c>
    </row>
    <row r="3009" spans="11:12" x14ac:dyDescent="0.35">
      <c r="K3009" s="78">
        <v>631670792</v>
      </c>
      <c r="L3009" t="s">
        <v>1303</v>
      </c>
    </row>
    <row r="3010" spans="11:12" x14ac:dyDescent="0.35">
      <c r="K3010" s="78">
        <v>204528562</v>
      </c>
      <c r="L3010" t="s">
        <v>3455</v>
      </c>
    </row>
    <row r="3011" spans="11:12" x14ac:dyDescent="0.35">
      <c r="K3011" s="78">
        <v>352705357</v>
      </c>
      <c r="L3011" t="s">
        <v>5120</v>
      </c>
    </row>
    <row r="3012" spans="11:12" x14ac:dyDescent="0.35">
      <c r="K3012" s="78">
        <v>202642333</v>
      </c>
      <c r="L3012" t="s">
        <v>3265</v>
      </c>
    </row>
    <row r="3013" spans="11:12" x14ac:dyDescent="0.35">
      <c r="K3013" s="78">
        <v>649647305</v>
      </c>
      <c r="L3013" t="s">
        <v>6120</v>
      </c>
    </row>
    <row r="3014" spans="11:12" x14ac:dyDescent="0.35">
      <c r="K3014" s="78">
        <v>384490697</v>
      </c>
      <c r="L3014" t="s">
        <v>5309</v>
      </c>
    </row>
    <row r="3015" spans="11:12" x14ac:dyDescent="0.35">
      <c r="K3015" s="78">
        <v>291505252</v>
      </c>
      <c r="L3015" t="s">
        <v>4644</v>
      </c>
    </row>
    <row r="3016" spans="11:12" x14ac:dyDescent="0.35">
      <c r="K3016" s="78">
        <v>239756484</v>
      </c>
      <c r="L3016" t="s">
        <v>4188</v>
      </c>
    </row>
    <row r="3017" spans="11:12" x14ac:dyDescent="0.35">
      <c r="K3017" s="78">
        <v>339092753</v>
      </c>
      <c r="L3017" t="s">
        <v>5006</v>
      </c>
    </row>
    <row r="3018" spans="11:12" x14ac:dyDescent="0.35">
      <c r="K3018" s="78">
        <v>816865506</v>
      </c>
      <c r="L3018" t="s">
        <v>7033</v>
      </c>
    </row>
    <row r="3019" spans="11:12" x14ac:dyDescent="0.35">
      <c r="K3019" s="78">
        <v>192098203</v>
      </c>
      <c r="L3019" t="s">
        <v>2932</v>
      </c>
    </row>
    <row r="3020" spans="11:12" x14ac:dyDescent="0.35">
      <c r="K3020" s="78">
        <v>743770366</v>
      </c>
      <c r="L3020" t="s">
        <v>6651</v>
      </c>
    </row>
    <row r="3021" spans="11:12" x14ac:dyDescent="0.35">
      <c r="K3021" s="78">
        <v>200862808</v>
      </c>
      <c r="L3021" t="s">
        <v>3076</v>
      </c>
    </row>
    <row r="3022" spans="11:12" x14ac:dyDescent="0.35">
      <c r="K3022" s="78">
        <v>270808174</v>
      </c>
      <c r="L3022" t="s">
        <v>4464</v>
      </c>
    </row>
    <row r="3023" spans="11:12" x14ac:dyDescent="0.35">
      <c r="K3023" s="78">
        <v>282323729</v>
      </c>
      <c r="L3023" t="s">
        <v>4563</v>
      </c>
    </row>
    <row r="3024" spans="11:12" x14ac:dyDescent="0.35">
      <c r="K3024" s="78">
        <v>672299420</v>
      </c>
      <c r="L3024" t="s">
        <v>6222</v>
      </c>
    </row>
    <row r="3025" spans="11:12" x14ac:dyDescent="0.35">
      <c r="K3025" s="78">
        <v>311144464</v>
      </c>
      <c r="L3025" t="s">
        <v>4797</v>
      </c>
    </row>
    <row r="3026" spans="11:12" x14ac:dyDescent="0.35">
      <c r="K3026" s="78">
        <v>161180360</v>
      </c>
      <c r="L3026" t="s">
        <v>2650</v>
      </c>
    </row>
    <row r="3027" spans="11:12" x14ac:dyDescent="0.35">
      <c r="K3027" s="78">
        <v>373687022</v>
      </c>
      <c r="L3027" t="s">
        <v>5277</v>
      </c>
    </row>
    <row r="3028" spans="11:12" x14ac:dyDescent="0.35">
      <c r="K3028" s="78">
        <v>858960797</v>
      </c>
      <c r="L3028" t="s">
        <v>7106</v>
      </c>
    </row>
    <row r="3029" spans="11:12" x14ac:dyDescent="0.35">
      <c r="K3029" s="78">
        <v>393234903</v>
      </c>
      <c r="L3029" t="s">
        <v>5351</v>
      </c>
    </row>
    <row r="3030" spans="11:12" x14ac:dyDescent="0.35">
      <c r="K3030" s="78">
        <v>414150365</v>
      </c>
      <c r="L3030" t="s">
        <v>5351</v>
      </c>
    </row>
    <row r="3031" spans="11:12" x14ac:dyDescent="0.35">
      <c r="K3031" s="78">
        <v>244490360</v>
      </c>
      <c r="L3031" t="s">
        <v>4215</v>
      </c>
    </row>
    <row r="3032" spans="11:12" x14ac:dyDescent="0.35">
      <c r="K3032" s="78">
        <v>239203647</v>
      </c>
      <c r="L3032" t="s">
        <v>4185</v>
      </c>
    </row>
    <row r="3033" spans="11:12" x14ac:dyDescent="0.35">
      <c r="K3033" s="78">
        <v>237497724</v>
      </c>
      <c r="L3033" t="s">
        <v>4162</v>
      </c>
    </row>
    <row r="3034" spans="11:12" x14ac:dyDescent="0.35">
      <c r="K3034" s="78">
        <v>318620296</v>
      </c>
      <c r="L3034" t="s">
        <v>4860</v>
      </c>
    </row>
    <row r="3035" spans="11:12" x14ac:dyDescent="0.35">
      <c r="K3035" s="78">
        <v>201006804</v>
      </c>
      <c r="L3035" t="s">
        <v>3093</v>
      </c>
    </row>
    <row r="3036" spans="11:12" x14ac:dyDescent="0.35">
      <c r="K3036" s="78">
        <v>150695732</v>
      </c>
      <c r="L3036" t="s">
        <v>2560</v>
      </c>
    </row>
    <row r="3037" spans="11:12" x14ac:dyDescent="0.35">
      <c r="K3037" s="78">
        <v>661009845</v>
      </c>
      <c r="L3037" t="s">
        <v>6158</v>
      </c>
    </row>
    <row r="3038" spans="11:12" x14ac:dyDescent="0.35">
      <c r="K3038" s="78">
        <v>193642764</v>
      </c>
      <c r="L3038" t="s">
        <v>2943</v>
      </c>
    </row>
    <row r="3039" spans="11:12" x14ac:dyDescent="0.35">
      <c r="K3039" s="78">
        <v>916682476</v>
      </c>
      <c r="L3039" t="s">
        <v>7358</v>
      </c>
    </row>
    <row r="3040" spans="11:12" x14ac:dyDescent="0.35">
      <c r="K3040" s="78">
        <v>629992847</v>
      </c>
      <c r="L3040" t="s">
        <v>5997</v>
      </c>
    </row>
    <row r="3041" spans="11:12" x14ac:dyDescent="0.35">
      <c r="K3041" s="78">
        <v>253477474</v>
      </c>
      <c r="L3041" t="s">
        <v>4294</v>
      </c>
    </row>
    <row r="3042" spans="11:12" x14ac:dyDescent="0.35">
      <c r="K3042" s="78">
        <v>205958465</v>
      </c>
      <c r="L3042" t="s">
        <v>3550</v>
      </c>
    </row>
    <row r="3043" spans="11:12" x14ac:dyDescent="0.35">
      <c r="K3043" s="78">
        <v>838502962</v>
      </c>
      <c r="L3043" t="s">
        <v>7053</v>
      </c>
    </row>
    <row r="3044" spans="11:12" x14ac:dyDescent="0.35">
      <c r="K3044" s="78">
        <v>686047237</v>
      </c>
      <c r="L3044" t="s">
        <v>6333</v>
      </c>
    </row>
    <row r="3045" spans="11:12" x14ac:dyDescent="0.35">
      <c r="K3045" s="78">
        <v>206970535</v>
      </c>
      <c r="L3045" t="s">
        <v>3622</v>
      </c>
    </row>
    <row r="3046" spans="11:12" x14ac:dyDescent="0.35">
      <c r="K3046" s="78">
        <v>672370957</v>
      </c>
      <c r="L3046" t="s">
        <v>6224</v>
      </c>
    </row>
    <row r="3047" spans="11:12" x14ac:dyDescent="0.35">
      <c r="K3047" s="78">
        <v>207211240</v>
      </c>
      <c r="L3047" t="s">
        <v>3637</v>
      </c>
    </row>
    <row r="3048" spans="11:12" x14ac:dyDescent="0.35">
      <c r="K3048" s="78">
        <v>208096041</v>
      </c>
      <c r="L3048" t="s">
        <v>3724</v>
      </c>
    </row>
    <row r="3049" spans="11:12" x14ac:dyDescent="0.35">
      <c r="K3049" s="78">
        <v>393956275</v>
      </c>
      <c r="L3049" t="s">
        <v>5357</v>
      </c>
    </row>
    <row r="3050" spans="11:12" x14ac:dyDescent="0.35">
      <c r="K3050" s="78">
        <v>205363716</v>
      </c>
      <c r="L3050" t="s">
        <v>3527</v>
      </c>
    </row>
    <row r="3051" spans="11:12" x14ac:dyDescent="0.35">
      <c r="K3051" s="78">
        <v>200148668</v>
      </c>
      <c r="L3051" t="s">
        <v>3007</v>
      </c>
    </row>
    <row r="3052" spans="11:12" x14ac:dyDescent="0.35">
      <c r="K3052" s="78">
        <v>191064461</v>
      </c>
      <c r="L3052" t="s">
        <v>2919</v>
      </c>
    </row>
    <row r="3053" spans="11:12" x14ac:dyDescent="0.35">
      <c r="K3053" s="78">
        <v>805720336</v>
      </c>
      <c r="L3053" t="s">
        <v>6997</v>
      </c>
    </row>
    <row r="3054" spans="11:12" x14ac:dyDescent="0.35">
      <c r="K3054" s="78">
        <v>896989812</v>
      </c>
      <c r="L3054" t="s">
        <v>7249</v>
      </c>
    </row>
    <row r="3055" spans="11:12" x14ac:dyDescent="0.35">
      <c r="K3055" s="78">
        <v>200543116</v>
      </c>
      <c r="L3055" t="s">
        <v>3049</v>
      </c>
    </row>
    <row r="3056" spans="11:12" x14ac:dyDescent="0.35">
      <c r="K3056" s="78">
        <v>209229171</v>
      </c>
      <c r="L3056" t="s">
        <v>1407</v>
      </c>
    </row>
    <row r="3057" spans="11:12" x14ac:dyDescent="0.35">
      <c r="K3057" s="78">
        <v>107239766</v>
      </c>
      <c r="L3057" t="s">
        <v>2072</v>
      </c>
    </row>
    <row r="3058" spans="11:12" x14ac:dyDescent="0.35">
      <c r="K3058" s="78">
        <v>196575561</v>
      </c>
      <c r="L3058" t="s">
        <v>2963</v>
      </c>
    </row>
    <row r="3059" spans="11:12" x14ac:dyDescent="0.35">
      <c r="K3059" s="78">
        <v>793273410</v>
      </c>
      <c r="L3059" t="s">
        <v>6953</v>
      </c>
    </row>
    <row r="3060" spans="11:12" x14ac:dyDescent="0.35">
      <c r="K3060" s="78">
        <v>390700504</v>
      </c>
      <c r="L3060" t="s">
        <v>5340</v>
      </c>
    </row>
    <row r="3061" spans="11:12" x14ac:dyDescent="0.35">
      <c r="K3061" s="78">
        <v>926024035</v>
      </c>
      <c r="L3061" t="s">
        <v>7379</v>
      </c>
    </row>
    <row r="3062" spans="11:12" x14ac:dyDescent="0.35">
      <c r="K3062" s="78">
        <v>413130000</v>
      </c>
      <c r="L3062" t="s">
        <v>5419</v>
      </c>
    </row>
    <row r="3063" spans="11:12" x14ac:dyDescent="0.35">
      <c r="K3063" s="78">
        <v>318387877</v>
      </c>
      <c r="L3063" t="s">
        <v>4858</v>
      </c>
    </row>
    <row r="3064" spans="11:12" x14ac:dyDescent="0.35">
      <c r="K3064" s="78">
        <v>399541042</v>
      </c>
      <c r="L3064" t="s">
        <v>5376</v>
      </c>
    </row>
    <row r="3065" spans="11:12" x14ac:dyDescent="0.35">
      <c r="K3065" s="78">
        <v>251906599</v>
      </c>
      <c r="L3065" t="s">
        <v>4286</v>
      </c>
    </row>
    <row r="3066" spans="11:12" x14ac:dyDescent="0.35">
      <c r="K3066" s="78">
        <v>787338011</v>
      </c>
      <c r="L3066" t="s">
        <v>6913</v>
      </c>
    </row>
    <row r="3067" spans="11:12" x14ac:dyDescent="0.35">
      <c r="K3067" s="78" t="s">
        <v>1880</v>
      </c>
      <c r="L3067" t="s">
        <v>7578</v>
      </c>
    </row>
    <row r="3068" spans="11:12" x14ac:dyDescent="0.35">
      <c r="K3068" s="78">
        <v>798851799</v>
      </c>
      <c r="L3068" t="s">
        <v>6980</v>
      </c>
    </row>
    <row r="3069" spans="11:12" x14ac:dyDescent="0.35">
      <c r="K3069" s="78">
        <v>734222305</v>
      </c>
      <c r="L3069" t="s">
        <v>667</v>
      </c>
    </row>
    <row r="3070" spans="11:12" x14ac:dyDescent="0.35">
      <c r="K3070" s="78">
        <v>940221315</v>
      </c>
      <c r="L3070" t="s">
        <v>7417</v>
      </c>
    </row>
    <row r="3071" spans="11:12" x14ac:dyDescent="0.35">
      <c r="K3071" s="78">
        <v>165524640</v>
      </c>
      <c r="L3071" t="s">
        <v>2684</v>
      </c>
    </row>
    <row r="3072" spans="11:12" x14ac:dyDescent="0.35">
      <c r="K3072" s="78">
        <v>217977665</v>
      </c>
      <c r="L3072" t="s">
        <v>3979</v>
      </c>
    </row>
    <row r="3073" spans="11:12" x14ac:dyDescent="0.35">
      <c r="K3073" s="78">
        <v>125177352</v>
      </c>
      <c r="L3073" t="s">
        <v>2279</v>
      </c>
    </row>
    <row r="3074" spans="11:12" x14ac:dyDescent="0.35">
      <c r="K3074" s="78">
        <v>143836525</v>
      </c>
      <c r="L3074" t="s">
        <v>2500</v>
      </c>
    </row>
    <row r="3075" spans="11:12" x14ac:dyDescent="0.35">
      <c r="K3075" s="78">
        <v>206824768</v>
      </c>
      <c r="L3075" t="s">
        <v>3603</v>
      </c>
    </row>
    <row r="3076" spans="11:12" x14ac:dyDescent="0.35">
      <c r="K3076" s="78">
        <v>106651019</v>
      </c>
      <c r="L3076" t="s">
        <v>2063</v>
      </c>
    </row>
    <row r="3077" spans="11:12" x14ac:dyDescent="0.35">
      <c r="K3077" s="78">
        <v>950534290</v>
      </c>
      <c r="L3077" t="s">
        <v>7444</v>
      </c>
    </row>
    <row r="3078" spans="11:12" x14ac:dyDescent="0.35">
      <c r="K3078" s="78">
        <v>301365721</v>
      </c>
      <c r="L3078" t="s">
        <v>4717</v>
      </c>
    </row>
    <row r="3079" spans="11:12" x14ac:dyDescent="0.35">
      <c r="K3079" s="78">
        <v>172368220</v>
      </c>
      <c r="L3079" t="s">
        <v>2748</v>
      </c>
    </row>
    <row r="3080" spans="11:12" x14ac:dyDescent="0.35">
      <c r="K3080" s="78">
        <v>208918542</v>
      </c>
      <c r="L3080" t="s">
        <v>910</v>
      </c>
    </row>
    <row r="3081" spans="11:12" x14ac:dyDescent="0.35">
      <c r="K3081" s="78">
        <v>707915153</v>
      </c>
      <c r="L3081" t="s">
        <v>6469</v>
      </c>
    </row>
    <row r="3082" spans="11:12" x14ac:dyDescent="0.35">
      <c r="K3082" s="78">
        <v>552990781</v>
      </c>
      <c r="L3082" t="s">
        <v>5810</v>
      </c>
    </row>
    <row r="3083" spans="11:12" x14ac:dyDescent="0.35">
      <c r="K3083" s="78">
        <v>320646472</v>
      </c>
      <c r="L3083" t="s">
        <v>4879</v>
      </c>
    </row>
    <row r="3084" spans="11:12" x14ac:dyDescent="0.35">
      <c r="K3084" s="78">
        <v>677594500</v>
      </c>
      <c r="L3084" t="s">
        <v>6259</v>
      </c>
    </row>
    <row r="3085" spans="11:12" x14ac:dyDescent="0.35">
      <c r="K3085" s="78">
        <v>426068486</v>
      </c>
      <c r="L3085" t="s">
        <v>5452</v>
      </c>
    </row>
    <row r="3086" spans="11:12" x14ac:dyDescent="0.35">
      <c r="K3086" s="78">
        <v>204371759</v>
      </c>
      <c r="L3086" t="s">
        <v>3445</v>
      </c>
    </row>
    <row r="3087" spans="11:12" x14ac:dyDescent="0.35">
      <c r="K3087" s="78">
        <v>206623971</v>
      </c>
      <c r="L3087" t="s">
        <v>3589</v>
      </c>
    </row>
    <row r="3088" spans="11:12" x14ac:dyDescent="0.35">
      <c r="K3088" s="78">
        <v>203212924</v>
      </c>
      <c r="L3088" t="s">
        <v>3317</v>
      </c>
    </row>
    <row r="3089" spans="11:12" x14ac:dyDescent="0.35">
      <c r="K3089" s="78">
        <v>715593289</v>
      </c>
      <c r="L3089" t="s">
        <v>6499</v>
      </c>
    </row>
    <row r="3090" spans="11:12" x14ac:dyDescent="0.35">
      <c r="K3090" s="78">
        <v>216850645</v>
      </c>
      <c r="L3090" t="s">
        <v>3963</v>
      </c>
    </row>
    <row r="3091" spans="11:12" x14ac:dyDescent="0.35">
      <c r="K3091" s="78">
        <v>352414239</v>
      </c>
      <c r="L3091" t="s">
        <v>5119</v>
      </c>
    </row>
    <row r="3092" spans="11:12" x14ac:dyDescent="0.35">
      <c r="K3092" s="78">
        <v>708409669</v>
      </c>
      <c r="L3092" t="s">
        <v>6472</v>
      </c>
    </row>
    <row r="3093" spans="11:12" x14ac:dyDescent="0.35">
      <c r="K3093" s="78">
        <v>201391297</v>
      </c>
      <c r="L3093" t="s">
        <v>3134</v>
      </c>
    </row>
    <row r="3094" spans="11:12" x14ac:dyDescent="0.35">
      <c r="K3094" s="78">
        <v>203768206</v>
      </c>
      <c r="L3094" t="s">
        <v>3375</v>
      </c>
    </row>
    <row r="3095" spans="11:12" x14ac:dyDescent="0.35">
      <c r="K3095" s="78">
        <v>129065443</v>
      </c>
      <c r="L3095" t="s">
        <v>2334</v>
      </c>
    </row>
    <row r="3096" spans="11:12" x14ac:dyDescent="0.35">
      <c r="K3096" s="78">
        <v>116478609</v>
      </c>
      <c r="L3096" t="s">
        <v>2174</v>
      </c>
    </row>
    <row r="3097" spans="11:12" x14ac:dyDescent="0.35">
      <c r="K3097" s="78">
        <v>201890794</v>
      </c>
      <c r="L3097" t="s">
        <v>3189</v>
      </c>
    </row>
    <row r="3098" spans="11:12" x14ac:dyDescent="0.35">
      <c r="K3098" s="78">
        <v>300172547</v>
      </c>
      <c r="L3098" t="s">
        <v>4707</v>
      </c>
    </row>
    <row r="3099" spans="11:12" x14ac:dyDescent="0.35">
      <c r="K3099" s="78">
        <v>209017771</v>
      </c>
      <c r="L3099" t="s">
        <v>3788</v>
      </c>
    </row>
    <row r="3100" spans="11:12" x14ac:dyDescent="0.35">
      <c r="K3100" s="78">
        <v>637266306</v>
      </c>
      <c r="L3100" t="s">
        <v>6058</v>
      </c>
    </row>
    <row r="3101" spans="11:12" x14ac:dyDescent="0.35">
      <c r="K3101" s="78">
        <v>464033769</v>
      </c>
      <c r="L3101" t="s">
        <v>5568</v>
      </c>
    </row>
    <row r="3102" spans="11:12" x14ac:dyDescent="0.35">
      <c r="K3102" s="78">
        <v>187841550</v>
      </c>
      <c r="L3102" t="s">
        <v>2896</v>
      </c>
    </row>
    <row r="3103" spans="11:12" x14ac:dyDescent="0.35">
      <c r="K3103" s="78">
        <v>200912023</v>
      </c>
      <c r="L3103" t="s">
        <v>3082</v>
      </c>
    </row>
    <row r="3104" spans="11:12" x14ac:dyDescent="0.35">
      <c r="K3104" s="78">
        <v>200986677</v>
      </c>
      <c r="L3104" t="s">
        <v>3091</v>
      </c>
    </row>
    <row r="3105" spans="11:12" x14ac:dyDescent="0.35">
      <c r="K3105" s="78">
        <v>261090260</v>
      </c>
      <c r="L3105" t="s">
        <v>4355</v>
      </c>
    </row>
    <row r="3106" spans="11:12" x14ac:dyDescent="0.35">
      <c r="K3106" s="78">
        <v>828227149</v>
      </c>
      <c r="L3106" t="s">
        <v>7044</v>
      </c>
    </row>
    <row r="3107" spans="11:12" x14ac:dyDescent="0.35">
      <c r="K3107" s="78" t="s">
        <v>1904</v>
      </c>
      <c r="L3107" t="s">
        <v>7614</v>
      </c>
    </row>
    <row r="3108" spans="11:12" x14ac:dyDescent="0.35">
      <c r="K3108" s="78">
        <v>308880672</v>
      </c>
      <c r="L3108" t="s">
        <v>4776</v>
      </c>
    </row>
    <row r="3109" spans="11:12" x14ac:dyDescent="0.35">
      <c r="K3109" s="78">
        <v>161158429</v>
      </c>
      <c r="L3109" t="s">
        <v>2648</v>
      </c>
    </row>
    <row r="3110" spans="11:12" x14ac:dyDescent="0.35">
      <c r="K3110" s="78">
        <v>368999741</v>
      </c>
      <c r="L3110" t="s">
        <v>5249</v>
      </c>
    </row>
    <row r="3111" spans="11:12" x14ac:dyDescent="0.35">
      <c r="K3111" s="78">
        <v>290054788</v>
      </c>
      <c r="L3111" t="s">
        <v>4626</v>
      </c>
    </row>
    <row r="3112" spans="11:12" x14ac:dyDescent="0.35">
      <c r="K3112" s="78">
        <v>356482000</v>
      </c>
      <c r="L3112" t="s">
        <v>1818</v>
      </c>
    </row>
    <row r="3113" spans="11:12" x14ac:dyDescent="0.35">
      <c r="K3113" s="78">
        <v>125968090</v>
      </c>
      <c r="L3113" t="s">
        <v>632</v>
      </c>
    </row>
    <row r="3114" spans="11:12" x14ac:dyDescent="0.35">
      <c r="K3114" s="78">
        <v>197849320</v>
      </c>
      <c r="L3114" t="s">
        <v>632</v>
      </c>
    </row>
    <row r="3115" spans="11:12" x14ac:dyDescent="0.35">
      <c r="K3115" s="78">
        <v>204290065</v>
      </c>
      <c r="L3115" t="s">
        <v>3432</v>
      </c>
    </row>
    <row r="3116" spans="11:12" x14ac:dyDescent="0.35">
      <c r="K3116" s="78">
        <v>680188939</v>
      </c>
      <c r="L3116" t="s">
        <v>6279</v>
      </c>
    </row>
    <row r="3117" spans="11:12" x14ac:dyDescent="0.35">
      <c r="K3117" s="78">
        <v>558933607</v>
      </c>
      <c r="L3117" t="s">
        <v>5822</v>
      </c>
    </row>
    <row r="3118" spans="11:12" x14ac:dyDescent="0.35">
      <c r="K3118" s="78">
        <v>208207963</v>
      </c>
      <c r="L3118" t="s">
        <v>3733</v>
      </c>
    </row>
    <row r="3119" spans="11:12" x14ac:dyDescent="0.35">
      <c r="K3119" s="78">
        <v>213131966</v>
      </c>
      <c r="L3119" t="s">
        <v>3935</v>
      </c>
    </row>
    <row r="3120" spans="11:12" x14ac:dyDescent="0.35">
      <c r="K3120" s="78">
        <v>475548540</v>
      </c>
      <c r="L3120" t="s">
        <v>3935</v>
      </c>
    </row>
    <row r="3121" spans="11:12" x14ac:dyDescent="0.35">
      <c r="K3121" s="78">
        <v>709312359</v>
      </c>
      <c r="L3121" t="s">
        <v>6478</v>
      </c>
    </row>
    <row r="3122" spans="11:12" x14ac:dyDescent="0.35">
      <c r="K3122" s="78">
        <v>783043696</v>
      </c>
      <c r="L3122" t="s">
        <v>6885</v>
      </c>
    </row>
    <row r="3123" spans="11:12" x14ac:dyDescent="0.35">
      <c r="K3123" s="78">
        <v>111994188</v>
      </c>
      <c r="L3123" t="s">
        <v>2119</v>
      </c>
    </row>
    <row r="3124" spans="11:12" x14ac:dyDescent="0.35">
      <c r="K3124" s="78">
        <v>367573325</v>
      </c>
      <c r="L3124" t="s">
        <v>5235</v>
      </c>
    </row>
    <row r="3125" spans="11:12" x14ac:dyDescent="0.35">
      <c r="K3125" s="78">
        <v>205511048</v>
      </c>
      <c r="L3125" t="s">
        <v>3535</v>
      </c>
    </row>
    <row r="3126" spans="11:12" x14ac:dyDescent="0.35">
      <c r="K3126" s="78">
        <v>819700001</v>
      </c>
      <c r="L3126" t="s">
        <v>7036</v>
      </c>
    </row>
    <row r="3127" spans="11:12" x14ac:dyDescent="0.35">
      <c r="K3127" s="78">
        <v>203643890</v>
      </c>
      <c r="L3127" t="s">
        <v>3357</v>
      </c>
    </row>
    <row r="3128" spans="11:12" x14ac:dyDescent="0.35">
      <c r="K3128" s="78">
        <v>876368765</v>
      </c>
      <c r="L3128" t="s">
        <v>7173</v>
      </c>
    </row>
    <row r="3129" spans="11:12" x14ac:dyDescent="0.35">
      <c r="K3129" s="78">
        <v>223999964</v>
      </c>
      <c r="L3129" t="s">
        <v>4032</v>
      </c>
    </row>
    <row r="3130" spans="11:12" x14ac:dyDescent="0.35">
      <c r="K3130" s="78">
        <v>299689891</v>
      </c>
      <c r="L3130" t="s">
        <v>4700</v>
      </c>
    </row>
    <row r="3131" spans="11:12" x14ac:dyDescent="0.35">
      <c r="K3131" s="78">
        <v>119345502</v>
      </c>
      <c r="L3131" t="s">
        <v>2214</v>
      </c>
    </row>
    <row r="3132" spans="11:12" x14ac:dyDescent="0.35">
      <c r="K3132" s="78">
        <v>883080297</v>
      </c>
      <c r="L3132" t="s">
        <v>7198</v>
      </c>
    </row>
    <row r="3133" spans="11:12" x14ac:dyDescent="0.35">
      <c r="K3133" s="78">
        <v>642528599</v>
      </c>
      <c r="L3133" t="s">
        <v>6080</v>
      </c>
    </row>
    <row r="3134" spans="11:12" x14ac:dyDescent="0.35">
      <c r="K3134" s="78">
        <v>720966654</v>
      </c>
      <c r="L3134" t="s">
        <v>6529</v>
      </c>
    </row>
    <row r="3135" spans="11:12" x14ac:dyDescent="0.35">
      <c r="K3135" s="78">
        <v>115406507</v>
      </c>
      <c r="L3135" t="s">
        <v>2163</v>
      </c>
    </row>
    <row r="3136" spans="11:12" x14ac:dyDescent="0.35">
      <c r="K3136" s="78">
        <v>485524401</v>
      </c>
      <c r="L3136" t="s">
        <v>5648</v>
      </c>
    </row>
    <row r="3137" spans="11:12" x14ac:dyDescent="0.35">
      <c r="K3137" s="78">
        <v>208543385</v>
      </c>
      <c r="L3137" t="s">
        <v>3767</v>
      </c>
    </row>
    <row r="3138" spans="11:12" x14ac:dyDescent="0.35">
      <c r="K3138" s="78">
        <v>970325379</v>
      </c>
      <c r="L3138" t="s">
        <v>7501</v>
      </c>
    </row>
    <row r="3139" spans="11:12" x14ac:dyDescent="0.35">
      <c r="K3139" s="78">
        <v>704011067</v>
      </c>
      <c r="L3139" t="s">
        <v>6457</v>
      </c>
    </row>
    <row r="3140" spans="11:12" x14ac:dyDescent="0.35">
      <c r="K3140" s="78">
        <v>100205629</v>
      </c>
      <c r="L3140" t="s">
        <v>1977</v>
      </c>
    </row>
    <row r="3141" spans="11:12" x14ac:dyDescent="0.35">
      <c r="K3141" s="78">
        <v>767928858</v>
      </c>
      <c r="L3141" t="s">
        <v>6761</v>
      </c>
    </row>
    <row r="3142" spans="11:12" x14ac:dyDescent="0.35">
      <c r="K3142" s="78">
        <v>485392157</v>
      </c>
      <c r="L3142" t="s">
        <v>5647</v>
      </c>
    </row>
    <row r="3143" spans="11:12" x14ac:dyDescent="0.35">
      <c r="K3143" s="78">
        <v>201675472</v>
      </c>
      <c r="L3143" t="s">
        <v>3158</v>
      </c>
    </row>
    <row r="3144" spans="11:12" x14ac:dyDescent="0.35">
      <c r="K3144" s="78">
        <v>187612276</v>
      </c>
      <c r="L3144" t="s">
        <v>2893</v>
      </c>
    </row>
    <row r="3145" spans="11:12" x14ac:dyDescent="0.35">
      <c r="K3145" s="78">
        <v>202081678</v>
      </c>
      <c r="L3145" t="s">
        <v>3208</v>
      </c>
    </row>
    <row r="3146" spans="11:12" x14ac:dyDescent="0.35">
      <c r="K3146" s="78">
        <v>202383289</v>
      </c>
      <c r="L3146" t="s">
        <v>3237</v>
      </c>
    </row>
    <row r="3147" spans="11:12" x14ac:dyDescent="0.35">
      <c r="K3147" s="78">
        <v>308055191</v>
      </c>
      <c r="L3147" t="s">
        <v>4770</v>
      </c>
    </row>
    <row r="3148" spans="11:12" x14ac:dyDescent="0.35">
      <c r="K3148" s="78" t="s">
        <v>1843</v>
      </c>
      <c r="L3148" t="s">
        <v>7663</v>
      </c>
    </row>
    <row r="3149" spans="11:12" x14ac:dyDescent="0.35">
      <c r="K3149" s="78">
        <v>245341091</v>
      </c>
      <c r="L3149" t="s">
        <v>4222</v>
      </c>
    </row>
    <row r="3150" spans="11:12" x14ac:dyDescent="0.35">
      <c r="K3150" s="78">
        <v>686606538</v>
      </c>
      <c r="L3150" t="s">
        <v>6345</v>
      </c>
    </row>
    <row r="3151" spans="11:12" x14ac:dyDescent="0.35">
      <c r="K3151" s="78">
        <v>109057746</v>
      </c>
      <c r="L3151" t="s">
        <v>2095</v>
      </c>
    </row>
    <row r="3152" spans="11:12" x14ac:dyDescent="0.35">
      <c r="K3152" s="78">
        <v>626871755</v>
      </c>
      <c r="L3152" t="s">
        <v>5980</v>
      </c>
    </row>
    <row r="3153" spans="11:12" x14ac:dyDescent="0.35">
      <c r="K3153" s="78">
        <v>121804549</v>
      </c>
      <c r="L3153" t="s">
        <v>2234</v>
      </c>
    </row>
    <row r="3154" spans="11:12" x14ac:dyDescent="0.35">
      <c r="K3154" s="78">
        <v>938792917</v>
      </c>
      <c r="L3154" t="s">
        <v>7411</v>
      </c>
    </row>
    <row r="3155" spans="11:12" x14ac:dyDescent="0.35">
      <c r="K3155" s="78">
        <v>468113481</v>
      </c>
      <c r="L3155" t="s">
        <v>5590</v>
      </c>
    </row>
    <row r="3156" spans="11:12" x14ac:dyDescent="0.35">
      <c r="K3156" s="78">
        <v>625400970</v>
      </c>
      <c r="L3156" t="s">
        <v>5970</v>
      </c>
    </row>
    <row r="3157" spans="11:12" x14ac:dyDescent="0.35">
      <c r="K3157" s="78">
        <v>580851320</v>
      </c>
      <c r="L3157" t="s">
        <v>5876</v>
      </c>
    </row>
    <row r="3158" spans="11:12" x14ac:dyDescent="0.35">
      <c r="K3158" s="78">
        <v>106795584</v>
      </c>
      <c r="L3158" t="s">
        <v>2067</v>
      </c>
    </row>
    <row r="3159" spans="11:12" x14ac:dyDescent="0.35">
      <c r="K3159" s="78">
        <v>774944141</v>
      </c>
      <c r="L3159" t="s">
        <v>6826</v>
      </c>
    </row>
    <row r="3160" spans="11:12" x14ac:dyDescent="0.35">
      <c r="K3160" s="78">
        <v>955511956</v>
      </c>
      <c r="L3160" t="s">
        <v>7459</v>
      </c>
    </row>
    <row r="3161" spans="11:12" x14ac:dyDescent="0.35">
      <c r="K3161" s="78">
        <v>528879225</v>
      </c>
      <c r="L3161" t="s">
        <v>5751</v>
      </c>
    </row>
    <row r="3162" spans="11:12" x14ac:dyDescent="0.35">
      <c r="K3162" s="78">
        <v>324468595</v>
      </c>
      <c r="L3162" t="s">
        <v>4906</v>
      </c>
    </row>
    <row r="3163" spans="11:12" x14ac:dyDescent="0.35">
      <c r="K3163" s="78">
        <v>205083573</v>
      </c>
      <c r="L3163" t="s">
        <v>3509</v>
      </c>
    </row>
    <row r="3164" spans="11:12" x14ac:dyDescent="0.35">
      <c r="K3164" s="78">
        <v>203065952</v>
      </c>
      <c r="L3164" t="s">
        <v>3307</v>
      </c>
    </row>
    <row r="3165" spans="11:12" x14ac:dyDescent="0.35">
      <c r="K3165" s="78">
        <v>207845587</v>
      </c>
      <c r="L3165" t="s">
        <v>3706</v>
      </c>
    </row>
    <row r="3166" spans="11:12" x14ac:dyDescent="0.35">
      <c r="K3166" s="78">
        <v>204756620</v>
      </c>
      <c r="L3166" t="s">
        <v>3473</v>
      </c>
    </row>
    <row r="3167" spans="11:12" x14ac:dyDescent="0.35">
      <c r="K3167" s="78">
        <v>777827952</v>
      </c>
      <c r="L3167" t="s">
        <v>6844</v>
      </c>
    </row>
    <row r="3168" spans="11:12" x14ac:dyDescent="0.35">
      <c r="K3168" s="78">
        <v>203803814</v>
      </c>
      <c r="L3168" t="s">
        <v>3379</v>
      </c>
    </row>
    <row r="3169" spans="11:12" x14ac:dyDescent="0.35">
      <c r="K3169" s="78">
        <v>631938396</v>
      </c>
      <c r="L3169" t="s">
        <v>6023</v>
      </c>
    </row>
    <row r="3170" spans="11:12" x14ac:dyDescent="0.35">
      <c r="K3170" s="78" t="s">
        <v>1862</v>
      </c>
      <c r="L3170" t="s">
        <v>7691</v>
      </c>
    </row>
    <row r="3171" spans="11:12" x14ac:dyDescent="0.35">
      <c r="K3171" s="78">
        <v>288404437</v>
      </c>
      <c r="L3171" t="s">
        <v>4605</v>
      </c>
    </row>
    <row r="3172" spans="11:12" x14ac:dyDescent="0.35">
      <c r="K3172" s="78">
        <v>132077746</v>
      </c>
      <c r="L3172" t="s">
        <v>2377</v>
      </c>
    </row>
    <row r="3173" spans="11:12" x14ac:dyDescent="0.35">
      <c r="K3173" s="78">
        <v>209031950</v>
      </c>
      <c r="L3173" t="s">
        <v>3789</v>
      </c>
    </row>
    <row r="3174" spans="11:12" x14ac:dyDescent="0.35">
      <c r="K3174" s="78">
        <v>203474416</v>
      </c>
      <c r="L3174" t="s">
        <v>3345</v>
      </c>
    </row>
    <row r="3175" spans="11:12" x14ac:dyDescent="0.35">
      <c r="K3175" s="78">
        <v>690542412</v>
      </c>
      <c r="L3175" t="s">
        <v>6383</v>
      </c>
    </row>
    <row r="3176" spans="11:12" x14ac:dyDescent="0.35">
      <c r="K3176" s="78">
        <v>398161521</v>
      </c>
      <c r="L3176" t="s">
        <v>1812</v>
      </c>
    </row>
    <row r="3177" spans="11:12" x14ac:dyDescent="0.35">
      <c r="K3177" s="78">
        <v>747033889</v>
      </c>
      <c r="L3177" t="s">
        <v>6661</v>
      </c>
    </row>
    <row r="3178" spans="11:12" x14ac:dyDescent="0.35">
      <c r="K3178" s="78">
        <v>288451770</v>
      </c>
      <c r="L3178" t="s">
        <v>4606</v>
      </c>
    </row>
    <row r="3179" spans="11:12" x14ac:dyDescent="0.35">
      <c r="K3179" s="78">
        <v>911080419</v>
      </c>
      <c r="L3179" t="s">
        <v>7330</v>
      </c>
    </row>
    <row r="3180" spans="11:12" x14ac:dyDescent="0.35">
      <c r="K3180" s="78">
        <v>261831872</v>
      </c>
      <c r="L3180" t="s">
        <v>4362</v>
      </c>
    </row>
    <row r="3181" spans="11:12" x14ac:dyDescent="0.35">
      <c r="K3181" s="78">
        <v>915120717</v>
      </c>
      <c r="L3181" t="s">
        <v>7350</v>
      </c>
    </row>
    <row r="3182" spans="11:12" x14ac:dyDescent="0.35">
      <c r="K3182" s="78">
        <v>632545231</v>
      </c>
      <c r="L3182" t="s">
        <v>897</v>
      </c>
    </row>
    <row r="3183" spans="11:12" x14ac:dyDescent="0.35">
      <c r="K3183" s="78">
        <v>690503310</v>
      </c>
      <c r="L3183" t="s">
        <v>6382</v>
      </c>
    </row>
    <row r="3184" spans="11:12" x14ac:dyDescent="0.35">
      <c r="K3184" s="78">
        <v>207436284</v>
      </c>
      <c r="L3184" t="s">
        <v>3663</v>
      </c>
    </row>
    <row r="3185" spans="11:12" x14ac:dyDescent="0.35">
      <c r="K3185" s="78">
        <v>145242169</v>
      </c>
      <c r="L3185" t="s">
        <v>2513</v>
      </c>
    </row>
    <row r="3186" spans="11:12" x14ac:dyDescent="0.35">
      <c r="K3186" s="78">
        <v>125780857</v>
      </c>
      <c r="L3186" t="s">
        <v>2286</v>
      </c>
    </row>
    <row r="3187" spans="11:12" x14ac:dyDescent="0.35">
      <c r="K3187" s="78">
        <v>136987658</v>
      </c>
      <c r="L3187" t="s">
        <v>2431</v>
      </c>
    </row>
    <row r="3188" spans="11:12" x14ac:dyDescent="0.35">
      <c r="K3188" s="78">
        <v>912596974</v>
      </c>
      <c r="L3188" t="s">
        <v>7341</v>
      </c>
    </row>
    <row r="3189" spans="11:12" x14ac:dyDescent="0.35">
      <c r="K3189" s="78">
        <v>959742219</v>
      </c>
      <c r="L3189" t="s">
        <v>7471</v>
      </c>
    </row>
    <row r="3190" spans="11:12" x14ac:dyDescent="0.35">
      <c r="K3190" s="78">
        <v>353222660</v>
      </c>
      <c r="L3190" t="s">
        <v>5124</v>
      </c>
    </row>
    <row r="3191" spans="11:12" x14ac:dyDescent="0.35">
      <c r="K3191" s="78">
        <v>330642122</v>
      </c>
      <c r="L3191" t="s">
        <v>4951</v>
      </c>
    </row>
    <row r="3192" spans="11:12" x14ac:dyDescent="0.35">
      <c r="K3192" s="78">
        <v>643755238</v>
      </c>
      <c r="L3192" t="s">
        <v>6086</v>
      </c>
    </row>
    <row r="3193" spans="11:12" x14ac:dyDescent="0.35">
      <c r="K3193" s="78">
        <v>144862007</v>
      </c>
      <c r="L3193" t="s">
        <v>2507</v>
      </c>
    </row>
    <row r="3194" spans="11:12" x14ac:dyDescent="0.35">
      <c r="K3194" s="78">
        <v>184614944</v>
      </c>
      <c r="L3194" t="s">
        <v>2874</v>
      </c>
    </row>
    <row r="3195" spans="11:12" x14ac:dyDescent="0.35">
      <c r="K3195" s="78">
        <v>675561060</v>
      </c>
      <c r="L3195" t="s">
        <v>6251</v>
      </c>
    </row>
    <row r="3196" spans="11:12" x14ac:dyDescent="0.35">
      <c r="K3196" s="78">
        <v>171356164</v>
      </c>
      <c r="L3196" t="s">
        <v>2735</v>
      </c>
    </row>
    <row r="3197" spans="11:12" x14ac:dyDescent="0.35">
      <c r="K3197" s="78">
        <v>611837526</v>
      </c>
      <c r="L3197" t="s">
        <v>1825</v>
      </c>
    </row>
    <row r="3198" spans="11:12" x14ac:dyDescent="0.35">
      <c r="K3198" s="78">
        <v>199793403</v>
      </c>
      <c r="L3198" t="s">
        <v>2988</v>
      </c>
    </row>
    <row r="3199" spans="11:12" x14ac:dyDescent="0.35">
      <c r="K3199" s="78">
        <v>682224703</v>
      </c>
      <c r="L3199" t="s">
        <v>6299</v>
      </c>
    </row>
    <row r="3200" spans="11:12" x14ac:dyDescent="0.35">
      <c r="K3200" s="78">
        <v>765132789</v>
      </c>
      <c r="L3200" t="s">
        <v>6738</v>
      </c>
    </row>
    <row r="3201" spans="11:12" x14ac:dyDescent="0.35">
      <c r="K3201" s="78">
        <v>786727553</v>
      </c>
      <c r="L3201" t="s">
        <v>6907</v>
      </c>
    </row>
    <row r="3202" spans="11:12" x14ac:dyDescent="0.35">
      <c r="K3202" s="78">
        <v>516996420</v>
      </c>
      <c r="L3202" t="s">
        <v>5724</v>
      </c>
    </row>
    <row r="3203" spans="11:12" x14ac:dyDescent="0.35">
      <c r="K3203" s="78">
        <v>885363830</v>
      </c>
      <c r="L3203" t="s">
        <v>7208</v>
      </c>
    </row>
    <row r="3204" spans="11:12" x14ac:dyDescent="0.35">
      <c r="K3204" s="78">
        <v>646176867</v>
      </c>
      <c r="L3204" t="s">
        <v>6106</v>
      </c>
    </row>
    <row r="3205" spans="11:12" x14ac:dyDescent="0.35">
      <c r="K3205" s="78">
        <v>955012550</v>
      </c>
      <c r="L3205" t="s">
        <v>7453</v>
      </c>
    </row>
    <row r="3206" spans="11:12" x14ac:dyDescent="0.35">
      <c r="K3206" s="78">
        <v>345587535</v>
      </c>
      <c r="L3206" t="s">
        <v>5068</v>
      </c>
    </row>
    <row r="3207" spans="11:12" x14ac:dyDescent="0.35">
      <c r="K3207" s="78">
        <v>917037744</v>
      </c>
      <c r="L3207" t="s">
        <v>7359</v>
      </c>
    </row>
    <row r="3208" spans="11:12" x14ac:dyDescent="0.35">
      <c r="K3208" s="78">
        <v>938121079</v>
      </c>
      <c r="L3208" t="s">
        <v>7407</v>
      </c>
    </row>
    <row r="3209" spans="11:12" x14ac:dyDescent="0.35">
      <c r="K3209" s="78">
        <v>222714106</v>
      </c>
      <c r="L3209" t="s">
        <v>4023</v>
      </c>
    </row>
    <row r="3210" spans="11:12" x14ac:dyDescent="0.35">
      <c r="K3210" s="78">
        <v>264864208</v>
      </c>
      <c r="L3210" t="s">
        <v>4389</v>
      </c>
    </row>
    <row r="3211" spans="11:12" x14ac:dyDescent="0.35">
      <c r="K3211" s="78">
        <v>112729879</v>
      </c>
      <c r="L3211" t="s">
        <v>2130</v>
      </c>
    </row>
    <row r="3212" spans="11:12" x14ac:dyDescent="0.35">
      <c r="K3212" s="78">
        <v>104298834</v>
      </c>
      <c r="L3212" t="s">
        <v>2042</v>
      </c>
    </row>
    <row r="3213" spans="11:12" x14ac:dyDescent="0.35">
      <c r="K3213" s="78">
        <v>290639816</v>
      </c>
      <c r="L3213" t="s">
        <v>2042</v>
      </c>
    </row>
    <row r="3214" spans="11:12" x14ac:dyDescent="0.35">
      <c r="K3214" s="78">
        <v>305994618</v>
      </c>
      <c r="L3214" t="s">
        <v>2042</v>
      </c>
    </row>
    <row r="3215" spans="11:12" x14ac:dyDescent="0.35">
      <c r="K3215" s="78">
        <v>855775255</v>
      </c>
      <c r="L3215" t="s">
        <v>2042</v>
      </c>
    </row>
    <row r="3216" spans="11:12" x14ac:dyDescent="0.35">
      <c r="K3216" s="78">
        <v>166044642</v>
      </c>
      <c r="L3216" t="s">
        <v>2691</v>
      </c>
    </row>
    <row r="3217" spans="11:12" x14ac:dyDescent="0.35">
      <c r="K3217" s="78">
        <v>250761520</v>
      </c>
      <c r="L3217" t="s">
        <v>4276</v>
      </c>
    </row>
    <row r="3218" spans="11:12" x14ac:dyDescent="0.35">
      <c r="K3218" s="78">
        <v>316921345</v>
      </c>
      <c r="L3218" t="s">
        <v>4847</v>
      </c>
    </row>
    <row r="3219" spans="11:12" x14ac:dyDescent="0.35">
      <c r="K3219" s="78">
        <v>559491446</v>
      </c>
      <c r="L3219" t="s">
        <v>5823</v>
      </c>
    </row>
    <row r="3220" spans="11:12" x14ac:dyDescent="0.35">
      <c r="K3220" s="78">
        <v>146695426</v>
      </c>
      <c r="L3220" t="s">
        <v>2529</v>
      </c>
    </row>
    <row r="3221" spans="11:12" x14ac:dyDescent="0.35">
      <c r="K3221" s="78">
        <v>986994777</v>
      </c>
      <c r="L3221" t="s">
        <v>7550</v>
      </c>
    </row>
    <row r="3222" spans="11:12" x14ac:dyDescent="0.35">
      <c r="K3222" s="78">
        <v>269633352</v>
      </c>
      <c r="L3222" t="s">
        <v>4447</v>
      </c>
    </row>
    <row r="3223" spans="11:12" x14ac:dyDescent="0.35">
      <c r="K3223" s="78">
        <v>267504199</v>
      </c>
      <c r="L3223" t="s">
        <v>4422</v>
      </c>
    </row>
    <row r="3224" spans="11:12" x14ac:dyDescent="0.35">
      <c r="K3224" s="78">
        <v>317247567</v>
      </c>
      <c r="L3224" t="s">
        <v>4850</v>
      </c>
    </row>
    <row r="3225" spans="11:12" x14ac:dyDescent="0.35">
      <c r="K3225" s="78">
        <v>161286737</v>
      </c>
      <c r="L3225" t="s">
        <v>2655</v>
      </c>
    </row>
    <row r="3226" spans="11:12" x14ac:dyDescent="0.35">
      <c r="K3226" s="78">
        <v>698753439</v>
      </c>
      <c r="L3226" t="s">
        <v>6445</v>
      </c>
    </row>
    <row r="3227" spans="11:12" x14ac:dyDescent="0.35">
      <c r="K3227" s="78">
        <v>698144750</v>
      </c>
      <c r="L3227" t="s">
        <v>6439</v>
      </c>
    </row>
    <row r="3228" spans="11:12" x14ac:dyDescent="0.35">
      <c r="K3228" s="78">
        <v>123919505</v>
      </c>
      <c r="L3228" t="s">
        <v>2261</v>
      </c>
    </row>
    <row r="3229" spans="11:12" x14ac:dyDescent="0.35">
      <c r="K3229" s="78">
        <v>664199319</v>
      </c>
      <c r="L3229" t="s">
        <v>6168</v>
      </c>
    </row>
    <row r="3230" spans="11:12" x14ac:dyDescent="0.35">
      <c r="K3230" s="78">
        <v>235240980</v>
      </c>
      <c r="L3230" t="s">
        <v>4148</v>
      </c>
    </row>
    <row r="3231" spans="11:12" x14ac:dyDescent="0.35">
      <c r="K3231" s="78">
        <v>264587360</v>
      </c>
      <c r="L3231" t="s">
        <v>4385</v>
      </c>
    </row>
    <row r="3232" spans="11:12" x14ac:dyDescent="0.35">
      <c r="K3232" s="78">
        <v>282322501</v>
      </c>
      <c r="L3232" t="s">
        <v>4562</v>
      </c>
    </row>
    <row r="3233" spans="11:12" x14ac:dyDescent="0.35">
      <c r="K3233" s="78">
        <v>210155974</v>
      </c>
      <c r="L3233" t="s">
        <v>3886</v>
      </c>
    </row>
    <row r="3234" spans="11:12" x14ac:dyDescent="0.35">
      <c r="K3234" s="78">
        <v>996650170</v>
      </c>
      <c r="L3234" t="s">
        <v>7572</v>
      </c>
    </row>
    <row r="3235" spans="11:12" x14ac:dyDescent="0.35">
      <c r="K3235" s="78">
        <v>303980105</v>
      </c>
      <c r="L3235" t="s">
        <v>4738</v>
      </c>
    </row>
    <row r="3236" spans="11:12" x14ac:dyDescent="0.35">
      <c r="K3236" s="78">
        <v>454936302</v>
      </c>
      <c r="L3236" t="s">
        <v>5537</v>
      </c>
    </row>
    <row r="3237" spans="11:12" x14ac:dyDescent="0.35">
      <c r="K3237" s="78">
        <v>674146892</v>
      </c>
      <c r="L3237" t="s">
        <v>6238</v>
      </c>
    </row>
    <row r="3238" spans="11:12" x14ac:dyDescent="0.35">
      <c r="K3238" s="78">
        <v>345009477</v>
      </c>
      <c r="L3238" t="s">
        <v>5063</v>
      </c>
    </row>
    <row r="3239" spans="11:12" x14ac:dyDescent="0.35">
      <c r="K3239" s="78">
        <v>692404858</v>
      </c>
      <c r="L3239" t="s">
        <v>6394</v>
      </c>
    </row>
    <row r="3240" spans="11:12" x14ac:dyDescent="0.35">
      <c r="K3240" s="78">
        <v>160461861</v>
      </c>
      <c r="L3240" t="s">
        <v>2631</v>
      </c>
    </row>
    <row r="3241" spans="11:12" x14ac:dyDescent="0.35">
      <c r="K3241" s="78">
        <v>263124758</v>
      </c>
      <c r="L3241" t="s">
        <v>4371</v>
      </c>
    </row>
    <row r="3242" spans="11:12" x14ac:dyDescent="0.35">
      <c r="K3242" s="78">
        <v>104675638</v>
      </c>
      <c r="L3242" t="s">
        <v>2045</v>
      </c>
    </row>
    <row r="3243" spans="11:12" x14ac:dyDescent="0.35">
      <c r="K3243" s="78">
        <v>202050580</v>
      </c>
      <c r="L3243" t="s">
        <v>3205</v>
      </c>
    </row>
    <row r="3244" spans="11:12" x14ac:dyDescent="0.35">
      <c r="K3244" s="78">
        <v>723860490</v>
      </c>
      <c r="L3244" t="s">
        <v>6560</v>
      </c>
    </row>
    <row r="3245" spans="11:12" x14ac:dyDescent="0.35">
      <c r="K3245" s="78">
        <v>312039052</v>
      </c>
      <c r="L3245" t="s">
        <v>4808</v>
      </c>
    </row>
    <row r="3246" spans="11:12" x14ac:dyDescent="0.35">
      <c r="K3246" s="78">
        <v>989686976</v>
      </c>
      <c r="L3246" t="s">
        <v>7555</v>
      </c>
    </row>
    <row r="3247" spans="11:12" x14ac:dyDescent="0.35">
      <c r="K3247" s="78">
        <v>618436470</v>
      </c>
      <c r="L3247" t="s">
        <v>5925</v>
      </c>
    </row>
    <row r="3248" spans="11:12" x14ac:dyDescent="0.35">
      <c r="K3248" s="78">
        <v>334599264</v>
      </c>
      <c r="L3248" t="s">
        <v>4977</v>
      </c>
    </row>
    <row r="3249" spans="11:12" x14ac:dyDescent="0.35">
      <c r="K3249" s="78">
        <v>271467397</v>
      </c>
      <c r="L3249" t="s">
        <v>4471</v>
      </c>
    </row>
    <row r="3250" spans="11:12" x14ac:dyDescent="0.35">
      <c r="K3250" s="78">
        <v>203295212</v>
      </c>
      <c r="L3250" t="s">
        <v>3328</v>
      </c>
    </row>
    <row r="3251" spans="11:12" x14ac:dyDescent="0.35">
      <c r="K3251" s="78">
        <v>726410542</v>
      </c>
      <c r="L3251" t="s">
        <v>6572</v>
      </c>
    </row>
    <row r="3252" spans="11:12" x14ac:dyDescent="0.35">
      <c r="K3252" s="78">
        <v>265166261</v>
      </c>
      <c r="L3252" t="s">
        <v>4394</v>
      </c>
    </row>
    <row r="3253" spans="11:12" x14ac:dyDescent="0.35">
      <c r="K3253" s="78">
        <v>522834220</v>
      </c>
      <c r="L3253" t="s">
        <v>5736</v>
      </c>
    </row>
    <row r="3254" spans="11:12" x14ac:dyDescent="0.35">
      <c r="K3254" s="78">
        <v>346306653</v>
      </c>
      <c r="L3254" t="s">
        <v>5074</v>
      </c>
    </row>
    <row r="3255" spans="11:12" x14ac:dyDescent="0.35">
      <c r="K3255" s="78">
        <v>232750871</v>
      </c>
      <c r="L3255" t="s">
        <v>4118</v>
      </c>
    </row>
    <row r="3256" spans="11:12" x14ac:dyDescent="0.35">
      <c r="K3256" s="78">
        <v>307456222</v>
      </c>
      <c r="L3256" t="s">
        <v>4767</v>
      </c>
    </row>
    <row r="3257" spans="11:12" x14ac:dyDescent="0.35">
      <c r="K3257" s="78">
        <v>204091301</v>
      </c>
      <c r="L3257" t="s">
        <v>3403</v>
      </c>
    </row>
    <row r="3258" spans="11:12" x14ac:dyDescent="0.35">
      <c r="K3258" s="78">
        <v>461782302</v>
      </c>
      <c r="L3258" t="s">
        <v>5562</v>
      </c>
    </row>
    <row r="3259" spans="11:12" x14ac:dyDescent="0.35">
      <c r="K3259" s="78">
        <v>574223440</v>
      </c>
      <c r="L3259" t="s">
        <v>5851</v>
      </c>
    </row>
    <row r="3260" spans="11:12" x14ac:dyDescent="0.35">
      <c r="K3260" s="78">
        <v>205192404</v>
      </c>
      <c r="L3260" t="s">
        <v>3517</v>
      </c>
    </row>
    <row r="3261" spans="11:12" x14ac:dyDescent="0.35">
      <c r="K3261" s="78">
        <v>698575298</v>
      </c>
      <c r="L3261" t="s">
        <v>6442</v>
      </c>
    </row>
    <row r="3262" spans="11:12" x14ac:dyDescent="0.35">
      <c r="K3262" s="78">
        <v>898588270</v>
      </c>
      <c r="L3262" t="s">
        <v>7259</v>
      </c>
    </row>
    <row r="3263" spans="11:12" x14ac:dyDescent="0.35">
      <c r="K3263" s="78">
        <v>307013967</v>
      </c>
      <c r="L3263" t="s">
        <v>4766</v>
      </c>
    </row>
    <row r="3264" spans="11:12" x14ac:dyDescent="0.35">
      <c r="K3264" s="78">
        <v>388865423</v>
      </c>
      <c r="L3264" t="s">
        <v>5329</v>
      </c>
    </row>
    <row r="3265" spans="11:12" x14ac:dyDescent="0.35">
      <c r="K3265" s="78">
        <v>202559851</v>
      </c>
      <c r="L3265" t="s">
        <v>3259</v>
      </c>
    </row>
    <row r="3266" spans="11:12" x14ac:dyDescent="0.35">
      <c r="K3266" s="78">
        <v>103983347</v>
      </c>
      <c r="L3266" t="s">
        <v>2038</v>
      </c>
    </row>
    <row r="3267" spans="11:12" x14ac:dyDescent="0.35">
      <c r="K3267" s="78">
        <v>180955550</v>
      </c>
      <c r="L3267" t="s">
        <v>2838</v>
      </c>
    </row>
    <row r="3268" spans="11:12" x14ac:dyDescent="0.35">
      <c r="K3268" s="78">
        <v>444178868</v>
      </c>
      <c r="L3268" t="s">
        <v>5505</v>
      </c>
    </row>
    <row r="3269" spans="11:12" x14ac:dyDescent="0.35">
      <c r="K3269" s="78">
        <v>763386031</v>
      </c>
      <c r="L3269" t="s">
        <v>6720</v>
      </c>
    </row>
    <row r="3270" spans="11:12" x14ac:dyDescent="0.35">
      <c r="K3270" s="78">
        <v>337318983</v>
      </c>
      <c r="L3270" t="s">
        <v>4996</v>
      </c>
    </row>
    <row r="3271" spans="11:12" x14ac:dyDescent="0.35">
      <c r="K3271" s="78">
        <v>393422467</v>
      </c>
      <c r="L3271" t="s">
        <v>5353</v>
      </c>
    </row>
    <row r="3272" spans="11:12" x14ac:dyDescent="0.35">
      <c r="K3272" s="78">
        <v>169024642</v>
      </c>
      <c r="L3272" t="s">
        <v>2720</v>
      </c>
    </row>
    <row r="3273" spans="11:12" x14ac:dyDescent="0.35">
      <c r="K3273" s="78">
        <v>208199287</v>
      </c>
      <c r="L3273" t="s">
        <v>3731</v>
      </c>
    </row>
    <row r="3274" spans="11:12" x14ac:dyDescent="0.35">
      <c r="K3274" s="78">
        <v>417566848</v>
      </c>
      <c r="L3274" t="s">
        <v>5430</v>
      </c>
    </row>
    <row r="3275" spans="11:12" x14ac:dyDescent="0.35">
      <c r="K3275" s="78">
        <v>441952562</v>
      </c>
      <c r="L3275" t="s">
        <v>5500</v>
      </c>
    </row>
    <row r="3276" spans="11:12" x14ac:dyDescent="0.35">
      <c r="K3276" s="78">
        <v>570854968</v>
      </c>
      <c r="L3276" t="s">
        <v>5839</v>
      </c>
    </row>
    <row r="3277" spans="11:12" x14ac:dyDescent="0.35">
      <c r="K3277" s="78">
        <v>103349133</v>
      </c>
      <c r="L3277" t="s">
        <v>2026</v>
      </c>
    </row>
    <row r="3278" spans="11:12" x14ac:dyDescent="0.35">
      <c r="K3278" s="78">
        <v>324080066</v>
      </c>
      <c r="L3278" t="s">
        <v>4905</v>
      </c>
    </row>
    <row r="3279" spans="11:12" x14ac:dyDescent="0.35">
      <c r="K3279" s="78">
        <v>323894167</v>
      </c>
      <c r="L3279" t="s">
        <v>4904</v>
      </c>
    </row>
    <row r="3280" spans="11:12" x14ac:dyDescent="0.35">
      <c r="K3280" s="78">
        <v>411828620</v>
      </c>
      <c r="L3280" t="s">
        <v>5413</v>
      </c>
    </row>
    <row r="3281" spans="11:12" x14ac:dyDescent="0.35">
      <c r="K3281" s="78">
        <v>294277013</v>
      </c>
      <c r="L3281" t="s">
        <v>4669</v>
      </c>
    </row>
    <row r="3282" spans="11:12" x14ac:dyDescent="0.35">
      <c r="K3282" s="78">
        <v>320970547</v>
      </c>
      <c r="L3282" t="s">
        <v>4882</v>
      </c>
    </row>
    <row r="3283" spans="11:12" x14ac:dyDescent="0.35">
      <c r="K3283" s="78">
        <v>322166001</v>
      </c>
      <c r="L3283" t="s">
        <v>4882</v>
      </c>
    </row>
    <row r="3284" spans="11:12" x14ac:dyDescent="0.35">
      <c r="K3284" s="78">
        <v>410780640</v>
      </c>
      <c r="L3284" t="s">
        <v>5409</v>
      </c>
    </row>
    <row r="3285" spans="11:12" x14ac:dyDescent="0.35">
      <c r="K3285" s="78">
        <v>202478921</v>
      </c>
      <c r="L3285" t="s">
        <v>3249</v>
      </c>
    </row>
    <row r="3286" spans="11:12" x14ac:dyDescent="0.35">
      <c r="K3286" s="78">
        <v>925489875</v>
      </c>
      <c r="L3286" t="s">
        <v>7374</v>
      </c>
    </row>
    <row r="3287" spans="11:12" x14ac:dyDescent="0.35">
      <c r="K3287" s="78">
        <v>131348185</v>
      </c>
      <c r="L3287" t="s">
        <v>2371</v>
      </c>
    </row>
    <row r="3288" spans="11:12" x14ac:dyDescent="0.35">
      <c r="K3288" s="78">
        <v>764969685</v>
      </c>
      <c r="L3288" t="s">
        <v>6733</v>
      </c>
    </row>
    <row r="3289" spans="11:12" x14ac:dyDescent="0.35">
      <c r="K3289" s="78">
        <v>699715590</v>
      </c>
      <c r="L3289" t="s">
        <v>6449</v>
      </c>
    </row>
    <row r="3290" spans="11:12" x14ac:dyDescent="0.35">
      <c r="K3290" s="78">
        <v>204980419</v>
      </c>
      <c r="L3290" t="s">
        <v>3495</v>
      </c>
    </row>
    <row r="3291" spans="11:12" x14ac:dyDescent="0.35">
      <c r="K3291" s="78">
        <v>811512117</v>
      </c>
      <c r="L3291" t="s">
        <v>7023</v>
      </c>
    </row>
    <row r="3292" spans="11:12" x14ac:dyDescent="0.35">
      <c r="K3292" s="78">
        <v>120883755</v>
      </c>
      <c r="L3292" t="s">
        <v>2226</v>
      </c>
    </row>
    <row r="3293" spans="11:12" x14ac:dyDescent="0.35">
      <c r="K3293" s="78">
        <v>208252868</v>
      </c>
      <c r="L3293" t="s">
        <v>3737</v>
      </c>
    </row>
    <row r="3294" spans="11:12" x14ac:dyDescent="0.35">
      <c r="K3294" s="78">
        <v>628330247</v>
      </c>
      <c r="L3294" t="s">
        <v>5989</v>
      </c>
    </row>
    <row r="3295" spans="11:12" x14ac:dyDescent="0.35">
      <c r="K3295" s="78">
        <v>343863241</v>
      </c>
      <c r="L3295" t="s">
        <v>5049</v>
      </c>
    </row>
    <row r="3296" spans="11:12" x14ac:dyDescent="0.35">
      <c r="K3296" s="78">
        <v>410208229</v>
      </c>
      <c r="L3296" t="s">
        <v>5049</v>
      </c>
    </row>
    <row r="3297" spans="11:12" x14ac:dyDescent="0.35">
      <c r="K3297" s="78">
        <v>980146111</v>
      </c>
      <c r="L3297" t="s">
        <v>7532</v>
      </c>
    </row>
    <row r="3298" spans="11:12" x14ac:dyDescent="0.35">
      <c r="K3298" s="78">
        <v>647231136</v>
      </c>
      <c r="L3298" t="s">
        <v>6111</v>
      </c>
    </row>
    <row r="3299" spans="11:12" x14ac:dyDescent="0.35">
      <c r="K3299" s="78">
        <v>647229590</v>
      </c>
      <c r="L3299" t="s">
        <v>6110</v>
      </c>
    </row>
    <row r="3300" spans="11:12" x14ac:dyDescent="0.35">
      <c r="K3300" s="78">
        <v>593800008</v>
      </c>
      <c r="L3300" t="s">
        <v>5903</v>
      </c>
    </row>
    <row r="3301" spans="11:12" x14ac:dyDescent="0.35">
      <c r="K3301" s="78">
        <v>683847593</v>
      </c>
      <c r="L3301" t="s">
        <v>6308</v>
      </c>
    </row>
    <row r="3302" spans="11:12" x14ac:dyDescent="0.35">
      <c r="K3302" s="78">
        <v>199725033</v>
      </c>
      <c r="L3302" t="s">
        <v>2985</v>
      </c>
    </row>
    <row r="3303" spans="11:12" x14ac:dyDescent="0.35">
      <c r="K3303" s="78">
        <v>187855071</v>
      </c>
      <c r="L3303" t="s">
        <v>2897</v>
      </c>
    </row>
    <row r="3304" spans="11:12" x14ac:dyDescent="0.35">
      <c r="K3304" s="78">
        <v>121199211</v>
      </c>
      <c r="L3304" t="s">
        <v>2230</v>
      </c>
    </row>
    <row r="3305" spans="11:12" x14ac:dyDescent="0.35">
      <c r="K3305" s="78">
        <v>790732839</v>
      </c>
      <c r="L3305" t="s">
        <v>6931</v>
      </c>
    </row>
    <row r="3306" spans="11:12" x14ac:dyDescent="0.35">
      <c r="K3306" s="78">
        <v>810814136</v>
      </c>
      <c r="L3306" t="s">
        <v>7016</v>
      </c>
    </row>
    <row r="3307" spans="11:12" x14ac:dyDescent="0.35">
      <c r="K3307" s="78">
        <v>206833026</v>
      </c>
      <c r="L3307" t="s">
        <v>3606</v>
      </c>
    </row>
    <row r="3308" spans="11:12" x14ac:dyDescent="0.35">
      <c r="K3308" s="78">
        <v>366485171</v>
      </c>
      <c r="L3308" t="s">
        <v>5227</v>
      </c>
    </row>
    <row r="3309" spans="11:12" x14ac:dyDescent="0.35">
      <c r="K3309" s="78">
        <v>871865477</v>
      </c>
      <c r="L3309" t="s">
        <v>7146</v>
      </c>
    </row>
    <row r="3310" spans="11:12" x14ac:dyDescent="0.35">
      <c r="K3310" s="78">
        <v>757676656</v>
      </c>
      <c r="L3310" t="s">
        <v>6690</v>
      </c>
    </row>
    <row r="3311" spans="11:12" x14ac:dyDescent="0.35">
      <c r="K3311" s="78">
        <v>286600000</v>
      </c>
      <c r="L3311" t="s">
        <v>4592</v>
      </c>
    </row>
    <row r="3312" spans="11:12" x14ac:dyDescent="0.35">
      <c r="K3312" s="78">
        <v>375382237</v>
      </c>
      <c r="L3312" t="s">
        <v>5286</v>
      </c>
    </row>
    <row r="3313" spans="11:12" x14ac:dyDescent="0.35">
      <c r="K3313" s="78">
        <v>265237932</v>
      </c>
      <c r="L3313" t="s">
        <v>4395</v>
      </c>
    </row>
    <row r="3314" spans="11:12" x14ac:dyDescent="0.35">
      <c r="K3314" s="78">
        <v>110182910</v>
      </c>
      <c r="L3314" t="s">
        <v>2103</v>
      </c>
    </row>
    <row r="3315" spans="11:12" x14ac:dyDescent="0.35">
      <c r="K3315" s="78">
        <v>238405840</v>
      </c>
      <c r="L3315" t="s">
        <v>4175</v>
      </c>
    </row>
    <row r="3316" spans="11:12" x14ac:dyDescent="0.35">
      <c r="K3316" s="78">
        <v>357859557</v>
      </c>
      <c r="L3316" t="s">
        <v>5159</v>
      </c>
    </row>
    <row r="3317" spans="11:12" x14ac:dyDescent="0.35">
      <c r="K3317" s="78">
        <v>537497319</v>
      </c>
      <c r="L3317" t="s">
        <v>5769</v>
      </c>
    </row>
    <row r="3318" spans="11:12" x14ac:dyDescent="0.35">
      <c r="K3318" s="78">
        <v>782681338</v>
      </c>
      <c r="L3318" t="s">
        <v>6881</v>
      </c>
    </row>
    <row r="3319" spans="11:12" x14ac:dyDescent="0.35">
      <c r="K3319" s="78">
        <v>202183409</v>
      </c>
      <c r="L3319" t="s">
        <v>660</v>
      </c>
    </row>
    <row r="3320" spans="11:12" x14ac:dyDescent="0.35">
      <c r="K3320" s="78">
        <v>805794976</v>
      </c>
      <c r="L3320" t="s">
        <v>6999</v>
      </c>
    </row>
    <row r="3321" spans="11:12" x14ac:dyDescent="0.35">
      <c r="K3321" s="78">
        <v>469402681</v>
      </c>
      <c r="L3321" t="s">
        <v>5598</v>
      </c>
    </row>
    <row r="3322" spans="11:12" x14ac:dyDescent="0.35">
      <c r="K3322" s="78">
        <v>625919444</v>
      </c>
      <c r="L3322" t="s">
        <v>5973</v>
      </c>
    </row>
    <row r="3323" spans="11:12" x14ac:dyDescent="0.35">
      <c r="K3323" s="78">
        <v>203394572</v>
      </c>
      <c r="L3323" t="s">
        <v>3336</v>
      </c>
    </row>
    <row r="3324" spans="11:12" x14ac:dyDescent="0.35">
      <c r="K3324" s="78">
        <v>984046332</v>
      </c>
      <c r="L3324" t="s">
        <v>7539</v>
      </c>
    </row>
    <row r="3325" spans="11:12" x14ac:dyDescent="0.35">
      <c r="K3325" s="78">
        <v>373374326</v>
      </c>
      <c r="L3325" t="s">
        <v>5274</v>
      </c>
    </row>
    <row r="3326" spans="11:12" x14ac:dyDescent="0.35">
      <c r="K3326" s="78">
        <v>245121415</v>
      </c>
      <c r="L3326" t="s">
        <v>4220</v>
      </c>
    </row>
    <row r="3327" spans="11:12" x14ac:dyDescent="0.35">
      <c r="K3327" s="78">
        <v>201512141</v>
      </c>
      <c r="L3327" t="s">
        <v>3140</v>
      </c>
    </row>
    <row r="3328" spans="11:12" x14ac:dyDescent="0.35">
      <c r="K3328" s="78">
        <v>154696199</v>
      </c>
      <c r="L3328" t="s">
        <v>2592</v>
      </c>
    </row>
    <row r="3329" spans="11:12" x14ac:dyDescent="0.35">
      <c r="K3329" s="78">
        <v>318461937</v>
      </c>
      <c r="L3329" t="s">
        <v>4859</v>
      </c>
    </row>
    <row r="3330" spans="11:12" x14ac:dyDescent="0.35">
      <c r="K3330" s="78">
        <v>776927597</v>
      </c>
      <c r="L3330" t="s">
        <v>6836</v>
      </c>
    </row>
    <row r="3331" spans="11:12" x14ac:dyDescent="0.35">
      <c r="K3331" s="78">
        <v>881660164</v>
      </c>
      <c r="L3331" t="s">
        <v>7192</v>
      </c>
    </row>
    <row r="3332" spans="11:12" x14ac:dyDescent="0.35">
      <c r="K3332" s="78">
        <v>436466404</v>
      </c>
      <c r="L3332" t="s">
        <v>5485</v>
      </c>
    </row>
    <row r="3333" spans="11:12" x14ac:dyDescent="0.35">
      <c r="K3333" s="78">
        <v>660184856</v>
      </c>
      <c r="L3333" t="s">
        <v>6152</v>
      </c>
    </row>
    <row r="3334" spans="11:12" x14ac:dyDescent="0.35">
      <c r="K3334" s="78">
        <v>976946790</v>
      </c>
      <c r="L3334" t="s">
        <v>7519</v>
      </c>
    </row>
    <row r="3335" spans="11:12" x14ac:dyDescent="0.35">
      <c r="K3335" s="78">
        <v>347757780</v>
      </c>
      <c r="L3335" t="s">
        <v>5086</v>
      </c>
    </row>
    <row r="3336" spans="11:12" x14ac:dyDescent="0.35">
      <c r="K3336" s="78">
        <v>200818679</v>
      </c>
      <c r="L3336" t="s">
        <v>3071</v>
      </c>
    </row>
    <row r="3337" spans="11:12" x14ac:dyDescent="0.35">
      <c r="K3337" s="78">
        <v>152078340</v>
      </c>
      <c r="L3337" t="s">
        <v>2571</v>
      </c>
    </row>
    <row r="3338" spans="11:12" x14ac:dyDescent="0.35">
      <c r="K3338" s="78">
        <v>202208473</v>
      </c>
      <c r="L3338" t="s">
        <v>3222</v>
      </c>
    </row>
    <row r="3339" spans="11:12" x14ac:dyDescent="0.35">
      <c r="K3339" s="78">
        <v>209145189</v>
      </c>
      <c r="L3339" t="s">
        <v>3799</v>
      </c>
    </row>
    <row r="3340" spans="11:12" x14ac:dyDescent="0.35">
      <c r="K3340" s="78">
        <v>113831812</v>
      </c>
      <c r="L3340" t="s">
        <v>2148</v>
      </c>
    </row>
    <row r="3341" spans="11:12" x14ac:dyDescent="0.35">
      <c r="K3341" s="78">
        <v>624474074</v>
      </c>
      <c r="L3341" t="s">
        <v>5966</v>
      </c>
    </row>
    <row r="3342" spans="11:12" x14ac:dyDescent="0.35">
      <c r="K3342" s="78">
        <v>410486300</v>
      </c>
      <c r="L3342" t="s">
        <v>5408</v>
      </c>
    </row>
    <row r="3343" spans="11:12" x14ac:dyDescent="0.35">
      <c r="K3343" s="78" t="s">
        <v>1913</v>
      </c>
      <c r="L3343" t="s">
        <v>7605</v>
      </c>
    </row>
    <row r="3344" spans="11:12" x14ac:dyDescent="0.35">
      <c r="K3344" s="78">
        <v>619249852</v>
      </c>
      <c r="L3344" t="s">
        <v>5929</v>
      </c>
    </row>
    <row r="3345" spans="11:12" x14ac:dyDescent="0.35">
      <c r="K3345" s="78">
        <v>669759088</v>
      </c>
      <c r="L3345" t="s">
        <v>6206</v>
      </c>
    </row>
    <row r="3346" spans="11:12" x14ac:dyDescent="0.35">
      <c r="K3346" s="78">
        <v>138439275</v>
      </c>
      <c r="L3346" t="s">
        <v>2451</v>
      </c>
    </row>
    <row r="3347" spans="11:12" x14ac:dyDescent="0.35">
      <c r="K3347" s="78">
        <v>204642494</v>
      </c>
      <c r="L3347" t="s">
        <v>3466</v>
      </c>
    </row>
    <row r="3348" spans="11:12" x14ac:dyDescent="0.35">
      <c r="K3348" s="78">
        <v>668046312</v>
      </c>
      <c r="L3348" t="s">
        <v>6191</v>
      </c>
    </row>
    <row r="3349" spans="11:12" x14ac:dyDescent="0.35">
      <c r="K3349" s="78">
        <v>214411300</v>
      </c>
      <c r="L3349" t="s">
        <v>3949</v>
      </c>
    </row>
    <row r="3350" spans="11:12" x14ac:dyDescent="0.35">
      <c r="K3350" s="78">
        <v>873872292</v>
      </c>
      <c r="L3350" t="s">
        <v>7157</v>
      </c>
    </row>
    <row r="3351" spans="11:12" x14ac:dyDescent="0.35">
      <c r="K3351" s="78">
        <v>501600008</v>
      </c>
      <c r="L3351" t="s">
        <v>5684</v>
      </c>
    </row>
    <row r="3352" spans="11:12" x14ac:dyDescent="0.35">
      <c r="K3352" s="78">
        <v>283592634</v>
      </c>
      <c r="L3352" t="s">
        <v>4569</v>
      </c>
    </row>
    <row r="3353" spans="11:12" x14ac:dyDescent="0.35">
      <c r="K3353" s="78">
        <v>412561163</v>
      </c>
      <c r="L3353" t="s">
        <v>5417</v>
      </c>
    </row>
    <row r="3354" spans="11:12" x14ac:dyDescent="0.35">
      <c r="K3354" s="78">
        <v>272995525</v>
      </c>
      <c r="L3354" t="s">
        <v>4490</v>
      </c>
    </row>
    <row r="3355" spans="11:12" x14ac:dyDescent="0.35">
      <c r="K3355" s="78">
        <v>847765402</v>
      </c>
      <c r="L3355" t="s">
        <v>7069</v>
      </c>
    </row>
    <row r="3356" spans="11:12" x14ac:dyDescent="0.35">
      <c r="K3356" s="78">
        <v>229421948</v>
      </c>
      <c r="L3356" t="s">
        <v>4085</v>
      </c>
    </row>
    <row r="3357" spans="11:12" x14ac:dyDescent="0.35">
      <c r="K3357" s="78">
        <v>208677926</v>
      </c>
      <c r="L3357" t="s">
        <v>3772</v>
      </c>
    </row>
    <row r="3358" spans="11:12" x14ac:dyDescent="0.35">
      <c r="K3358" s="78">
        <v>207227690</v>
      </c>
      <c r="L3358" t="s">
        <v>3640</v>
      </c>
    </row>
    <row r="3359" spans="11:12" x14ac:dyDescent="0.35">
      <c r="K3359" s="78">
        <v>725772572</v>
      </c>
      <c r="L3359" t="s">
        <v>6567</v>
      </c>
    </row>
    <row r="3360" spans="11:12" x14ac:dyDescent="0.35">
      <c r="K3360" s="78">
        <v>203312312</v>
      </c>
      <c r="L3360" t="s">
        <v>3330</v>
      </c>
    </row>
    <row r="3361" spans="11:12" x14ac:dyDescent="0.35">
      <c r="K3361" s="78">
        <v>161653543</v>
      </c>
      <c r="L3361" t="s">
        <v>2657</v>
      </c>
    </row>
    <row r="3362" spans="11:12" x14ac:dyDescent="0.35">
      <c r="K3362" s="78">
        <v>281998641</v>
      </c>
      <c r="L3362" t="s">
        <v>4559</v>
      </c>
    </row>
    <row r="3363" spans="11:12" x14ac:dyDescent="0.35">
      <c r="K3363" s="78">
        <v>459631860</v>
      </c>
      <c r="L3363" t="s">
        <v>5553</v>
      </c>
    </row>
    <row r="3364" spans="11:12" x14ac:dyDescent="0.35">
      <c r="K3364" s="78">
        <v>712951540</v>
      </c>
      <c r="L3364" t="s">
        <v>6491</v>
      </c>
    </row>
    <row r="3365" spans="11:12" x14ac:dyDescent="0.35">
      <c r="K3365" s="78">
        <v>208116967</v>
      </c>
      <c r="L3365" t="s">
        <v>3725</v>
      </c>
    </row>
    <row r="3366" spans="11:12" x14ac:dyDescent="0.35">
      <c r="K3366" s="78">
        <v>539496760</v>
      </c>
      <c r="L3366" t="s">
        <v>5776</v>
      </c>
    </row>
    <row r="3367" spans="11:12" x14ac:dyDescent="0.35">
      <c r="K3367" s="78">
        <v>203268746</v>
      </c>
      <c r="L3367" t="s">
        <v>3325</v>
      </c>
    </row>
    <row r="3368" spans="11:12" x14ac:dyDescent="0.35">
      <c r="K3368" s="78">
        <v>318070202</v>
      </c>
      <c r="L3368" t="s">
        <v>4855</v>
      </c>
    </row>
    <row r="3369" spans="11:12" x14ac:dyDescent="0.35">
      <c r="K3369" s="78">
        <v>639961435</v>
      </c>
      <c r="L3369" t="s">
        <v>6069</v>
      </c>
    </row>
    <row r="3370" spans="11:12" x14ac:dyDescent="0.35">
      <c r="K3370" s="78">
        <v>764903030</v>
      </c>
      <c r="L3370" t="s">
        <v>6732</v>
      </c>
    </row>
    <row r="3371" spans="11:12" x14ac:dyDescent="0.35">
      <c r="K3371" s="78">
        <v>317377193</v>
      </c>
      <c r="L3371" t="s">
        <v>4851</v>
      </c>
    </row>
    <row r="3372" spans="11:12" x14ac:dyDescent="0.35">
      <c r="K3372" s="78">
        <v>376078752</v>
      </c>
      <c r="L3372" t="s">
        <v>5293</v>
      </c>
    </row>
    <row r="3373" spans="11:12" x14ac:dyDescent="0.35">
      <c r="K3373" s="78">
        <v>126165552</v>
      </c>
      <c r="L3373" t="s">
        <v>2292</v>
      </c>
    </row>
    <row r="3374" spans="11:12" x14ac:dyDescent="0.35">
      <c r="K3374" s="78">
        <v>200000620</v>
      </c>
      <c r="L3374" t="s">
        <v>2990</v>
      </c>
    </row>
    <row r="3375" spans="11:12" x14ac:dyDescent="0.35">
      <c r="K3375" s="78">
        <v>203489182</v>
      </c>
      <c r="L3375" t="s">
        <v>3347</v>
      </c>
    </row>
    <row r="3376" spans="11:12" x14ac:dyDescent="0.35">
      <c r="K3376" s="78">
        <v>195779384</v>
      </c>
      <c r="L3376" t="s">
        <v>2959</v>
      </c>
    </row>
    <row r="3377" spans="11:12" x14ac:dyDescent="0.35">
      <c r="K3377" s="78">
        <v>202880975</v>
      </c>
      <c r="L3377" t="s">
        <v>3288</v>
      </c>
    </row>
    <row r="3378" spans="11:12" x14ac:dyDescent="0.35">
      <c r="K3378" s="78">
        <v>260453777</v>
      </c>
      <c r="L3378" t="s">
        <v>4348</v>
      </c>
    </row>
    <row r="3379" spans="11:12" x14ac:dyDescent="0.35">
      <c r="K3379" s="78">
        <v>919842032</v>
      </c>
      <c r="L3379" t="s">
        <v>7368</v>
      </c>
    </row>
    <row r="3380" spans="11:12" x14ac:dyDescent="0.35">
      <c r="K3380" s="78">
        <v>974183153</v>
      </c>
      <c r="L3380" t="s">
        <v>7507</v>
      </c>
    </row>
    <row r="3381" spans="11:12" x14ac:dyDescent="0.35">
      <c r="K3381" s="78">
        <v>244793770</v>
      </c>
      <c r="L3381" t="s">
        <v>4217</v>
      </c>
    </row>
    <row r="3382" spans="11:12" x14ac:dyDescent="0.35">
      <c r="K3382" s="78">
        <v>328902109</v>
      </c>
      <c r="L3382" t="s">
        <v>4217</v>
      </c>
    </row>
    <row r="3383" spans="11:12" x14ac:dyDescent="0.35">
      <c r="K3383" s="78">
        <v>674059094</v>
      </c>
      <c r="L3383" t="s">
        <v>6235</v>
      </c>
    </row>
    <row r="3384" spans="11:12" x14ac:dyDescent="0.35">
      <c r="K3384" s="78">
        <v>211017445</v>
      </c>
      <c r="L3384" t="s">
        <v>3913</v>
      </c>
    </row>
    <row r="3385" spans="11:12" x14ac:dyDescent="0.35">
      <c r="K3385" s="78">
        <v>788208057</v>
      </c>
      <c r="L3385" t="s">
        <v>6918</v>
      </c>
    </row>
    <row r="3386" spans="11:12" x14ac:dyDescent="0.35">
      <c r="K3386" s="78">
        <v>202900003</v>
      </c>
      <c r="L3386" t="s">
        <v>3293</v>
      </c>
    </row>
    <row r="3387" spans="11:12" x14ac:dyDescent="0.35">
      <c r="K3387" s="78">
        <v>112780602</v>
      </c>
      <c r="L3387" t="s">
        <v>2131</v>
      </c>
    </row>
    <row r="3388" spans="11:12" x14ac:dyDescent="0.35">
      <c r="K3388" s="78">
        <v>281335553</v>
      </c>
      <c r="L3388" t="s">
        <v>4553</v>
      </c>
    </row>
    <row r="3389" spans="11:12" x14ac:dyDescent="0.35">
      <c r="K3389" s="78">
        <v>281686518</v>
      </c>
      <c r="L3389" t="s">
        <v>4553</v>
      </c>
    </row>
    <row r="3390" spans="11:12" x14ac:dyDescent="0.35">
      <c r="K3390" s="78">
        <v>333981211</v>
      </c>
      <c r="L3390" t="s">
        <v>4553</v>
      </c>
    </row>
    <row r="3391" spans="11:12" x14ac:dyDescent="0.35">
      <c r="K3391" s="78">
        <v>734560294</v>
      </c>
      <c r="L3391" t="s">
        <v>6640</v>
      </c>
    </row>
    <row r="3392" spans="11:12" x14ac:dyDescent="0.35">
      <c r="K3392" s="78">
        <v>375409992</v>
      </c>
      <c r="L3392" t="s">
        <v>5288</v>
      </c>
    </row>
    <row r="3393" spans="11:12" x14ac:dyDescent="0.35">
      <c r="K3393" s="78">
        <v>531678141</v>
      </c>
      <c r="L3393" t="s">
        <v>5757</v>
      </c>
    </row>
    <row r="3394" spans="11:12" x14ac:dyDescent="0.35">
      <c r="K3394" s="78">
        <v>201521141</v>
      </c>
      <c r="L3394" t="s">
        <v>3141</v>
      </c>
    </row>
    <row r="3395" spans="11:12" x14ac:dyDescent="0.35">
      <c r="K3395" s="78">
        <v>293129954</v>
      </c>
      <c r="L3395" t="s">
        <v>4656</v>
      </c>
    </row>
    <row r="3396" spans="11:12" x14ac:dyDescent="0.35">
      <c r="K3396" s="78">
        <v>258704274</v>
      </c>
      <c r="L3396" t="s">
        <v>4338</v>
      </c>
    </row>
    <row r="3397" spans="11:12" x14ac:dyDescent="0.35">
      <c r="K3397" s="78">
        <v>638608863</v>
      </c>
      <c r="L3397" t="s">
        <v>6065</v>
      </c>
    </row>
    <row r="3398" spans="11:12" x14ac:dyDescent="0.35">
      <c r="K3398" s="78">
        <v>231656286</v>
      </c>
      <c r="L3398" t="s">
        <v>4105</v>
      </c>
    </row>
    <row r="3399" spans="11:12" x14ac:dyDescent="0.35">
      <c r="K3399" s="78">
        <v>107322418</v>
      </c>
      <c r="L3399" t="s">
        <v>2073</v>
      </c>
    </row>
    <row r="3400" spans="11:12" x14ac:dyDescent="0.35">
      <c r="K3400" s="78">
        <v>202467177</v>
      </c>
      <c r="L3400" t="s">
        <v>3247</v>
      </c>
    </row>
    <row r="3401" spans="11:12" x14ac:dyDescent="0.35">
      <c r="K3401" s="78">
        <v>620271047</v>
      </c>
      <c r="L3401" t="s">
        <v>5938</v>
      </c>
    </row>
    <row r="3402" spans="11:12" x14ac:dyDescent="0.35">
      <c r="K3402" s="78">
        <v>226625720</v>
      </c>
      <c r="L3402" t="s">
        <v>4053</v>
      </c>
    </row>
    <row r="3403" spans="11:12" x14ac:dyDescent="0.35">
      <c r="K3403" s="78">
        <v>281987887</v>
      </c>
      <c r="L3403" t="s">
        <v>4558</v>
      </c>
    </row>
    <row r="3404" spans="11:12" x14ac:dyDescent="0.35">
      <c r="K3404" s="78">
        <v>230936889</v>
      </c>
      <c r="L3404" t="s">
        <v>4102</v>
      </c>
    </row>
    <row r="3405" spans="11:12" x14ac:dyDescent="0.35">
      <c r="K3405" s="78">
        <v>311106872</v>
      </c>
      <c r="L3405" t="s">
        <v>4795</v>
      </c>
    </row>
    <row r="3406" spans="11:12" x14ac:dyDescent="0.35">
      <c r="K3406" s="78">
        <v>202898097</v>
      </c>
      <c r="L3406" t="s">
        <v>3291</v>
      </c>
    </row>
    <row r="3407" spans="11:12" x14ac:dyDescent="0.35">
      <c r="K3407" s="78">
        <v>117205681</v>
      </c>
      <c r="L3407" t="s">
        <v>2183</v>
      </c>
    </row>
    <row r="3408" spans="11:12" x14ac:dyDescent="0.35">
      <c r="K3408" s="78">
        <v>529826320</v>
      </c>
      <c r="L3408" t="s">
        <v>592</v>
      </c>
    </row>
    <row r="3409" spans="11:12" x14ac:dyDescent="0.35">
      <c r="K3409" s="78">
        <v>643318423</v>
      </c>
      <c r="L3409" t="s">
        <v>6083</v>
      </c>
    </row>
    <row r="3410" spans="11:12" x14ac:dyDescent="0.35">
      <c r="K3410" s="78">
        <v>721325679</v>
      </c>
      <c r="L3410" t="s">
        <v>6533</v>
      </c>
    </row>
    <row r="3411" spans="11:12" x14ac:dyDescent="0.35">
      <c r="K3411" s="78">
        <v>498695825</v>
      </c>
      <c r="L3411" t="s">
        <v>5677</v>
      </c>
    </row>
    <row r="3412" spans="11:12" x14ac:dyDescent="0.35">
      <c r="K3412" s="78">
        <v>670085090</v>
      </c>
      <c r="L3412" t="s">
        <v>6211</v>
      </c>
    </row>
    <row r="3413" spans="11:12" x14ac:dyDescent="0.35">
      <c r="K3413" s="78">
        <v>204949330</v>
      </c>
      <c r="L3413" t="s">
        <v>3488</v>
      </c>
    </row>
    <row r="3414" spans="11:12" x14ac:dyDescent="0.35">
      <c r="K3414" s="78">
        <v>100438224</v>
      </c>
      <c r="L3414" t="s">
        <v>1979</v>
      </c>
    </row>
    <row r="3415" spans="11:12" x14ac:dyDescent="0.35">
      <c r="K3415" s="78">
        <v>146299156</v>
      </c>
      <c r="L3415" t="s">
        <v>2522</v>
      </c>
    </row>
    <row r="3416" spans="11:12" x14ac:dyDescent="0.35">
      <c r="K3416" s="78">
        <v>399371180</v>
      </c>
      <c r="L3416" t="s">
        <v>2522</v>
      </c>
    </row>
    <row r="3417" spans="11:12" x14ac:dyDescent="0.35">
      <c r="K3417" s="78">
        <v>719535801</v>
      </c>
      <c r="L3417" t="s">
        <v>6520</v>
      </c>
    </row>
    <row r="3418" spans="11:12" x14ac:dyDescent="0.35">
      <c r="K3418" s="78">
        <v>207484123</v>
      </c>
      <c r="L3418" t="s">
        <v>3671</v>
      </c>
    </row>
    <row r="3419" spans="11:12" x14ac:dyDescent="0.35">
      <c r="K3419" s="78">
        <v>202192814</v>
      </c>
      <c r="L3419" t="s">
        <v>3218</v>
      </c>
    </row>
    <row r="3420" spans="11:12" x14ac:dyDescent="0.35">
      <c r="K3420" s="78">
        <v>442330344</v>
      </c>
      <c r="L3420" t="s">
        <v>5503</v>
      </c>
    </row>
    <row r="3421" spans="11:12" x14ac:dyDescent="0.35">
      <c r="K3421" s="78">
        <v>142805731</v>
      </c>
      <c r="L3421" t="s">
        <v>2494</v>
      </c>
    </row>
    <row r="3422" spans="11:12" x14ac:dyDescent="0.35">
      <c r="K3422" s="78">
        <v>151949665</v>
      </c>
      <c r="L3422" t="s">
        <v>2570</v>
      </c>
    </row>
    <row r="3423" spans="11:12" x14ac:dyDescent="0.35">
      <c r="K3423" s="78">
        <v>359124899</v>
      </c>
      <c r="L3423" t="s">
        <v>5181</v>
      </c>
    </row>
    <row r="3424" spans="11:12" x14ac:dyDescent="0.35">
      <c r="K3424" s="78">
        <v>209738740</v>
      </c>
      <c r="L3424" t="s">
        <v>3848</v>
      </c>
    </row>
    <row r="3425" spans="11:12" x14ac:dyDescent="0.35">
      <c r="K3425" s="78">
        <v>204300675</v>
      </c>
      <c r="L3425" t="s">
        <v>3436</v>
      </c>
    </row>
    <row r="3426" spans="11:12" x14ac:dyDescent="0.35">
      <c r="K3426" s="78">
        <v>115637096</v>
      </c>
      <c r="L3426" t="s">
        <v>2166</v>
      </c>
    </row>
    <row r="3427" spans="11:12" x14ac:dyDescent="0.35">
      <c r="K3427" s="78">
        <v>202337594</v>
      </c>
      <c r="L3427" t="s">
        <v>3233</v>
      </c>
    </row>
    <row r="3428" spans="11:12" x14ac:dyDescent="0.35">
      <c r="K3428" s="78">
        <v>211015133</v>
      </c>
      <c r="L3428" t="s">
        <v>3912</v>
      </c>
    </row>
    <row r="3429" spans="11:12" x14ac:dyDescent="0.35">
      <c r="K3429" s="78">
        <v>390644426</v>
      </c>
      <c r="L3429" t="s">
        <v>5339</v>
      </c>
    </row>
    <row r="3430" spans="11:12" x14ac:dyDescent="0.35">
      <c r="K3430" s="78">
        <v>657082945</v>
      </c>
      <c r="L3430" t="s">
        <v>6142</v>
      </c>
    </row>
    <row r="3431" spans="11:12" x14ac:dyDescent="0.35">
      <c r="K3431" s="78">
        <v>946227854</v>
      </c>
      <c r="L3431" t="s">
        <v>7433</v>
      </c>
    </row>
    <row r="3432" spans="11:12" x14ac:dyDescent="0.35">
      <c r="K3432" s="78">
        <v>201841770</v>
      </c>
      <c r="L3432" t="s">
        <v>3182</v>
      </c>
    </row>
    <row r="3433" spans="11:12" x14ac:dyDescent="0.35">
      <c r="K3433" s="78">
        <v>415680902</v>
      </c>
      <c r="L3433" t="s">
        <v>5427</v>
      </c>
    </row>
    <row r="3434" spans="11:12" x14ac:dyDescent="0.35">
      <c r="K3434" s="78">
        <v>406144666</v>
      </c>
      <c r="L3434" t="s">
        <v>5398</v>
      </c>
    </row>
    <row r="3435" spans="11:12" x14ac:dyDescent="0.35">
      <c r="K3435" s="78">
        <v>173390769</v>
      </c>
      <c r="L3435" t="s">
        <v>2769</v>
      </c>
    </row>
    <row r="3436" spans="11:12" x14ac:dyDescent="0.35">
      <c r="K3436" s="78">
        <v>207824798</v>
      </c>
      <c r="L3436" t="s">
        <v>3702</v>
      </c>
    </row>
    <row r="3437" spans="11:12" x14ac:dyDescent="0.35">
      <c r="K3437" s="78">
        <v>340999568</v>
      </c>
      <c r="L3437" t="s">
        <v>5023</v>
      </c>
    </row>
    <row r="3438" spans="11:12" x14ac:dyDescent="0.35">
      <c r="K3438" s="78">
        <v>313260348</v>
      </c>
      <c r="L3438" t="s">
        <v>4822</v>
      </c>
    </row>
    <row r="3439" spans="11:12" x14ac:dyDescent="0.35">
      <c r="K3439" s="78">
        <v>869486647</v>
      </c>
      <c r="L3439" t="s">
        <v>7141</v>
      </c>
    </row>
    <row r="3440" spans="11:12" x14ac:dyDescent="0.35">
      <c r="K3440" s="78">
        <v>211310758</v>
      </c>
      <c r="L3440" t="s">
        <v>3922</v>
      </c>
    </row>
    <row r="3441" spans="11:12" x14ac:dyDescent="0.35">
      <c r="K3441" s="78" t="s">
        <v>1942</v>
      </c>
      <c r="L3441" t="s">
        <v>7651</v>
      </c>
    </row>
    <row r="3442" spans="11:12" x14ac:dyDescent="0.35">
      <c r="K3442" s="78">
        <v>102132440</v>
      </c>
      <c r="L3442" t="s">
        <v>2003</v>
      </c>
    </row>
    <row r="3443" spans="11:12" x14ac:dyDescent="0.35">
      <c r="K3443" s="78">
        <v>202382232</v>
      </c>
      <c r="L3443" t="s">
        <v>3236</v>
      </c>
    </row>
    <row r="3444" spans="11:12" x14ac:dyDescent="0.35">
      <c r="K3444" s="78">
        <v>528399860</v>
      </c>
      <c r="L3444" t="s">
        <v>5749</v>
      </c>
    </row>
    <row r="3445" spans="11:12" x14ac:dyDescent="0.35">
      <c r="K3445" s="78">
        <v>372737468</v>
      </c>
      <c r="L3445" t="s">
        <v>5270</v>
      </c>
    </row>
    <row r="3446" spans="11:12" x14ac:dyDescent="0.35">
      <c r="K3446" s="78">
        <v>107547622</v>
      </c>
      <c r="L3446" t="s">
        <v>2076</v>
      </c>
    </row>
    <row r="3447" spans="11:12" x14ac:dyDescent="0.35">
      <c r="K3447" s="78">
        <v>604079721</v>
      </c>
      <c r="L3447" t="s">
        <v>5911</v>
      </c>
    </row>
    <row r="3448" spans="11:12" x14ac:dyDescent="0.35">
      <c r="K3448" s="78">
        <v>604025427</v>
      </c>
      <c r="L3448" t="s">
        <v>5910</v>
      </c>
    </row>
    <row r="3449" spans="11:12" x14ac:dyDescent="0.35">
      <c r="K3449" s="78">
        <v>726787433</v>
      </c>
      <c r="L3449" t="s">
        <v>6573</v>
      </c>
    </row>
    <row r="3450" spans="11:12" x14ac:dyDescent="0.35">
      <c r="K3450" s="78">
        <v>201830337</v>
      </c>
      <c r="L3450" t="s">
        <v>3180</v>
      </c>
    </row>
    <row r="3451" spans="11:12" x14ac:dyDescent="0.35">
      <c r="K3451" s="78">
        <v>309345193</v>
      </c>
      <c r="L3451" t="s">
        <v>4780</v>
      </c>
    </row>
    <row r="3452" spans="11:12" x14ac:dyDescent="0.35">
      <c r="K3452" s="78">
        <v>948322897</v>
      </c>
      <c r="L3452" t="s">
        <v>7437</v>
      </c>
    </row>
    <row r="3453" spans="11:12" x14ac:dyDescent="0.35">
      <c r="K3453" s="78">
        <v>502882902</v>
      </c>
      <c r="L3453" t="s">
        <v>5688</v>
      </c>
    </row>
    <row r="3454" spans="11:12" x14ac:dyDescent="0.35">
      <c r="K3454" s="78">
        <v>614184183</v>
      </c>
      <c r="L3454" t="s">
        <v>5922</v>
      </c>
    </row>
    <row r="3455" spans="11:12" x14ac:dyDescent="0.35">
      <c r="K3455" s="78">
        <v>226954074</v>
      </c>
      <c r="L3455" t="s">
        <v>4056</v>
      </c>
    </row>
    <row r="3456" spans="11:12" x14ac:dyDescent="0.35">
      <c r="K3456" s="78">
        <v>894753625</v>
      </c>
      <c r="L3456" t="s">
        <v>7242</v>
      </c>
    </row>
    <row r="3457" spans="11:12" x14ac:dyDescent="0.35">
      <c r="K3457" s="78">
        <v>854717413</v>
      </c>
      <c r="L3457" t="s">
        <v>7085</v>
      </c>
    </row>
    <row r="3458" spans="11:12" x14ac:dyDescent="0.35">
      <c r="K3458" s="78">
        <v>952227572</v>
      </c>
      <c r="L3458" t="s">
        <v>7446</v>
      </c>
    </row>
    <row r="3459" spans="11:12" x14ac:dyDescent="0.35">
      <c r="K3459" s="78">
        <v>774644733</v>
      </c>
      <c r="L3459" t="s">
        <v>6819</v>
      </c>
    </row>
    <row r="3460" spans="11:12" x14ac:dyDescent="0.35">
      <c r="K3460" s="78">
        <v>865960131</v>
      </c>
      <c r="L3460" t="s">
        <v>7126</v>
      </c>
    </row>
    <row r="3461" spans="11:12" x14ac:dyDescent="0.35">
      <c r="K3461" s="78">
        <v>730489773</v>
      </c>
      <c r="L3461" t="s">
        <v>6609</v>
      </c>
    </row>
    <row r="3462" spans="11:12" x14ac:dyDescent="0.35">
      <c r="K3462" s="78">
        <v>302696047</v>
      </c>
      <c r="L3462" t="s">
        <v>4729</v>
      </c>
    </row>
    <row r="3463" spans="11:12" x14ac:dyDescent="0.35">
      <c r="K3463" s="78">
        <v>688192226</v>
      </c>
      <c r="L3463" t="s">
        <v>6364</v>
      </c>
    </row>
    <row r="3464" spans="11:12" x14ac:dyDescent="0.35">
      <c r="K3464" s="78">
        <v>279054059</v>
      </c>
      <c r="L3464" t="s">
        <v>4538</v>
      </c>
    </row>
    <row r="3465" spans="11:12" x14ac:dyDescent="0.35">
      <c r="K3465" s="78">
        <v>203862965</v>
      </c>
      <c r="L3465" t="s">
        <v>1360</v>
      </c>
    </row>
    <row r="3466" spans="11:12" x14ac:dyDescent="0.35">
      <c r="K3466" s="78">
        <v>648121814</v>
      </c>
      <c r="L3466" t="s">
        <v>6116</v>
      </c>
    </row>
    <row r="3467" spans="11:12" x14ac:dyDescent="0.35">
      <c r="K3467" s="78">
        <v>122195368</v>
      </c>
      <c r="L3467" t="s">
        <v>2240</v>
      </c>
    </row>
    <row r="3468" spans="11:12" x14ac:dyDescent="0.35">
      <c r="K3468" s="78">
        <v>374080989</v>
      </c>
      <c r="L3468" t="s">
        <v>5282</v>
      </c>
    </row>
    <row r="3469" spans="11:12" x14ac:dyDescent="0.35">
      <c r="K3469" s="78">
        <v>221451554</v>
      </c>
      <c r="L3469" t="s">
        <v>4011</v>
      </c>
    </row>
    <row r="3470" spans="11:12" x14ac:dyDescent="0.35">
      <c r="K3470" s="78">
        <v>926176331</v>
      </c>
      <c r="L3470" t="s">
        <v>7380</v>
      </c>
    </row>
    <row r="3471" spans="11:12" x14ac:dyDescent="0.35">
      <c r="K3471" s="78">
        <v>285067960</v>
      </c>
      <c r="L3471" t="s">
        <v>4577</v>
      </c>
    </row>
    <row r="3472" spans="11:12" x14ac:dyDescent="0.35">
      <c r="K3472" s="78">
        <v>622585537</v>
      </c>
      <c r="L3472" t="s">
        <v>5951</v>
      </c>
    </row>
    <row r="3473" spans="11:12" x14ac:dyDescent="0.35">
      <c r="K3473" s="78">
        <v>772258194</v>
      </c>
      <c r="L3473" t="s">
        <v>6800</v>
      </c>
    </row>
    <row r="3474" spans="11:12" x14ac:dyDescent="0.35">
      <c r="K3474" s="78">
        <v>274022469</v>
      </c>
      <c r="L3474" t="s">
        <v>4501</v>
      </c>
    </row>
    <row r="3475" spans="11:12" x14ac:dyDescent="0.35">
      <c r="K3475" s="78">
        <v>571918544</v>
      </c>
      <c r="L3475" t="s">
        <v>5843</v>
      </c>
    </row>
    <row r="3476" spans="11:12" x14ac:dyDescent="0.35">
      <c r="K3476" s="78">
        <v>171263824</v>
      </c>
      <c r="L3476" t="s">
        <v>2731</v>
      </c>
    </row>
    <row r="3477" spans="11:12" x14ac:dyDescent="0.35">
      <c r="K3477" s="78">
        <v>230257817</v>
      </c>
      <c r="L3477" t="s">
        <v>4096</v>
      </c>
    </row>
    <row r="3478" spans="11:12" x14ac:dyDescent="0.35">
      <c r="K3478" s="78">
        <v>204556852</v>
      </c>
      <c r="L3478" t="s">
        <v>3459</v>
      </c>
    </row>
    <row r="3479" spans="11:12" x14ac:dyDescent="0.35">
      <c r="K3479" s="78">
        <v>229413023</v>
      </c>
      <c r="L3479" t="s">
        <v>4084</v>
      </c>
    </row>
    <row r="3480" spans="11:12" x14ac:dyDescent="0.35">
      <c r="K3480" s="78">
        <v>354225735</v>
      </c>
      <c r="L3480" t="s">
        <v>5131</v>
      </c>
    </row>
    <row r="3481" spans="11:12" x14ac:dyDescent="0.35">
      <c r="K3481" s="78">
        <v>102933877</v>
      </c>
      <c r="L3481" t="s">
        <v>2014</v>
      </c>
    </row>
    <row r="3482" spans="11:12" x14ac:dyDescent="0.35">
      <c r="K3482" s="78">
        <v>329735290</v>
      </c>
      <c r="L3482" t="s">
        <v>4944</v>
      </c>
    </row>
    <row r="3483" spans="11:12" x14ac:dyDescent="0.35">
      <c r="K3483" s="78">
        <v>114549606</v>
      </c>
      <c r="L3483" t="s">
        <v>2154</v>
      </c>
    </row>
    <row r="3484" spans="11:12" x14ac:dyDescent="0.35">
      <c r="K3484" s="78">
        <v>208216952</v>
      </c>
      <c r="L3484" t="s">
        <v>3734</v>
      </c>
    </row>
    <row r="3485" spans="11:12" x14ac:dyDescent="0.35">
      <c r="K3485" s="78">
        <v>206083069</v>
      </c>
      <c r="L3485" t="s">
        <v>3555</v>
      </c>
    </row>
    <row r="3486" spans="11:12" x14ac:dyDescent="0.35">
      <c r="K3486" s="78">
        <v>872940073</v>
      </c>
      <c r="L3486" t="s">
        <v>7150</v>
      </c>
    </row>
    <row r="3487" spans="11:12" x14ac:dyDescent="0.35">
      <c r="K3487" s="78">
        <v>630139392</v>
      </c>
      <c r="L3487" t="s">
        <v>5998</v>
      </c>
    </row>
    <row r="3488" spans="11:12" x14ac:dyDescent="0.35">
      <c r="K3488" s="78">
        <v>739579945</v>
      </c>
      <c r="L3488" t="s">
        <v>6648</v>
      </c>
    </row>
    <row r="3489" spans="11:12" x14ac:dyDescent="0.35">
      <c r="K3489" s="78">
        <v>761722794</v>
      </c>
      <c r="L3489" t="s">
        <v>6706</v>
      </c>
    </row>
    <row r="3490" spans="11:12" x14ac:dyDescent="0.35">
      <c r="K3490" s="78">
        <v>310438782</v>
      </c>
      <c r="L3490" t="s">
        <v>4792</v>
      </c>
    </row>
    <row r="3491" spans="11:12" x14ac:dyDescent="0.35">
      <c r="K3491" s="78">
        <v>764033949</v>
      </c>
      <c r="L3491" t="s">
        <v>6726</v>
      </c>
    </row>
    <row r="3492" spans="11:12" x14ac:dyDescent="0.35">
      <c r="K3492" s="78">
        <v>690721813</v>
      </c>
      <c r="L3492" t="s">
        <v>6385</v>
      </c>
    </row>
    <row r="3493" spans="11:12" x14ac:dyDescent="0.35">
      <c r="K3493" s="78">
        <v>772108176</v>
      </c>
      <c r="L3493" t="s">
        <v>6796</v>
      </c>
    </row>
    <row r="3494" spans="11:12" x14ac:dyDescent="0.35">
      <c r="K3494" s="78">
        <v>329423476</v>
      </c>
      <c r="L3494" t="s">
        <v>4940</v>
      </c>
    </row>
    <row r="3495" spans="11:12" x14ac:dyDescent="0.35">
      <c r="K3495" s="78">
        <v>781500852</v>
      </c>
      <c r="L3495" t="s">
        <v>6871</v>
      </c>
    </row>
    <row r="3496" spans="11:12" x14ac:dyDescent="0.35">
      <c r="K3496" s="78">
        <v>136632418</v>
      </c>
      <c r="L3496" t="s">
        <v>2426</v>
      </c>
    </row>
    <row r="3497" spans="11:12" x14ac:dyDescent="0.35">
      <c r="K3497" s="78">
        <v>131974248</v>
      </c>
      <c r="L3497" t="s">
        <v>2374</v>
      </c>
    </row>
    <row r="3498" spans="11:12" x14ac:dyDescent="0.35">
      <c r="K3498" s="78">
        <v>505800001</v>
      </c>
      <c r="L3498" t="s">
        <v>5693</v>
      </c>
    </row>
    <row r="3499" spans="11:12" x14ac:dyDescent="0.35">
      <c r="K3499" s="78">
        <v>237720369</v>
      </c>
      <c r="L3499" t="s">
        <v>4170</v>
      </c>
    </row>
    <row r="3500" spans="11:12" x14ac:dyDescent="0.35">
      <c r="K3500" s="78">
        <v>214546442</v>
      </c>
      <c r="L3500" t="s">
        <v>3951</v>
      </c>
    </row>
    <row r="3501" spans="11:12" x14ac:dyDescent="0.35">
      <c r="K3501" s="78">
        <v>332625780</v>
      </c>
      <c r="L3501" t="s">
        <v>3951</v>
      </c>
    </row>
    <row r="3502" spans="11:12" x14ac:dyDescent="0.35">
      <c r="K3502" s="78">
        <v>206399908</v>
      </c>
      <c r="L3502" t="s">
        <v>3578</v>
      </c>
    </row>
    <row r="3503" spans="11:12" x14ac:dyDescent="0.35">
      <c r="K3503" s="78">
        <v>738205766</v>
      </c>
      <c r="L3503" t="s">
        <v>6647</v>
      </c>
    </row>
    <row r="3504" spans="11:12" x14ac:dyDescent="0.35">
      <c r="K3504" s="78">
        <v>738723341</v>
      </c>
      <c r="L3504" t="s">
        <v>6647</v>
      </c>
    </row>
    <row r="3505" spans="11:12" x14ac:dyDescent="0.35">
      <c r="K3505" s="78">
        <v>723704731</v>
      </c>
      <c r="L3505" t="s">
        <v>6558</v>
      </c>
    </row>
    <row r="3506" spans="11:12" x14ac:dyDescent="0.35">
      <c r="K3506" s="78">
        <v>103239885</v>
      </c>
      <c r="L3506" t="s">
        <v>2022</v>
      </c>
    </row>
    <row r="3507" spans="11:12" x14ac:dyDescent="0.35">
      <c r="K3507" s="78">
        <v>380883635</v>
      </c>
      <c r="L3507" t="s">
        <v>5299</v>
      </c>
    </row>
    <row r="3508" spans="11:12" x14ac:dyDescent="0.35">
      <c r="K3508" s="78">
        <v>623085430</v>
      </c>
      <c r="L3508" t="s">
        <v>5955</v>
      </c>
    </row>
    <row r="3509" spans="11:12" x14ac:dyDescent="0.35">
      <c r="K3509" s="78">
        <v>138915417</v>
      </c>
      <c r="L3509" t="s">
        <v>2459</v>
      </c>
    </row>
    <row r="3510" spans="11:12" x14ac:dyDescent="0.35">
      <c r="K3510" s="78">
        <v>977480035</v>
      </c>
      <c r="L3510" t="s">
        <v>7524</v>
      </c>
    </row>
    <row r="3511" spans="11:12" x14ac:dyDescent="0.35">
      <c r="K3511" s="78">
        <v>152873719</v>
      </c>
      <c r="L3511" t="s">
        <v>2578</v>
      </c>
    </row>
    <row r="3512" spans="11:12" x14ac:dyDescent="0.35">
      <c r="K3512" s="78">
        <v>208017442</v>
      </c>
      <c r="L3512" t="s">
        <v>3715</v>
      </c>
    </row>
    <row r="3513" spans="11:12" x14ac:dyDescent="0.35">
      <c r="K3513" s="78">
        <v>333795671</v>
      </c>
      <c r="L3513" t="s">
        <v>3715</v>
      </c>
    </row>
    <row r="3514" spans="11:12" x14ac:dyDescent="0.35">
      <c r="K3514" s="78">
        <v>464966935</v>
      </c>
      <c r="L3514" t="s">
        <v>5575</v>
      </c>
    </row>
    <row r="3515" spans="11:12" x14ac:dyDescent="0.35">
      <c r="K3515" s="78">
        <v>211007385</v>
      </c>
      <c r="L3515" t="s">
        <v>3910</v>
      </c>
    </row>
    <row r="3516" spans="11:12" x14ac:dyDescent="0.35">
      <c r="K3516" s="78">
        <v>459495827</v>
      </c>
      <c r="L3516" t="s">
        <v>5552</v>
      </c>
    </row>
    <row r="3517" spans="11:12" x14ac:dyDescent="0.35">
      <c r="K3517" s="78">
        <v>439686324</v>
      </c>
      <c r="L3517" t="s">
        <v>5492</v>
      </c>
    </row>
    <row r="3518" spans="11:12" x14ac:dyDescent="0.35">
      <c r="K3518" s="78">
        <v>780794577</v>
      </c>
      <c r="L3518" t="s">
        <v>5492</v>
      </c>
    </row>
    <row r="3519" spans="11:12" x14ac:dyDescent="0.35">
      <c r="K3519" s="78">
        <v>368141291</v>
      </c>
      <c r="L3519" t="s">
        <v>5240</v>
      </c>
    </row>
    <row r="3520" spans="11:12" x14ac:dyDescent="0.35">
      <c r="K3520" s="78">
        <v>744952000</v>
      </c>
      <c r="L3520" t="s">
        <v>6654</v>
      </c>
    </row>
    <row r="3521" spans="11:12" x14ac:dyDescent="0.35">
      <c r="K3521" s="78">
        <v>706207570</v>
      </c>
      <c r="L3521" t="s">
        <v>6463</v>
      </c>
    </row>
    <row r="3522" spans="11:12" x14ac:dyDescent="0.35">
      <c r="K3522" s="78">
        <v>866153817</v>
      </c>
      <c r="L3522" t="s">
        <v>7127</v>
      </c>
    </row>
    <row r="3523" spans="11:12" x14ac:dyDescent="0.35">
      <c r="K3523" s="78">
        <v>487304107</v>
      </c>
      <c r="L3523" t="s">
        <v>5652</v>
      </c>
    </row>
    <row r="3524" spans="11:12" x14ac:dyDescent="0.35">
      <c r="K3524" s="78">
        <v>799385759</v>
      </c>
      <c r="L3524" t="s">
        <v>6982</v>
      </c>
    </row>
    <row r="3525" spans="11:12" x14ac:dyDescent="0.35">
      <c r="K3525" s="78">
        <v>203185467</v>
      </c>
      <c r="L3525" t="s">
        <v>3315</v>
      </c>
    </row>
    <row r="3526" spans="11:12" x14ac:dyDescent="0.35">
      <c r="K3526" s="78">
        <v>220089034</v>
      </c>
      <c r="L3526" t="s">
        <v>3997</v>
      </c>
    </row>
    <row r="3527" spans="11:12" x14ac:dyDescent="0.35">
      <c r="K3527" s="78">
        <v>207036037</v>
      </c>
      <c r="L3527" t="s">
        <v>3625</v>
      </c>
    </row>
    <row r="3528" spans="11:12" x14ac:dyDescent="0.35">
      <c r="K3528" s="78">
        <v>235304977</v>
      </c>
      <c r="L3528" t="s">
        <v>4149</v>
      </c>
    </row>
    <row r="3529" spans="11:12" x14ac:dyDescent="0.35">
      <c r="K3529" s="78">
        <v>582952280</v>
      </c>
      <c r="L3529" t="s">
        <v>5883</v>
      </c>
    </row>
    <row r="3530" spans="11:12" x14ac:dyDescent="0.35">
      <c r="K3530" s="78">
        <v>102761081</v>
      </c>
      <c r="L3530" t="s">
        <v>2009</v>
      </c>
    </row>
    <row r="3531" spans="11:12" x14ac:dyDescent="0.35">
      <c r="K3531" s="78">
        <v>779554406</v>
      </c>
      <c r="L3531" t="s">
        <v>6861</v>
      </c>
    </row>
    <row r="3532" spans="11:12" x14ac:dyDescent="0.35">
      <c r="K3532" s="78">
        <v>628107858</v>
      </c>
      <c r="L3532" t="s">
        <v>5986</v>
      </c>
    </row>
    <row r="3533" spans="11:12" x14ac:dyDescent="0.35">
      <c r="K3533" s="78">
        <v>205000118</v>
      </c>
      <c r="L3533" t="s">
        <v>3500</v>
      </c>
    </row>
    <row r="3534" spans="11:12" x14ac:dyDescent="0.35">
      <c r="K3534" s="78">
        <v>174837457</v>
      </c>
      <c r="L3534" t="s">
        <v>2777</v>
      </c>
    </row>
    <row r="3535" spans="11:12" x14ac:dyDescent="0.35">
      <c r="K3535" s="78">
        <v>633147710</v>
      </c>
      <c r="L3535" t="s">
        <v>6029</v>
      </c>
    </row>
    <row r="3536" spans="11:12" x14ac:dyDescent="0.35">
      <c r="K3536" s="78">
        <v>148311862</v>
      </c>
      <c r="L3536" t="s">
        <v>2540</v>
      </c>
    </row>
    <row r="3537" spans="11:12" x14ac:dyDescent="0.35">
      <c r="K3537" s="78">
        <v>307892073</v>
      </c>
      <c r="L3537" t="s">
        <v>4769</v>
      </c>
    </row>
    <row r="3538" spans="11:12" x14ac:dyDescent="0.35">
      <c r="K3538" s="78">
        <v>793853831</v>
      </c>
      <c r="L3538" t="s">
        <v>6959</v>
      </c>
    </row>
    <row r="3539" spans="11:12" x14ac:dyDescent="0.35">
      <c r="K3539" s="78">
        <v>908916310</v>
      </c>
      <c r="L3539" t="s">
        <v>7315</v>
      </c>
    </row>
    <row r="3540" spans="11:12" x14ac:dyDescent="0.35">
      <c r="K3540" s="78">
        <v>204558524</v>
      </c>
      <c r="L3540" t="s">
        <v>3460</v>
      </c>
    </row>
    <row r="3541" spans="11:12" x14ac:dyDescent="0.35">
      <c r="K3541" s="78">
        <v>507233384</v>
      </c>
      <c r="L3541" t="s">
        <v>5698</v>
      </c>
    </row>
    <row r="3542" spans="11:12" x14ac:dyDescent="0.35">
      <c r="K3542" s="78">
        <v>672503256</v>
      </c>
      <c r="L3542" t="s">
        <v>6225</v>
      </c>
    </row>
    <row r="3543" spans="11:12" x14ac:dyDescent="0.35">
      <c r="K3543" s="78">
        <v>212739294</v>
      </c>
      <c r="L3543" t="s">
        <v>3933</v>
      </c>
    </row>
    <row r="3544" spans="11:12" x14ac:dyDescent="0.35">
      <c r="K3544" s="78">
        <v>202560847</v>
      </c>
      <c r="L3544" t="s">
        <v>3260</v>
      </c>
    </row>
    <row r="3545" spans="11:12" x14ac:dyDescent="0.35">
      <c r="K3545" s="78">
        <v>512258069</v>
      </c>
      <c r="L3545" t="s">
        <v>5716</v>
      </c>
    </row>
    <row r="3546" spans="11:12" x14ac:dyDescent="0.35">
      <c r="K3546" s="78">
        <v>200203326</v>
      </c>
      <c r="L3546" t="s">
        <v>3013</v>
      </c>
    </row>
    <row r="3547" spans="11:12" x14ac:dyDescent="0.35">
      <c r="K3547" s="78">
        <v>206641084</v>
      </c>
      <c r="L3547" t="s">
        <v>3013</v>
      </c>
    </row>
    <row r="3548" spans="11:12" x14ac:dyDescent="0.35">
      <c r="K3548" s="78">
        <v>262422054</v>
      </c>
      <c r="L3548" t="s">
        <v>4366</v>
      </c>
    </row>
    <row r="3549" spans="11:12" x14ac:dyDescent="0.35">
      <c r="K3549" s="78">
        <v>242707460</v>
      </c>
      <c r="L3549" t="s">
        <v>4203</v>
      </c>
    </row>
    <row r="3550" spans="11:12" x14ac:dyDescent="0.35">
      <c r="K3550" s="78">
        <v>178174711</v>
      </c>
      <c r="L3550" t="s">
        <v>2811</v>
      </c>
    </row>
    <row r="3551" spans="11:12" x14ac:dyDescent="0.35">
      <c r="K3551" s="78">
        <v>694120474</v>
      </c>
      <c r="L3551" t="s">
        <v>6409</v>
      </c>
    </row>
    <row r="3552" spans="11:12" x14ac:dyDescent="0.35">
      <c r="K3552" s="78">
        <v>372962267</v>
      </c>
      <c r="L3552" t="s">
        <v>5272</v>
      </c>
    </row>
    <row r="3553" spans="11:12" x14ac:dyDescent="0.35">
      <c r="K3553" s="78">
        <v>782745174</v>
      </c>
      <c r="L3553" t="s">
        <v>6884</v>
      </c>
    </row>
    <row r="3554" spans="11:12" x14ac:dyDescent="0.35">
      <c r="K3554" s="78">
        <v>200884881</v>
      </c>
      <c r="L3554" t="s">
        <v>3080</v>
      </c>
    </row>
    <row r="3555" spans="11:12" x14ac:dyDescent="0.35">
      <c r="K3555" s="78">
        <v>203788182</v>
      </c>
      <c r="L3555" t="s">
        <v>3376</v>
      </c>
    </row>
    <row r="3556" spans="11:12" x14ac:dyDescent="0.35">
      <c r="K3556" s="78">
        <v>355607259</v>
      </c>
      <c r="L3556" t="s">
        <v>5140</v>
      </c>
    </row>
    <row r="3557" spans="11:12" x14ac:dyDescent="0.35">
      <c r="K3557" s="78">
        <v>692235096</v>
      </c>
      <c r="L3557" t="s">
        <v>6393</v>
      </c>
    </row>
    <row r="3558" spans="11:12" x14ac:dyDescent="0.35">
      <c r="K3558" s="78">
        <v>234038059</v>
      </c>
      <c r="L3558" t="s">
        <v>4133</v>
      </c>
    </row>
    <row r="3559" spans="11:12" x14ac:dyDescent="0.35">
      <c r="K3559" s="78">
        <v>279535391</v>
      </c>
      <c r="L3559" t="s">
        <v>4545</v>
      </c>
    </row>
    <row r="3560" spans="11:12" x14ac:dyDescent="0.35">
      <c r="K3560" s="78">
        <v>229359886</v>
      </c>
      <c r="L3560" t="s">
        <v>4083</v>
      </c>
    </row>
    <row r="3561" spans="11:12" x14ac:dyDescent="0.35">
      <c r="K3561" s="78">
        <v>269476486</v>
      </c>
      <c r="L3561" t="s">
        <v>4445</v>
      </c>
    </row>
    <row r="3562" spans="11:12" x14ac:dyDescent="0.35">
      <c r="K3562" s="78">
        <v>269396660</v>
      </c>
      <c r="L3562" t="s">
        <v>4444</v>
      </c>
    </row>
    <row r="3563" spans="11:12" x14ac:dyDescent="0.35">
      <c r="K3563" s="78">
        <v>305732478</v>
      </c>
      <c r="L3563" t="s">
        <v>4752</v>
      </c>
    </row>
    <row r="3564" spans="11:12" x14ac:dyDescent="0.35">
      <c r="K3564" s="78">
        <v>524915189</v>
      </c>
      <c r="L3564" t="s">
        <v>5744</v>
      </c>
    </row>
    <row r="3565" spans="11:12" x14ac:dyDescent="0.35">
      <c r="K3565" s="78">
        <v>305586293</v>
      </c>
      <c r="L3565" t="s">
        <v>4751</v>
      </c>
    </row>
    <row r="3566" spans="11:12" x14ac:dyDescent="0.35">
      <c r="K3566" s="78">
        <v>305817759</v>
      </c>
      <c r="L3566" t="s">
        <v>4755</v>
      </c>
    </row>
    <row r="3567" spans="11:12" x14ac:dyDescent="0.35">
      <c r="K3567" s="78">
        <v>306002236</v>
      </c>
      <c r="L3567" t="s">
        <v>4756</v>
      </c>
    </row>
    <row r="3568" spans="11:12" x14ac:dyDescent="0.35">
      <c r="K3568" s="78">
        <v>477171303</v>
      </c>
      <c r="L3568" t="s">
        <v>5631</v>
      </c>
    </row>
    <row r="3569" spans="11:12" x14ac:dyDescent="0.35">
      <c r="K3569" s="78">
        <v>118218582</v>
      </c>
      <c r="L3569" t="s">
        <v>2197</v>
      </c>
    </row>
    <row r="3570" spans="11:12" x14ac:dyDescent="0.35">
      <c r="K3570" s="78">
        <v>306075497</v>
      </c>
      <c r="L3570" t="s">
        <v>2197</v>
      </c>
    </row>
    <row r="3571" spans="11:12" x14ac:dyDescent="0.35">
      <c r="K3571" s="78">
        <v>343301596</v>
      </c>
      <c r="L3571" t="s">
        <v>5038</v>
      </c>
    </row>
    <row r="3572" spans="11:12" x14ac:dyDescent="0.35">
      <c r="K3572" s="78">
        <v>754467444</v>
      </c>
      <c r="L3572" t="s">
        <v>6680</v>
      </c>
    </row>
    <row r="3573" spans="11:12" x14ac:dyDescent="0.35">
      <c r="K3573" s="78">
        <v>150886210</v>
      </c>
      <c r="L3573" t="s">
        <v>2561</v>
      </c>
    </row>
    <row r="3574" spans="11:12" x14ac:dyDescent="0.35">
      <c r="K3574" s="78">
        <v>949409350</v>
      </c>
      <c r="L3574" t="s">
        <v>7439</v>
      </c>
    </row>
    <row r="3575" spans="11:12" x14ac:dyDescent="0.35">
      <c r="K3575" s="78">
        <v>977398118</v>
      </c>
      <c r="L3575" t="s">
        <v>7522</v>
      </c>
    </row>
    <row r="3576" spans="11:12" x14ac:dyDescent="0.35">
      <c r="K3576" s="78">
        <v>876045877</v>
      </c>
      <c r="L3576" t="s">
        <v>7169</v>
      </c>
    </row>
    <row r="3577" spans="11:12" x14ac:dyDescent="0.35">
      <c r="K3577" s="78">
        <v>688575532</v>
      </c>
      <c r="L3577" t="s">
        <v>6368</v>
      </c>
    </row>
    <row r="3578" spans="11:12" x14ac:dyDescent="0.35">
      <c r="K3578" s="78">
        <v>682677660</v>
      </c>
      <c r="L3578" t="s">
        <v>6301</v>
      </c>
    </row>
    <row r="3579" spans="11:12" x14ac:dyDescent="0.35">
      <c r="K3579" s="78">
        <v>627288042</v>
      </c>
      <c r="L3579" t="s">
        <v>5981</v>
      </c>
    </row>
    <row r="3580" spans="11:12" x14ac:dyDescent="0.35">
      <c r="K3580" s="78">
        <v>733270179</v>
      </c>
      <c r="L3580" t="s">
        <v>6631</v>
      </c>
    </row>
    <row r="3581" spans="11:12" x14ac:dyDescent="0.35">
      <c r="K3581" s="78">
        <v>805338890</v>
      </c>
      <c r="L3581" t="s">
        <v>6993</v>
      </c>
    </row>
    <row r="3582" spans="11:12" x14ac:dyDescent="0.35">
      <c r="K3582" s="78">
        <v>293405427</v>
      </c>
      <c r="L3582" t="s">
        <v>4658</v>
      </c>
    </row>
    <row r="3583" spans="11:12" x14ac:dyDescent="0.35">
      <c r="K3583" s="78">
        <v>175858385</v>
      </c>
      <c r="L3583" t="s">
        <v>2792</v>
      </c>
    </row>
    <row r="3584" spans="11:12" x14ac:dyDescent="0.35">
      <c r="K3584" s="78">
        <v>934190335</v>
      </c>
      <c r="L3584" t="s">
        <v>7401</v>
      </c>
    </row>
    <row r="3585" spans="11:12" x14ac:dyDescent="0.35">
      <c r="K3585" s="78">
        <v>333080478</v>
      </c>
      <c r="L3585" t="s">
        <v>4964</v>
      </c>
    </row>
    <row r="3586" spans="11:12" x14ac:dyDescent="0.35">
      <c r="K3586" s="78">
        <v>750701760</v>
      </c>
      <c r="L3586" t="s">
        <v>6670</v>
      </c>
    </row>
    <row r="3587" spans="11:12" x14ac:dyDescent="0.35">
      <c r="K3587" s="78">
        <v>403336262</v>
      </c>
      <c r="L3587" t="s">
        <v>5390</v>
      </c>
    </row>
    <row r="3588" spans="11:12" x14ac:dyDescent="0.35">
      <c r="K3588" s="78">
        <v>639468950</v>
      </c>
      <c r="L3588" t="s">
        <v>6067</v>
      </c>
    </row>
    <row r="3589" spans="11:12" x14ac:dyDescent="0.35">
      <c r="K3589" s="78">
        <v>207044631</v>
      </c>
      <c r="L3589" t="s">
        <v>3626</v>
      </c>
    </row>
    <row r="3590" spans="11:12" x14ac:dyDescent="0.35">
      <c r="K3590" s="78">
        <v>288810524</v>
      </c>
      <c r="L3590" t="s">
        <v>4608</v>
      </c>
    </row>
    <row r="3591" spans="11:12" x14ac:dyDescent="0.35">
      <c r="K3591" s="78">
        <v>145880211</v>
      </c>
      <c r="L3591" t="s">
        <v>2519</v>
      </c>
    </row>
    <row r="3592" spans="11:12" x14ac:dyDescent="0.35">
      <c r="K3592" s="78">
        <v>326385387</v>
      </c>
      <c r="L3592" t="s">
        <v>4919</v>
      </c>
    </row>
    <row r="3593" spans="11:12" x14ac:dyDescent="0.35">
      <c r="K3593" s="78">
        <v>355765687</v>
      </c>
      <c r="L3593" t="s">
        <v>5142</v>
      </c>
    </row>
    <row r="3594" spans="11:12" x14ac:dyDescent="0.35">
      <c r="K3594" s="78">
        <v>177680613</v>
      </c>
      <c r="L3594" t="s">
        <v>2808</v>
      </c>
    </row>
    <row r="3595" spans="11:12" x14ac:dyDescent="0.35">
      <c r="K3595" s="78">
        <v>193174787</v>
      </c>
      <c r="L3595" t="s">
        <v>2939</v>
      </c>
    </row>
    <row r="3596" spans="11:12" x14ac:dyDescent="0.35">
      <c r="K3596" s="78">
        <v>793997930</v>
      </c>
      <c r="L3596" t="s">
        <v>2939</v>
      </c>
    </row>
    <row r="3597" spans="11:12" x14ac:dyDescent="0.35">
      <c r="K3597" s="78">
        <v>394411582</v>
      </c>
      <c r="L3597" t="s">
        <v>5358</v>
      </c>
    </row>
    <row r="3598" spans="11:12" x14ac:dyDescent="0.35">
      <c r="K3598" s="78">
        <v>201955921</v>
      </c>
      <c r="L3598" t="s">
        <v>3197</v>
      </c>
    </row>
    <row r="3599" spans="11:12" x14ac:dyDescent="0.35">
      <c r="K3599" s="78">
        <v>209201010</v>
      </c>
      <c r="L3599" t="s">
        <v>3197</v>
      </c>
    </row>
    <row r="3600" spans="11:12" x14ac:dyDescent="0.35">
      <c r="K3600" s="78">
        <v>236132765</v>
      </c>
      <c r="L3600" t="s">
        <v>4153</v>
      </c>
    </row>
    <row r="3601" spans="11:12" x14ac:dyDescent="0.35">
      <c r="K3601" s="78">
        <v>234393022</v>
      </c>
      <c r="L3601" t="s">
        <v>4136</v>
      </c>
    </row>
    <row r="3602" spans="11:12" x14ac:dyDescent="0.35">
      <c r="K3602" s="78">
        <v>887181470</v>
      </c>
      <c r="L3602" t="s">
        <v>7218</v>
      </c>
    </row>
    <row r="3603" spans="11:12" x14ac:dyDescent="0.35">
      <c r="K3603" s="78" t="s">
        <v>1956</v>
      </c>
      <c r="L3603" t="s">
        <v>7670</v>
      </c>
    </row>
    <row r="3604" spans="11:12" x14ac:dyDescent="0.35">
      <c r="K3604" s="78">
        <v>102852966</v>
      </c>
      <c r="L3604" t="s">
        <v>2012</v>
      </c>
    </row>
    <row r="3605" spans="11:12" x14ac:dyDescent="0.35">
      <c r="K3605" s="78">
        <v>201613128</v>
      </c>
      <c r="L3605" t="s">
        <v>3157</v>
      </c>
    </row>
    <row r="3606" spans="11:12" x14ac:dyDescent="0.35">
      <c r="K3606" s="78">
        <v>200033462</v>
      </c>
      <c r="L3606" t="s">
        <v>2994</v>
      </c>
    </row>
    <row r="3607" spans="11:12" x14ac:dyDescent="0.35">
      <c r="K3607" s="78">
        <v>202158432</v>
      </c>
      <c r="L3607" t="s">
        <v>953</v>
      </c>
    </row>
    <row r="3608" spans="11:12" x14ac:dyDescent="0.35">
      <c r="K3608" s="78">
        <v>687934911</v>
      </c>
      <c r="L3608" t="s">
        <v>6361</v>
      </c>
    </row>
    <row r="3609" spans="11:12" x14ac:dyDescent="0.35">
      <c r="K3609" s="78">
        <v>682651520</v>
      </c>
      <c r="L3609" t="s">
        <v>6300</v>
      </c>
    </row>
    <row r="3610" spans="11:12" x14ac:dyDescent="0.35">
      <c r="K3610" s="78" t="s">
        <v>1958</v>
      </c>
      <c r="L3610" t="s">
        <v>7597</v>
      </c>
    </row>
    <row r="3611" spans="11:12" x14ac:dyDescent="0.35">
      <c r="K3611" s="78" t="s">
        <v>1957</v>
      </c>
      <c r="L3611" t="s">
        <v>7597</v>
      </c>
    </row>
    <row r="3612" spans="11:12" x14ac:dyDescent="0.35">
      <c r="K3612" s="78">
        <v>906883856</v>
      </c>
      <c r="L3612" t="s">
        <v>7306</v>
      </c>
    </row>
    <row r="3613" spans="11:12" x14ac:dyDescent="0.35">
      <c r="K3613" s="78">
        <v>388162155</v>
      </c>
      <c r="L3613" t="s">
        <v>5326</v>
      </c>
    </row>
    <row r="3614" spans="11:12" x14ac:dyDescent="0.35">
      <c r="K3614" s="78">
        <v>304949678</v>
      </c>
      <c r="L3614" t="s">
        <v>4745</v>
      </c>
    </row>
    <row r="3615" spans="11:12" x14ac:dyDescent="0.35">
      <c r="K3615" s="78">
        <v>665969894</v>
      </c>
      <c r="L3615" t="s">
        <v>6176</v>
      </c>
    </row>
    <row r="3616" spans="11:12" x14ac:dyDescent="0.35">
      <c r="K3616" s="78">
        <v>715572869</v>
      </c>
      <c r="L3616" t="s">
        <v>6498</v>
      </c>
    </row>
    <row r="3617" spans="11:12" x14ac:dyDescent="0.35">
      <c r="K3617" s="78">
        <v>405446642</v>
      </c>
      <c r="L3617" t="s">
        <v>5396</v>
      </c>
    </row>
    <row r="3618" spans="11:12" x14ac:dyDescent="0.35">
      <c r="K3618" s="78">
        <v>731984204</v>
      </c>
      <c r="L3618" t="s">
        <v>6625</v>
      </c>
    </row>
    <row r="3619" spans="11:12" x14ac:dyDescent="0.35">
      <c r="K3619" s="78">
        <v>288205108</v>
      </c>
      <c r="L3619" t="s">
        <v>4603</v>
      </c>
    </row>
    <row r="3620" spans="11:12" x14ac:dyDescent="0.35">
      <c r="K3620" s="78">
        <v>898479757</v>
      </c>
      <c r="L3620" t="s">
        <v>7258</v>
      </c>
    </row>
    <row r="3621" spans="11:12" x14ac:dyDescent="0.35">
      <c r="K3621" s="78">
        <v>112020802</v>
      </c>
      <c r="L3621" t="s">
        <v>2120</v>
      </c>
    </row>
    <row r="3622" spans="11:12" x14ac:dyDescent="0.35">
      <c r="K3622" s="78">
        <v>291637108</v>
      </c>
      <c r="L3622" t="s">
        <v>4645</v>
      </c>
    </row>
    <row r="3623" spans="11:12" x14ac:dyDescent="0.35">
      <c r="K3623" s="78">
        <v>375326396</v>
      </c>
      <c r="L3623" t="s">
        <v>623</v>
      </c>
    </row>
    <row r="3624" spans="11:12" x14ac:dyDescent="0.35">
      <c r="K3624" s="78">
        <v>772888236</v>
      </c>
      <c r="L3624" t="s">
        <v>6810</v>
      </c>
    </row>
    <row r="3625" spans="11:12" x14ac:dyDescent="0.35">
      <c r="K3625" s="78">
        <v>347504726</v>
      </c>
      <c r="L3625" t="s">
        <v>5083</v>
      </c>
    </row>
    <row r="3626" spans="11:12" x14ac:dyDescent="0.35">
      <c r="K3626" s="78">
        <v>769568077</v>
      </c>
      <c r="L3626" t="s">
        <v>6772</v>
      </c>
    </row>
    <row r="3627" spans="11:12" x14ac:dyDescent="0.35">
      <c r="K3627" s="78">
        <v>153271160</v>
      </c>
      <c r="L3627" t="s">
        <v>2583</v>
      </c>
    </row>
    <row r="3628" spans="11:12" x14ac:dyDescent="0.35">
      <c r="K3628" s="78">
        <v>173781504</v>
      </c>
      <c r="L3628" t="s">
        <v>2771</v>
      </c>
    </row>
    <row r="3629" spans="11:12" x14ac:dyDescent="0.35">
      <c r="K3629" s="78">
        <v>348989782</v>
      </c>
      <c r="L3629" t="s">
        <v>5095</v>
      </c>
    </row>
    <row r="3630" spans="11:12" x14ac:dyDescent="0.35">
      <c r="K3630" s="78" t="s">
        <v>1929</v>
      </c>
      <c r="L3630" t="s">
        <v>7655</v>
      </c>
    </row>
    <row r="3631" spans="11:12" x14ac:dyDescent="0.35">
      <c r="K3631" s="78" t="s">
        <v>1931</v>
      </c>
      <c r="L3631" t="s">
        <v>7655</v>
      </c>
    </row>
    <row r="3632" spans="11:12" x14ac:dyDescent="0.35">
      <c r="K3632" s="78">
        <v>130844081</v>
      </c>
      <c r="L3632" t="s">
        <v>2362</v>
      </c>
    </row>
    <row r="3633" spans="11:12" x14ac:dyDescent="0.35">
      <c r="K3633" s="78">
        <v>209521472</v>
      </c>
      <c r="L3633" t="s">
        <v>3818</v>
      </c>
    </row>
    <row r="3634" spans="11:12" x14ac:dyDescent="0.35">
      <c r="K3634" s="78">
        <v>112219960</v>
      </c>
      <c r="L3634" t="s">
        <v>2124</v>
      </c>
    </row>
    <row r="3635" spans="11:12" x14ac:dyDescent="0.35">
      <c r="K3635" s="78">
        <v>267581169</v>
      </c>
      <c r="L3635" t="s">
        <v>4423</v>
      </c>
    </row>
    <row r="3636" spans="11:12" x14ac:dyDescent="0.35">
      <c r="K3636" s="78">
        <v>225459371</v>
      </c>
      <c r="L3636" t="s">
        <v>4047</v>
      </c>
    </row>
    <row r="3637" spans="11:12" x14ac:dyDescent="0.35">
      <c r="K3637" s="78">
        <v>155047208</v>
      </c>
      <c r="L3637" t="s">
        <v>2597</v>
      </c>
    </row>
    <row r="3638" spans="11:12" x14ac:dyDescent="0.35">
      <c r="K3638" s="78">
        <v>200867099</v>
      </c>
      <c r="L3638" t="s">
        <v>3078</v>
      </c>
    </row>
    <row r="3639" spans="11:12" x14ac:dyDescent="0.35">
      <c r="K3639" s="78">
        <v>195668418</v>
      </c>
      <c r="L3639" t="s">
        <v>2958</v>
      </c>
    </row>
    <row r="3640" spans="11:12" x14ac:dyDescent="0.35">
      <c r="K3640" s="78">
        <v>363660762</v>
      </c>
      <c r="L3640" t="s">
        <v>5213</v>
      </c>
    </row>
    <row r="3641" spans="11:12" x14ac:dyDescent="0.35">
      <c r="K3641" s="78">
        <v>667114926</v>
      </c>
      <c r="L3641" t="s">
        <v>6185</v>
      </c>
    </row>
    <row r="3642" spans="11:12" x14ac:dyDescent="0.35">
      <c r="K3642" s="78">
        <v>200062193</v>
      </c>
      <c r="L3642" t="s">
        <v>3000</v>
      </c>
    </row>
    <row r="3643" spans="11:12" x14ac:dyDescent="0.35">
      <c r="K3643" s="78">
        <v>272847908</v>
      </c>
      <c r="L3643" t="s">
        <v>4487</v>
      </c>
    </row>
    <row r="3644" spans="11:12" x14ac:dyDescent="0.35">
      <c r="K3644" s="78">
        <v>933807690</v>
      </c>
      <c r="L3644" t="s">
        <v>7400</v>
      </c>
    </row>
    <row r="3645" spans="11:12" x14ac:dyDescent="0.35">
      <c r="K3645" s="78">
        <v>127147477</v>
      </c>
      <c r="L3645" t="s">
        <v>2308</v>
      </c>
    </row>
    <row r="3646" spans="11:12" x14ac:dyDescent="0.35">
      <c r="K3646" s="78">
        <v>182240516</v>
      </c>
      <c r="L3646" t="s">
        <v>2854</v>
      </c>
    </row>
    <row r="3647" spans="11:12" x14ac:dyDescent="0.35">
      <c r="K3647" s="78">
        <v>299759946</v>
      </c>
      <c r="L3647" t="s">
        <v>4701</v>
      </c>
    </row>
    <row r="3648" spans="11:12" x14ac:dyDescent="0.35">
      <c r="K3648" s="78">
        <v>203709047</v>
      </c>
      <c r="L3648" t="s">
        <v>3366</v>
      </c>
    </row>
    <row r="3649" spans="11:12" x14ac:dyDescent="0.35">
      <c r="K3649" s="78">
        <v>858887186</v>
      </c>
      <c r="L3649" t="s">
        <v>7105</v>
      </c>
    </row>
    <row r="3650" spans="11:12" x14ac:dyDescent="0.35">
      <c r="K3650" s="78">
        <v>244952887</v>
      </c>
      <c r="L3650" t="s">
        <v>4218</v>
      </c>
    </row>
    <row r="3651" spans="11:12" x14ac:dyDescent="0.35">
      <c r="K3651" s="78">
        <v>321027601</v>
      </c>
      <c r="L3651" t="s">
        <v>4884</v>
      </c>
    </row>
    <row r="3652" spans="11:12" x14ac:dyDescent="0.35">
      <c r="K3652" s="78">
        <v>312936860</v>
      </c>
      <c r="L3652" t="s">
        <v>4820</v>
      </c>
    </row>
    <row r="3653" spans="11:12" x14ac:dyDescent="0.35">
      <c r="K3653" s="78">
        <v>207286585</v>
      </c>
      <c r="L3653" t="s">
        <v>3644</v>
      </c>
    </row>
    <row r="3654" spans="11:12" x14ac:dyDescent="0.35">
      <c r="K3654" s="78">
        <v>937466870</v>
      </c>
      <c r="L3654" t="s">
        <v>7405</v>
      </c>
    </row>
    <row r="3655" spans="11:12" x14ac:dyDescent="0.35">
      <c r="K3655" s="78">
        <v>339920451</v>
      </c>
      <c r="L3655" t="s">
        <v>5013</v>
      </c>
    </row>
    <row r="3656" spans="11:12" x14ac:dyDescent="0.35">
      <c r="K3656" s="78">
        <v>203682237</v>
      </c>
      <c r="L3656" t="s">
        <v>3362</v>
      </c>
    </row>
    <row r="3657" spans="11:12" x14ac:dyDescent="0.35">
      <c r="K3657" s="78">
        <v>697657320</v>
      </c>
      <c r="L3657" t="s">
        <v>6434</v>
      </c>
    </row>
    <row r="3658" spans="11:12" x14ac:dyDescent="0.35">
      <c r="K3658" s="78">
        <v>792799310</v>
      </c>
      <c r="L3658" t="s">
        <v>6946</v>
      </c>
    </row>
    <row r="3659" spans="11:12" x14ac:dyDescent="0.35">
      <c r="K3659" s="78">
        <v>647465757</v>
      </c>
      <c r="L3659" t="s">
        <v>6112</v>
      </c>
    </row>
    <row r="3660" spans="11:12" x14ac:dyDescent="0.35">
      <c r="K3660" s="78">
        <v>155030070</v>
      </c>
      <c r="L3660" t="s">
        <v>2596</v>
      </c>
    </row>
    <row r="3661" spans="11:12" x14ac:dyDescent="0.35">
      <c r="K3661" s="78">
        <v>209600005</v>
      </c>
      <c r="L3661" t="s">
        <v>3827</v>
      </c>
    </row>
    <row r="3662" spans="11:12" x14ac:dyDescent="0.35">
      <c r="K3662" s="78">
        <v>166787971</v>
      </c>
      <c r="L3662" t="s">
        <v>2699</v>
      </c>
    </row>
    <row r="3663" spans="11:12" x14ac:dyDescent="0.35">
      <c r="K3663" s="78">
        <v>952531620</v>
      </c>
      <c r="L3663" t="s">
        <v>7448</v>
      </c>
    </row>
    <row r="3664" spans="11:12" x14ac:dyDescent="0.35">
      <c r="K3664" s="78">
        <v>676717080</v>
      </c>
      <c r="L3664" t="s">
        <v>6257</v>
      </c>
    </row>
    <row r="3665" spans="11:12" x14ac:dyDescent="0.35">
      <c r="K3665" s="78">
        <v>455866340</v>
      </c>
      <c r="L3665" t="s">
        <v>5540</v>
      </c>
    </row>
    <row r="3666" spans="11:12" x14ac:dyDescent="0.35">
      <c r="K3666" s="78">
        <v>208478450</v>
      </c>
      <c r="L3666" t="s">
        <v>3757</v>
      </c>
    </row>
    <row r="3667" spans="11:12" x14ac:dyDescent="0.35">
      <c r="K3667" s="78" t="s">
        <v>1885</v>
      </c>
      <c r="L3667" t="s">
        <v>7667</v>
      </c>
    </row>
    <row r="3668" spans="11:12" x14ac:dyDescent="0.35">
      <c r="K3668" s="78">
        <v>632374984</v>
      </c>
      <c r="L3668" t="s">
        <v>6027</v>
      </c>
    </row>
    <row r="3669" spans="11:12" x14ac:dyDescent="0.35">
      <c r="K3669" s="78">
        <v>175028471</v>
      </c>
      <c r="L3669" t="s">
        <v>2778</v>
      </c>
    </row>
    <row r="3670" spans="11:12" x14ac:dyDescent="0.35">
      <c r="K3670" s="78">
        <v>202056488</v>
      </c>
      <c r="L3670" t="s">
        <v>3207</v>
      </c>
    </row>
    <row r="3671" spans="11:12" x14ac:dyDescent="0.35">
      <c r="K3671" s="78">
        <v>191053281</v>
      </c>
      <c r="L3671" t="s">
        <v>2918</v>
      </c>
    </row>
    <row r="3672" spans="11:12" x14ac:dyDescent="0.35">
      <c r="K3672" s="78">
        <v>326938831</v>
      </c>
      <c r="L3672" t="s">
        <v>4924</v>
      </c>
    </row>
    <row r="3673" spans="11:12" x14ac:dyDescent="0.35">
      <c r="K3673" s="78">
        <v>232120525</v>
      </c>
      <c r="L3673" t="s">
        <v>4108</v>
      </c>
    </row>
    <row r="3674" spans="11:12" x14ac:dyDescent="0.35">
      <c r="K3674" s="78">
        <v>762693836</v>
      </c>
      <c r="L3674" t="s">
        <v>6713</v>
      </c>
    </row>
    <row r="3675" spans="11:12" x14ac:dyDescent="0.35">
      <c r="K3675" s="78">
        <v>788291795</v>
      </c>
      <c r="L3675" t="s">
        <v>6919</v>
      </c>
    </row>
    <row r="3676" spans="11:12" x14ac:dyDescent="0.35">
      <c r="K3676" s="78">
        <v>372371862</v>
      </c>
      <c r="L3676" t="s">
        <v>5267</v>
      </c>
    </row>
    <row r="3677" spans="11:12" x14ac:dyDescent="0.35">
      <c r="K3677" s="78">
        <v>849267710</v>
      </c>
      <c r="L3677" t="s">
        <v>7072</v>
      </c>
    </row>
    <row r="3678" spans="11:12" x14ac:dyDescent="0.35">
      <c r="K3678" s="78">
        <v>305378658</v>
      </c>
      <c r="L3678" t="s">
        <v>4750</v>
      </c>
    </row>
    <row r="3679" spans="11:12" x14ac:dyDescent="0.35">
      <c r="K3679" s="78">
        <v>687210930</v>
      </c>
      <c r="L3679" t="s">
        <v>6353</v>
      </c>
    </row>
    <row r="3680" spans="11:12" x14ac:dyDescent="0.35">
      <c r="K3680" s="78">
        <v>102840275</v>
      </c>
      <c r="L3680" t="s">
        <v>2011</v>
      </c>
    </row>
    <row r="3681" spans="11:12" x14ac:dyDescent="0.35">
      <c r="K3681" s="78">
        <v>148896135</v>
      </c>
      <c r="L3681" t="s">
        <v>2545</v>
      </c>
    </row>
    <row r="3682" spans="11:12" x14ac:dyDescent="0.35">
      <c r="K3682" s="78">
        <v>130038026</v>
      </c>
      <c r="L3682" t="s">
        <v>2351</v>
      </c>
    </row>
    <row r="3683" spans="11:12" x14ac:dyDescent="0.35">
      <c r="K3683" s="78">
        <v>463604800</v>
      </c>
      <c r="L3683" t="s">
        <v>5567</v>
      </c>
    </row>
    <row r="3684" spans="11:12" x14ac:dyDescent="0.35">
      <c r="K3684" s="78">
        <v>408911869</v>
      </c>
      <c r="L3684" t="s">
        <v>5406</v>
      </c>
    </row>
    <row r="3685" spans="11:12" x14ac:dyDescent="0.35">
      <c r="K3685" s="78">
        <v>591386123</v>
      </c>
      <c r="L3685" t="s">
        <v>5899</v>
      </c>
    </row>
    <row r="3686" spans="11:12" x14ac:dyDescent="0.35">
      <c r="K3686" s="78">
        <v>101337871</v>
      </c>
      <c r="L3686" t="s">
        <v>1994</v>
      </c>
    </row>
    <row r="3687" spans="11:12" x14ac:dyDescent="0.35">
      <c r="K3687" s="78">
        <v>221095278</v>
      </c>
      <c r="L3687" t="s">
        <v>4010</v>
      </c>
    </row>
    <row r="3688" spans="11:12" x14ac:dyDescent="0.35">
      <c r="K3688" s="78">
        <v>792753450</v>
      </c>
      <c r="L3688" t="s">
        <v>6945</v>
      </c>
    </row>
    <row r="3689" spans="11:12" x14ac:dyDescent="0.35">
      <c r="K3689" s="78">
        <v>792113095</v>
      </c>
      <c r="L3689" t="s">
        <v>6941</v>
      </c>
    </row>
    <row r="3690" spans="11:12" x14ac:dyDescent="0.35">
      <c r="K3690" s="78">
        <v>250641940</v>
      </c>
      <c r="L3690" t="s">
        <v>4275</v>
      </c>
    </row>
    <row r="3691" spans="11:12" x14ac:dyDescent="0.35">
      <c r="K3691" s="78">
        <v>188177972</v>
      </c>
      <c r="L3691" t="s">
        <v>2901</v>
      </c>
    </row>
    <row r="3692" spans="11:12" x14ac:dyDescent="0.35">
      <c r="K3692" s="78">
        <v>710996113</v>
      </c>
      <c r="L3692" t="s">
        <v>6489</v>
      </c>
    </row>
    <row r="3693" spans="11:12" x14ac:dyDescent="0.35">
      <c r="K3693" s="78">
        <v>322638841</v>
      </c>
      <c r="L3693" t="s">
        <v>4893</v>
      </c>
    </row>
    <row r="3694" spans="11:12" x14ac:dyDescent="0.35">
      <c r="K3694" s="78">
        <v>542568100</v>
      </c>
      <c r="L3694" t="s">
        <v>5784</v>
      </c>
    </row>
    <row r="3695" spans="11:12" x14ac:dyDescent="0.35">
      <c r="K3695" s="78">
        <v>200502927</v>
      </c>
      <c r="L3695" t="s">
        <v>3047</v>
      </c>
    </row>
    <row r="3696" spans="11:12" x14ac:dyDescent="0.35">
      <c r="K3696" s="78">
        <v>100091194</v>
      </c>
      <c r="L3696" t="s">
        <v>1975</v>
      </c>
    </row>
    <row r="3697" spans="11:12" x14ac:dyDescent="0.35">
      <c r="K3697" s="78">
        <v>125810098</v>
      </c>
      <c r="L3697" t="s">
        <v>2287</v>
      </c>
    </row>
    <row r="3698" spans="11:12" x14ac:dyDescent="0.35">
      <c r="K3698" s="78">
        <v>235060515</v>
      </c>
      <c r="L3698" t="s">
        <v>4144</v>
      </c>
    </row>
    <row r="3699" spans="11:12" x14ac:dyDescent="0.35">
      <c r="K3699" s="78">
        <v>833349082</v>
      </c>
      <c r="L3699" t="s">
        <v>1002</v>
      </c>
    </row>
    <row r="3700" spans="11:12" x14ac:dyDescent="0.35">
      <c r="K3700" s="78">
        <v>634616713</v>
      </c>
      <c r="L3700" t="s">
        <v>6041</v>
      </c>
    </row>
    <row r="3701" spans="11:12" x14ac:dyDescent="0.35">
      <c r="K3701" s="78">
        <v>202272431</v>
      </c>
      <c r="L3701" t="s">
        <v>3227</v>
      </c>
    </row>
    <row r="3702" spans="11:12" x14ac:dyDescent="0.35">
      <c r="K3702" s="78">
        <v>184079887</v>
      </c>
      <c r="L3702" t="s">
        <v>2871</v>
      </c>
    </row>
    <row r="3703" spans="11:12" x14ac:dyDescent="0.35">
      <c r="K3703" s="78">
        <v>550886545</v>
      </c>
      <c r="L3703" t="s">
        <v>5805</v>
      </c>
    </row>
    <row r="3704" spans="11:12" x14ac:dyDescent="0.35">
      <c r="K3704" s="78">
        <v>293563004</v>
      </c>
      <c r="L3704" t="s">
        <v>4661</v>
      </c>
    </row>
    <row r="3705" spans="11:12" x14ac:dyDescent="0.35">
      <c r="K3705" s="78">
        <v>873577827</v>
      </c>
      <c r="L3705" t="s">
        <v>7154</v>
      </c>
    </row>
    <row r="3706" spans="11:12" x14ac:dyDescent="0.35">
      <c r="K3706" s="78">
        <v>585401706</v>
      </c>
      <c r="L3706" t="s">
        <v>5891</v>
      </c>
    </row>
    <row r="3707" spans="11:12" x14ac:dyDescent="0.35">
      <c r="K3707" s="78">
        <v>200893624</v>
      </c>
      <c r="L3707" t="s">
        <v>1010</v>
      </c>
    </row>
    <row r="3708" spans="11:12" x14ac:dyDescent="0.35">
      <c r="K3708" s="78">
        <v>203444471</v>
      </c>
      <c r="L3708" t="s">
        <v>3341</v>
      </c>
    </row>
    <row r="3709" spans="11:12" x14ac:dyDescent="0.35">
      <c r="K3709" s="78">
        <v>204035680</v>
      </c>
      <c r="L3709" t="s">
        <v>3398</v>
      </c>
    </row>
    <row r="3710" spans="11:12" x14ac:dyDescent="0.35">
      <c r="K3710" s="78">
        <v>674305451</v>
      </c>
      <c r="L3710" t="s">
        <v>6239</v>
      </c>
    </row>
    <row r="3711" spans="11:12" x14ac:dyDescent="0.35">
      <c r="K3711" s="78">
        <v>169087806</v>
      </c>
      <c r="L3711" t="s">
        <v>2722</v>
      </c>
    </row>
    <row r="3712" spans="11:12" x14ac:dyDescent="0.35">
      <c r="K3712" s="78">
        <v>200370297</v>
      </c>
      <c r="L3712" t="s">
        <v>3037</v>
      </c>
    </row>
    <row r="3713" spans="11:12" x14ac:dyDescent="0.35">
      <c r="K3713" s="78">
        <v>933351815</v>
      </c>
      <c r="L3713" t="s">
        <v>7397</v>
      </c>
    </row>
    <row r="3714" spans="11:12" x14ac:dyDescent="0.35">
      <c r="K3714" s="78">
        <v>202306057</v>
      </c>
      <c r="L3714" t="s">
        <v>3230</v>
      </c>
    </row>
    <row r="3715" spans="11:12" x14ac:dyDescent="0.35">
      <c r="K3715" s="78">
        <v>160728221</v>
      </c>
      <c r="L3715" t="s">
        <v>2634</v>
      </c>
    </row>
    <row r="3716" spans="11:12" x14ac:dyDescent="0.35">
      <c r="K3716" s="78">
        <v>116637715</v>
      </c>
      <c r="L3716" t="s">
        <v>2176</v>
      </c>
    </row>
    <row r="3717" spans="11:12" x14ac:dyDescent="0.35">
      <c r="K3717" s="78">
        <v>282126257</v>
      </c>
      <c r="L3717" t="s">
        <v>4560</v>
      </c>
    </row>
    <row r="3718" spans="11:12" x14ac:dyDescent="0.35">
      <c r="K3718" s="78">
        <v>204289582</v>
      </c>
      <c r="L3718" t="s">
        <v>3431</v>
      </c>
    </row>
    <row r="3719" spans="11:12" x14ac:dyDescent="0.35">
      <c r="K3719" s="78">
        <v>597525389</v>
      </c>
      <c r="L3719" t="s">
        <v>5905</v>
      </c>
    </row>
    <row r="3720" spans="11:12" x14ac:dyDescent="0.35">
      <c r="K3720" s="78">
        <v>370650578</v>
      </c>
      <c r="L3720" t="s">
        <v>5260</v>
      </c>
    </row>
    <row r="3721" spans="11:12" x14ac:dyDescent="0.35">
      <c r="K3721" s="78">
        <v>846835326</v>
      </c>
      <c r="L3721" t="s">
        <v>7067</v>
      </c>
    </row>
    <row r="3722" spans="11:12" x14ac:dyDescent="0.35">
      <c r="K3722" s="78">
        <v>517573221</v>
      </c>
      <c r="L3722" t="s">
        <v>5726</v>
      </c>
    </row>
    <row r="3723" spans="11:12" x14ac:dyDescent="0.35">
      <c r="K3723" s="78">
        <v>298394936</v>
      </c>
      <c r="L3723" t="s">
        <v>4689</v>
      </c>
    </row>
    <row r="3724" spans="11:12" x14ac:dyDescent="0.35">
      <c r="K3724" s="78">
        <v>768209715</v>
      </c>
      <c r="L3724" t="s">
        <v>6763</v>
      </c>
    </row>
    <row r="3725" spans="11:12" x14ac:dyDescent="0.35">
      <c r="K3725" s="78">
        <v>208235549</v>
      </c>
      <c r="L3725" t="s">
        <v>3735</v>
      </c>
    </row>
    <row r="3726" spans="11:12" x14ac:dyDescent="0.35">
      <c r="K3726" s="78">
        <v>201871786</v>
      </c>
      <c r="L3726" t="s">
        <v>3185</v>
      </c>
    </row>
    <row r="3727" spans="11:12" x14ac:dyDescent="0.35">
      <c r="K3727" s="78">
        <v>306371924</v>
      </c>
      <c r="L3727" t="s">
        <v>4760</v>
      </c>
    </row>
    <row r="3728" spans="11:12" x14ac:dyDescent="0.35">
      <c r="K3728" s="78">
        <v>769434640</v>
      </c>
      <c r="L3728" t="s">
        <v>6770</v>
      </c>
    </row>
    <row r="3729" spans="11:12" x14ac:dyDescent="0.35">
      <c r="K3729" s="78">
        <v>631620370</v>
      </c>
      <c r="L3729" t="s">
        <v>6020</v>
      </c>
    </row>
    <row r="3730" spans="11:12" x14ac:dyDescent="0.35">
      <c r="K3730" s="78">
        <v>684979620</v>
      </c>
      <c r="L3730" t="s">
        <v>6322</v>
      </c>
    </row>
    <row r="3731" spans="11:12" x14ac:dyDescent="0.35">
      <c r="K3731" s="78">
        <v>855099373</v>
      </c>
      <c r="L3731" t="s">
        <v>7087</v>
      </c>
    </row>
    <row r="3732" spans="11:12" x14ac:dyDescent="0.35">
      <c r="K3732" s="78">
        <v>317123302</v>
      </c>
      <c r="L3732" t="s">
        <v>4849</v>
      </c>
    </row>
    <row r="3733" spans="11:12" x14ac:dyDescent="0.35">
      <c r="K3733" s="78">
        <v>107917438</v>
      </c>
      <c r="L3733" t="s">
        <v>2079</v>
      </c>
    </row>
    <row r="3734" spans="11:12" x14ac:dyDescent="0.35">
      <c r="K3734" s="78">
        <v>329672417</v>
      </c>
      <c r="L3734" t="s">
        <v>1036</v>
      </c>
    </row>
    <row r="3735" spans="11:12" x14ac:dyDescent="0.35">
      <c r="K3735" s="78">
        <v>479752001</v>
      </c>
      <c r="L3735" t="s">
        <v>5637</v>
      </c>
    </row>
    <row r="3736" spans="11:12" x14ac:dyDescent="0.35">
      <c r="K3736" s="78">
        <v>365097704</v>
      </c>
      <c r="L3736" t="s">
        <v>5220</v>
      </c>
    </row>
    <row r="3737" spans="11:12" x14ac:dyDescent="0.35">
      <c r="K3737" s="78">
        <v>205233855</v>
      </c>
      <c r="L3737" t="s">
        <v>3520</v>
      </c>
    </row>
    <row r="3738" spans="11:12" x14ac:dyDescent="0.35">
      <c r="K3738" s="78">
        <v>209726021</v>
      </c>
      <c r="L3738" t="s">
        <v>3846</v>
      </c>
    </row>
    <row r="3739" spans="11:12" x14ac:dyDescent="0.35">
      <c r="K3739" s="78">
        <v>669415893</v>
      </c>
      <c r="L3739" t="s">
        <v>6201</v>
      </c>
    </row>
    <row r="3740" spans="11:12" x14ac:dyDescent="0.35">
      <c r="K3740" s="78">
        <v>100596717</v>
      </c>
      <c r="L3740" t="s">
        <v>1982</v>
      </c>
    </row>
    <row r="3741" spans="11:12" x14ac:dyDescent="0.35">
      <c r="K3741" s="78">
        <v>660644601</v>
      </c>
      <c r="L3741" t="s">
        <v>6155</v>
      </c>
    </row>
    <row r="3742" spans="11:12" x14ac:dyDescent="0.35">
      <c r="K3742" s="78">
        <v>578067620</v>
      </c>
      <c r="L3742" t="s">
        <v>5866</v>
      </c>
    </row>
    <row r="3743" spans="11:12" x14ac:dyDescent="0.35">
      <c r="K3743" s="78">
        <v>848842893</v>
      </c>
      <c r="L3743" t="s">
        <v>7070</v>
      </c>
    </row>
    <row r="3744" spans="11:12" x14ac:dyDescent="0.35">
      <c r="K3744" s="78">
        <v>117988198</v>
      </c>
      <c r="L3744" t="s">
        <v>2194</v>
      </c>
    </row>
    <row r="3745" spans="11:12" x14ac:dyDescent="0.35">
      <c r="K3745" s="78">
        <v>843145701</v>
      </c>
      <c r="L3745" t="s">
        <v>7057</v>
      </c>
    </row>
    <row r="3746" spans="11:12" x14ac:dyDescent="0.35">
      <c r="K3746" s="78">
        <v>178324179</v>
      </c>
      <c r="L3746" t="s">
        <v>643</v>
      </c>
    </row>
    <row r="3747" spans="11:12" x14ac:dyDescent="0.35">
      <c r="K3747" s="78">
        <v>182508020</v>
      </c>
      <c r="L3747" t="s">
        <v>643</v>
      </c>
    </row>
    <row r="3748" spans="11:12" x14ac:dyDescent="0.35">
      <c r="K3748" s="78">
        <v>203442979</v>
      </c>
      <c r="L3748" t="s">
        <v>643</v>
      </c>
    </row>
    <row r="3749" spans="11:12" x14ac:dyDescent="0.35">
      <c r="K3749" s="78">
        <v>328121891</v>
      </c>
      <c r="L3749" t="s">
        <v>643</v>
      </c>
    </row>
    <row r="3750" spans="11:12" x14ac:dyDescent="0.35">
      <c r="K3750" s="78">
        <v>114676705</v>
      </c>
      <c r="L3750" t="s">
        <v>2155</v>
      </c>
    </row>
    <row r="3751" spans="11:12" x14ac:dyDescent="0.35">
      <c r="K3751" s="78">
        <v>185673367</v>
      </c>
      <c r="L3751" t="s">
        <v>2880</v>
      </c>
    </row>
    <row r="3752" spans="11:12" x14ac:dyDescent="0.35">
      <c r="K3752" s="78">
        <v>970762035</v>
      </c>
      <c r="L3752" t="s">
        <v>661</v>
      </c>
    </row>
    <row r="3753" spans="11:12" x14ac:dyDescent="0.35">
      <c r="K3753" s="78">
        <v>130453945</v>
      </c>
      <c r="L3753" t="s">
        <v>2355</v>
      </c>
    </row>
    <row r="3754" spans="11:12" x14ac:dyDescent="0.35">
      <c r="K3754" s="78">
        <v>202400695</v>
      </c>
      <c r="L3754" t="s">
        <v>3242</v>
      </c>
    </row>
    <row r="3755" spans="11:12" x14ac:dyDescent="0.35">
      <c r="K3755" s="78">
        <v>747843660</v>
      </c>
      <c r="L3755" t="s">
        <v>6664</v>
      </c>
    </row>
    <row r="3756" spans="11:12" x14ac:dyDescent="0.35">
      <c r="K3756" s="78">
        <v>231871500</v>
      </c>
      <c r="L3756" t="s">
        <v>4107</v>
      </c>
    </row>
    <row r="3757" spans="11:12" x14ac:dyDescent="0.35">
      <c r="K3757" s="78">
        <v>833164589</v>
      </c>
      <c r="L3757" t="s">
        <v>7048</v>
      </c>
    </row>
    <row r="3758" spans="11:12" x14ac:dyDescent="0.35">
      <c r="K3758" s="78">
        <v>351044101</v>
      </c>
      <c r="L3758" t="s">
        <v>5113</v>
      </c>
    </row>
    <row r="3759" spans="11:12" x14ac:dyDescent="0.35">
      <c r="K3759" s="78">
        <v>766960910</v>
      </c>
      <c r="L3759" t="s">
        <v>614</v>
      </c>
    </row>
    <row r="3760" spans="11:12" x14ac:dyDescent="0.35">
      <c r="K3760" s="78">
        <v>129150238</v>
      </c>
      <c r="L3760" t="s">
        <v>2335</v>
      </c>
    </row>
    <row r="3761" spans="11:12" x14ac:dyDescent="0.35">
      <c r="K3761" s="78">
        <v>138685900</v>
      </c>
      <c r="L3761" t="s">
        <v>2454</v>
      </c>
    </row>
    <row r="3762" spans="11:12" x14ac:dyDescent="0.35">
      <c r="K3762" s="78">
        <v>465106743</v>
      </c>
      <c r="L3762" t="s">
        <v>5577</v>
      </c>
    </row>
    <row r="3763" spans="11:12" x14ac:dyDescent="0.35">
      <c r="K3763" s="78">
        <v>205940890</v>
      </c>
      <c r="L3763" t="s">
        <v>3548</v>
      </c>
    </row>
    <row r="3764" spans="11:12" x14ac:dyDescent="0.35">
      <c r="K3764" s="78">
        <v>543475645</v>
      </c>
      <c r="L3764" t="s">
        <v>5787</v>
      </c>
    </row>
    <row r="3765" spans="11:12" x14ac:dyDescent="0.35">
      <c r="K3765" s="78">
        <v>817198627</v>
      </c>
      <c r="L3765" t="s">
        <v>7034</v>
      </c>
    </row>
    <row r="3766" spans="11:12" x14ac:dyDescent="0.35">
      <c r="K3766" s="78">
        <v>318139679</v>
      </c>
      <c r="L3766" t="s">
        <v>4857</v>
      </c>
    </row>
    <row r="3767" spans="11:12" x14ac:dyDescent="0.35">
      <c r="K3767" s="78" t="s">
        <v>1969</v>
      </c>
      <c r="L3767" t="s">
        <v>7602</v>
      </c>
    </row>
    <row r="3768" spans="11:12" x14ac:dyDescent="0.35">
      <c r="K3768" s="78">
        <v>202202475</v>
      </c>
      <c r="L3768" t="s">
        <v>3220</v>
      </c>
    </row>
    <row r="3769" spans="11:12" x14ac:dyDescent="0.35">
      <c r="K3769" s="78">
        <v>653680066</v>
      </c>
      <c r="L3769" t="s">
        <v>6130</v>
      </c>
    </row>
    <row r="3770" spans="11:12" x14ac:dyDescent="0.35">
      <c r="K3770" s="78">
        <v>650806182</v>
      </c>
      <c r="L3770" t="s">
        <v>6122</v>
      </c>
    </row>
    <row r="3771" spans="11:12" x14ac:dyDescent="0.35">
      <c r="K3771" s="78">
        <v>227130130</v>
      </c>
      <c r="L3771" t="s">
        <v>4059</v>
      </c>
    </row>
    <row r="3772" spans="11:12" x14ac:dyDescent="0.35">
      <c r="K3772" s="78">
        <v>206475820</v>
      </c>
      <c r="L3772" t="s">
        <v>3583</v>
      </c>
    </row>
    <row r="3773" spans="11:12" x14ac:dyDescent="0.35">
      <c r="K3773" s="78">
        <v>690278677</v>
      </c>
      <c r="L3773" t="s">
        <v>6380</v>
      </c>
    </row>
    <row r="3774" spans="11:12" x14ac:dyDescent="0.35">
      <c r="K3774" s="78">
        <v>420328486</v>
      </c>
      <c r="L3774" t="s">
        <v>5435</v>
      </c>
    </row>
    <row r="3775" spans="11:12" x14ac:dyDescent="0.35">
      <c r="K3775" s="78">
        <v>410070782</v>
      </c>
      <c r="L3775" t="s">
        <v>5407</v>
      </c>
    </row>
    <row r="3776" spans="11:12" x14ac:dyDescent="0.35">
      <c r="K3776" s="78">
        <v>201729925</v>
      </c>
      <c r="L3776" t="s">
        <v>3162</v>
      </c>
    </row>
    <row r="3777" spans="11:12" x14ac:dyDescent="0.35">
      <c r="K3777" s="78">
        <v>200313367</v>
      </c>
      <c r="L3777" t="s">
        <v>3026</v>
      </c>
    </row>
    <row r="3778" spans="11:12" x14ac:dyDescent="0.35">
      <c r="K3778" s="78">
        <v>584700009</v>
      </c>
      <c r="L3778" t="s">
        <v>5889</v>
      </c>
    </row>
    <row r="3779" spans="11:12" x14ac:dyDescent="0.35">
      <c r="K3779" s="78">
        <v>744684560</v>
      </c>
      <c r="L3779" t="s">
        <v>6653</v>
      </c>
    </row>
    <row r="3780" spans="11:12" x14ac:dyDescent="0.35">
      <c r="K3780" s="78">
        <v>680988153</v>
      </c>
      <c r="L3780" t="s">
        <v>6289</v>
      </c>
    </row>
    <row r="3781" spans="11:12" x14ac:dyDescent="0.35">
      <c r="K3781" s="78">
        <v>696508690</v>
      </c>
      <c r="L3781" t="s">
        <v>6425</v>
      </c>
    </row>
    <row r="3782" spans="11:12" x14ac:dyDescent="0.35">
      <c r="K3782" s="78">
        <v>207806217</v>
      </c>
      <c r="L3782" t="s">
        <v>3701</v>
      </c>
    </row>
    <row r="3783" spans="11:12" x14ac:dyDescent="0.35">
      <c r="K3783" s="78">
        <v>210941563</v>
      </c>
      <c r="L3783" t="s">
        <v>3902</v>
      </c>
    </row>
    <row r="3784" spans="11:12" x14ac:dyDescent="0.35">
      <c r="K3784" s="78">
        <v>328968762</v>
      </c>
      <c r="L3784" t="s">
        <v>4937</v>
      </c>
    </row>
    <row r="3785" spans="11:12" x14ac:dyDescent="0.35">
      <c r="K3785" s="78">
        <v>810879246</v>
      </c>
      <c r="L3785" t="s">
        <v>7017</v>
      </c>
    </row>
    <row r="3786" spans="11:12" x14ac:dyDescent="0.35">
      <c r="K3786" s="78">
        <v>203254159</v>
      </c>
      <c r="L3786" t="s">
        <v>3323</v>
      </c>
    </row>
    <row r="3787" spans="11:12" x14ac:dyDescent="0.35">
      <c r="K3787" s="78">
        <v>200727471</v>
      </c>
      <c r="L3787" t="s">
        <v>3062</v>
      </c>
    </row>
    <row r="3788" spans="11:12" x14ac:dyDescent="0.35">
      <c r="K3788" s="78">
        <v>125072127</v>
      </c>
      <c r="L3788" t="s">
        <v>2277</v>
      </c>
    </row>
    <row r="3789" spans="11:12" x14ac:dyDescent="0.35">
      <c r="K3789" s="78">
        <v>267159114</v>
      </c>
      <c r="L3789" t="s">
        <v>4415</v>
      </c>
    </row>
    <row r="3790" spans="11:12" x14ac:dyDescent="0.35">
      <c r="K3790" s="78">
        <v>255323547</v>
      </c>
      <c r="L3790" t="s">
        <v>4308</v>
      </c>
    </row>
    <row r="3791" spans="11:12" x14ac:dyDescent="0.35">
      <c r="K3791" s="78">
        <v>200903642</v>
      </c>
      <c r="L3791" t="s">
        <v>3081</v>
      </c>
    </row>
    <row r="3792" spans="11:12" x14ac:dyDescent="0.35">
      <c r="K3792" s="78">
        <v>270179509</v>
      </c>
      <c r="L3792" t="s">
        <v>4458</v>
      </c>
    </row>
    <row r="3793" spans="11:12" x14ac:dyDescent="0.35">
      <c r="K3793" s="78">
        <v>269640367</v>
      </c>
      <c r="L3793" t="s">
        <v>4449</v>
      </c>
    </row>
    <row r="3794" spans="11:12" x14ac:dyDescent="0.35">
      <c r="K3794" s="78">
        <v>123209940</v>
      </c>
      <c r="L3794" t="s">
        <v>2251</v>
      </c>
    </row>
    <row r="3795" spans="11:12" x14ac:dyDescent="0.35">
      <c r="K3795" s="78" t="s">
        <v>1834</v>
      </c>
      <c r="L3795" t="s">
        <v>7656</v>
      </c>
    </row>
    <row r="3796" spans="11:12" x14ac:dyDescent="0.35">
      <c r="K3796" s="78">
        <v>137255308</v>
      </c>
      <c r="L3796" t="s">
        <v>2435</v>
      </c>
    </row>
    <row r="3797" spans="11:12" x14ac:dyDescent="0.35">
      <c r="K3797" s="78">
        <v>637143433</v>
      </c>
      <c r="L3797" t="s">
        <v>6057</v>
      </c>
    </row>
    <row r="3798" spans="11:12" x14ac:dyDescent="0.35">
      <c r="K3798" s="78">
        <v>218766575</v>
      </c>
      <c r="L3798" t="s">
        <v>3990</v>
      </c>
    </row>
    <row r="3799" spans="11:12" x14ac:dyDescent="0.35">
      <c r="K3799" s="78">
        <v>494036924</v>
      </c>
      <c r="L3799" t="s">
        <v>5668</v>
      </c>
    </row>
    <row r="3800" spans="11:12" x14ac:dyDescent="0.35">
      <c r="K3800" s="78">
        <v>911861518</v>
      </c>
      <c r="L3800" t="s">
        <v>7337</v>
      </c>
    </row>
    <row r="3801" spans="11:12" x14ac:dyDescent="0.35">
      <c r="K3801" s="78">
        <v>911862115</v>
      </c>
      <c r="L3801" t="s">
        <v>7337</v>
      </c>
    </row>
    <row r="3802" spans="11:12" x14ac:dyDescent="0.35">
      <c r="K3802" s="78">
        <v>911870550</v>
      </c>
      <c r="L3802" t="s">
        <v>7337</v>
      </c>
    </row>
    <row r="3803" spans="11:12" x14ac:dyDescent="0.35">
      <c r="K3803" s="78">
        <v>110344082</v>
      </c>
      <c r="L3803" t="s">
        <v>2105</v>
      </c>
    </row>
    <row r="3804" spans="11:12" x14ac:dyDescent="0.35">
      <c r="K3804" s="78">
        <v>207864423</v>
      </c>
      <c r="L3804" t="s">
        <v>3708</v>
      </c>
    </row>
    <row r="3805" spans="11:12" x14ac:dyDescent="0.35">
      <c r="K3805" s="78">
        <v>825002189</v>
      </c>
      <c r="L3805" t="s">
        <v>7039</v>
      </c>
    </row>
    <row r="3806" spans="11:12" x14ac:dyDescent="0.35">
      <c r="K3806" s="78">
        <v>771998003</v>
      </c>
      <c r="L3806" t="s">
        <v>6794</v>
      </c>
    </row>
    <row r="3807" spans="11:12" x14ac:dyDescent="0.35">
      <c r="K3807" s="78">
        <v>192200008</v>
      </c>
      <c r="L3807" t="s">
        <v>2933</v>
      </c>
    </row>
    <row r="3808" spans="11:12" x14ac:dyDescent="0.35">
      <c r="K3808" s="78">
        <v>206500862</v>
      </c>
      <c r="L3808" t="s">
        <v>3585</v>
      </c>
    </row>
    <row r="3809" spans="11:12" x14ac:dyDescent="0.35">
      <c r="K3809" s="78">
        <v>975303098</v>
      </c>
      <c r="L3809" t="s">
        <v>7509</v>
      </c>
    </row>
    <row r="3810" spans="11:12" x14ac:dyDescent="0.35">
      <c r="K3810" s="78">
        <v>201971413</v>
      </c>
      <c r="L3810" t="s">
        <v>3200</v>
      </c>
    </row>
    <row r="3811" spans="11:12" x14ac:dyDescent="0.35">
      <c r="K3811" s="78">
        <v>373002879</v>
      </c>
      <c r="L3811" t="s">
        <v>5273</v>
      </c>
    </row>
    <row r="3812" spans="11:12" x14ac:dyDescent="0.35">
      <c r="K3812" s="78">
        <v>487841021</v>
      </c>
      <c r="L3812" t="s">
        <v>5653</v>
      </c>
    </row>
    <row r="3813" spans="11:12" x14ac:dyDescent="0.35">
      <c r="K3813" s="78">
        <v>229251180</v>
      </c>
      <c r="L3813" t="s">
        <v>4082</v>
      </c>
    </row>
    <row r="3814" spans="11:12" x14ac:dyDescent="0.35">
      <c r="K3814" s="78">
        <v>469438309</v>
      </c>
      <c r="L3814" t="s">
        <v>5599</v>
      </c>
    </row>
    <row r="3815" spans="11:12" x14ac:dyDescent="0.35">
      <c r="K3815" s="78">
        <v>207405151</v>
      </c>
      <c r="L3815" t="s">
        <v>3661</v>
      </c>
    </row>
    <row r="3816" spans="11:12" x14ac:dyDescent="0.35">
      <c r="K3816" s="78">
        <v>333119552</v>
      </c>
      <c r="L3816" t="s">
        <v>4966</v>
      </c>
    </row>
    <row r="3817" spans="11:12" x14ac:dyDescent="0.35">
      <c r="K3817" s="78">
        <v>195815747</v>
      </c>
      <c r="L3817" t="s">
        <v>2960</v>
      </c>
    </row>
    <row r="3818" spans="11:12" x14ac:dyDescent="0.35">
      <c r="K3818" s="78">
        <v>298900009</v>
      </c>
      <c r="L3818" t="s">
        <v>4694</v>
      </c>
    </row>
    <row r="3819" spans="11:12" x14ac:dyDescent="0.35">
      <c r="K3819" s="78">
        <v>343500009</v>
      </c>
      <c r="L3819" t="s">
        <v>4694</v>
      </c>
    </row>
    <row r="3820" spans="11:12" x14ac:dyDescent="0.35">
      <c r="K3820" s="78">
        <v>209667876</v>
      </c>
      <c r="L3820" t="s">
        <v>3840</v>
      </c>
    </row>
    <row r="3821" spans="11:12" x14ac:dyDescent="0.35">
      <c r="K3821" s="78">
        <v>672201152</v>
      </c>
      <c r="L3821" t="s">
        <v>6220</v>
      </c>
    </row>
    <row r="3822" spans="11:12" x14ac:dyDescent="0.35">
      <c r="K3822" s="78">
        <v>148516499</v>
      </c>
      <c r="L3822" t="s">
        <v>2543</v>
      </c>
    </row>
    <row r="3823" spans="11:12" x14ac:dyDescent="0.35">
      <c r="K3823" s="78">
        <v>203203673</v>
      </c>
      <c r="L3823" t="s">
        <v>3316</v>
      </c>
    </row>
    <row r="3824" spans="11:12" x14ac:dyDescent="0.35">
      <c r="K3824" s="78">
        <v>630142822</v>
      </c>
      <c r="L3824" t="s">
        <v>5999</v>
      </c>
    </row>
    <row r="3825" spans="11:12" x14ac:dyDescent="0.35">
      <c r="K3825" s="78">
        <v>666938550</v>
      </c>
      <c r="L3825" t="s">
        <v>6184</v>
      </c>
    </row>
    <row r="3826" spans="11:12" x14ac:dyDescent="0.35">
      <c r="K3826" s="78">
        <v>227009039</v>
      </c>
      <c r="L3826" t="s">
        <v>4058</v>
      </c>
    </row>
    <row r="3827" spans="11:12" x14ac:dyDescent="0.35">
      <c r="K3827" s="78">
        <v>329463540</v>
      </c>
      <c r="L3827" t="s">
        <v>4058</v>
      </c>
    </row>
    <row r="3828" spans="11:12" x14ac:dyDescent="0.35">
      <c r="K3828" s="78">
        <v>201222368</v>
      </c>
      <c r="L3828" t="s">
        <v>3116</v>
      </c>
    </row>
    <row r="3829" spans="11:12" x14ac:dyDescent="0.35">
      <c r="K3829" s="78">
        <v>181250364</v>
      </c>
      <c r="L3829" t="s">
        <v>2845</v>
      </c>
    </row>
    <row r="3830" spans="11:12" x14ac:dyDescent="0.35">
      <c r="K3830" s="78">
        <v>182735434</v>
      </c>
      <c r="L3830" t="s">
        <v>2857</v>
      </c>
    </row>
    <row r="3831" spans="11:12" x14ac:dyDescent="0.35">
      <c r="K3831" s="78">
        <v>177519880</v>
      </c>
      <c r="L3831" t="s">
        <v>2807</v>
      </c>
    </row>
    <row r="3832" spans="11:12" x14ac:dyDescent="0.35">
      <c r="K3832" s="78">
        <v>312348551</v>
      </c>
      <c r="L3832" t="s">
        <v>4812</v>
      </c>
    </row>
    <row r="3833" spans="11:12" x14ac:dyDescent="0.35">
      <c r="K3833" s="78">
        <v>137503468</v>
      </c>
      <c r="L3833" t="s">
        <v>2439</v>
      </c>
    </row>
    <row r="3834" spans="11:12" x14ac:dyDescent="0.35">
      <c r="K3834" s="78">
        <v>201683863</v>
      </c>
      <c r="L3834" t="s">
        <v>3159</v>
      </c>
    </row>
    <row r="3835" spans="11:12" x14ac:dyDescent="0.35">
      <c r="K3835" s="78">
        <v>679044087</v>
      </c>
      <c r="L3835" t="s">
        <v>6271</v>
      </c>
    </row>
    <row r="3836" spans="11:12" x14ac:dyDescent="0.35">
      <c r="K3836" s="78">
        <v>167586180</v>
      </c>
      <c r="L3836" t="s">
        <v>2706</v>
      </c>
    </row>
    <row r="3837" spans="11:12" x14ac:dyDescent="0.35">
      <c r="K3837" s="78">
        <v>249960870</v>
      </c>
      <c r="L3837" t="s">
        <v>4265</v>
      </c>
    </row>
    <row r="3838" spans="11:12" x14ac:dyDescent="0.35">
      <c r="K3838" s="78">
        <v>675197610</v>
      </c>
      <c r="L3838" t="s">
        <v>6246</v>
      </c>
    </row>
    <row r="3839" spans="11:12" x14ac:dyDescent="0.35">
      <c r="K3839" s="78">
        <v>693777810</v>
      </c>
      <c r="L3839" t="s">
        <v>6246</v>
      </c>
    </row>
    <row r="3840" spans="11:12" x14ac:dyDescent="0.35">
      <c r="K3840" s="78">
        <v>125294650</v>
      </c>
      <c r="L3840" t="s">
        <v>2280</v>
      </c>
    </row>
    <row r="3841" spans="11:12" x14ac:dyDescent="0.35">
      <c r="K3841" s="78">
        <v>865737092</v>
      </c>
      <c r="L3841" t="s">
        <v>7125</v>
      </c>
    </row>
    <row r="3842" spans="11:12" x14ac:dyDescent="0.35">
      <c r="K3842" s="78">
        <v>658297562</v>
      </c>
      <c r="L3842" t="s">
        <v>6146</v>
      </c>
    </row>
    <row r="3843" spans="11:12" x14ac:dyDescent="0.35">
      <c r="K3843" s="78">
        <v>142001403</v>
      </c>
      <c r="L3843" t="s">
        <v>2488</v>
      </c>
    </row>
    <row r="3844" spans="11:12" x14ac:dyDescent="0.35">
      <c r="K3844" s="78">
        <v>180838368</v>
      </c>
      <c r="L3844" t="s">
        <v>2837</v>
      </c>
    </row>
    <row r="3845" spans="11:12" x14ac:dyDescent="0.35">
      <c r="K3845" s="78">
        <v>183487639</v>
      </c>
      <c r="L3845" t="s">
        <v>2867</v>
      </c>
    </row>
    <row r="3846" spans="11:12" x14ac:dyDescent="0.35">
      <c r="K3846" s="78">
        <v>732245634</v>
      </c>
      <c r="L3846" t="s">
        <v>6628</v>
      </c>
    </row>
    <row r="3847" spans="11:12" x14ac:dyDescent="0.35">
      <c r="K3847" s="78">
        <v>725776691</v>
      </c>
      <c r="L3847" t="s">
        <v>6568</v>
      </c>
    </row>
    <row r="3848" spans="11:12" x14ac:dyDescent="0.35">
      <c r="K3848" s="78">
        <v>430165160</v>
      </c>
      <c r="L3848" t="s">
        <v>5468</v>
      </c>
    </row>
    <row r="3849" spans="11:12" x14ac:dyDescent="0.35">
      <c r="K3849" s="78">
        <v>496770404</v>
      </c>
      <c r="L3849" t="s">
        <v>5672</v>
      </c>
    </row>
    <row r="3850" spans="11:12" x14ac:dyDescent="0.35">
      <c r="K3850" s="78">
        <v>441300000</v>
      </c>
      <c r="L3850" t="s">
        <v>5496</v>
      </c>
    </row>
    <row r="3851" spans="11:12" x14ac:dyDescent="0.35">
      <c r="K3851" s="78">
        <v>428283520</v>
      </c>
      <c r="L3851" t="s">
        <v>5461</v>
      </c>
    </row>
    <row r="3852" spans="11:12" x14ac:dyDescent="0.35">
      <c r="K3852" s="78">
        <v>343484062</v>
      </c>
      <c r="L3852" t="s">
        <v>5045</v>
      </c>
    </row>
    <row r="3853" spans="11:12" x14ac:dyDescent="0.35">
      <c r="K3853" s="78">
        <v>202391000</v>
      </c>
      <c r="L3853" t="s">
        <v>3239</v>
      </c>
    </row>
    <row r="3854" spans="11:12" x14ac:dyDescent="0.35">
      <c r="K3854" s="78">
        <v>209725361</v>
      </c>
      <c r="L3854" t="s">
        <v>3845</v>
      </c>
    </row>
    <row r="3855" spans="11:12" x14ac:dyDescent="0.35">
      <c r="K3855" s="78">
        <v>313763978</v>
      </c>
      <c r="L3855" t="s">
        <v>4825</v>
      </c>
    </row>
    <row r="3856" spans="11:12" x14ac:dyDescent="0.35">
      <c r="K3856" s="78">
        <v>323415145</v>
      </c>
      <c r="L3856" t="s">
        <v>4898</v>
      </c>
    </row>
    <row r="3857" spans="11:12" x14ac:dyDescent="0.35">
      <c r="K3857" s="78">
        <v>806389811</v>
      </c>
      <c r="L3857" t="s">
        <v>1820</v>
      </c>
    </row>
    <row r="3858" spans="11:12" x14ac:dyDescent="0.35">
      <c r="K3858" s="78">
        <v>181172711</v>
      </c>
      <c r="L3858" t="s">
        <v>2844</v>
      </c>
    </row>
    <row r="3859" spans="11:12" x14ac:dyDescent="0.35">
      <c r="K3859" s="78">
        <v>671955447</v>
      </c>
      <c r="L3859" t="s">
        <v>6219</v>
      </c>
    </row>
    <row r="3860" spans="11:12" x14ac:dyDescent="0.35">
      <c r="K3860" s="78">
        <v>146636950</v>
      </c>
      <c r="L3860" t="s">
        <v>2527</v>
      </c>
    </row>
    <row r="3861" spans="11:12" x14ac:dyDescent="0.35">
      <c r="K3861" s="78">
        <v>917797870</v>
      </c>
      <c r="L3861" t="s">
        <v>7361</v>
      </c>
    </row>
    <row r="3862" spans="11:12" x14ac:dyDescent="0.35">
      <c r="K3862" s="78">
        <v>202212737</v>
      </c>
      <c r="L3862" t="s">
        <v>3223</v>
      </c>
    </row>
    <row r="3863" spans="11:12" x14ac:dyDescent="0.35">
      <c r="K3863" s="78">
        <v>210137408</v>
      </c>
      <c r="L3863" t="s">
        <v>3885</v>
      </c>
    </row>
    <row r="3864" spans="11:12" x14ac:dyDescent="0.35">
      <c r="K3864" s="78">
        <v>876076527</v>
      </c>
      <c r="L3864" t="s">
        <v>7170</v>
      </c>
    </row>
    <row r="3865" spans="11:12" x14ac:dyDescent="0.35">
      <c r="K3865" s="78">
        <v>761348060</v>
      </c>
      <c r="L3865" t="s">
        <v>6705</v>
      </c>
    </row>
    <row r="3866" spans="11:12" x14ac:dyDescent="0.35">
      <c r="K3866" s="78">
        <v>358326544</v>
      </c>
      <c r="L3866" t="s">
        <v>5168</v>
      </c>
    </row>
    <row r="3867" spans="11:12" x14ac:dyDescent="0.35">
      <c r="K3867" s="78">
        <v>729184659</v>
      </c>
      <c r="L3867" t="s">
        <v>6592</v>
      </c>
    </row>
    <row r="3868" spans="11:12" x14ac:dyDescent="0.35">
      <c r="K3868" s="78">
        <v>405048302</v>
      </c>
      <c r="L3868" t="s">
        <v>5394</v>
      </c>
    </row>
    <row r="3869" spans="11:12" x14ac:dyDescent="0.35">
      <c r="K3869" s="78">
        <v>373857793</v>
      </c>
      <c r="L3869" t="s">
        <v>5280</v>
      </c>
    </row>
    <row r="3870" spans="11:12" x14ac:dyDescent="0.35">
      <c r="K3870" s="78">
        <v>209674777</v>
      </c>
      <c r="L3870" t="s">
        <v>3841</v>
      </c>
    </row>
    <row r="3871" spans="11:12" x14ac:dyDescent="0.35">
      <c r="K3871" s="78">
        <v>363085067</v>
      </c>
      <c r="L3871" t="s">
        <v>5206</v>
      </c>
    </row>
    <row r="3872" spans="11:12" x14ac:dyDescent="0.35">
      <c r="K3872" s="78">
        <v>126647387</v>
      </c>
      <c r="L3872" t="s">
        <v>2300</v>
      </c>
    </row>
    <row r="3873" spans="11:12" x14ac:dyDescent="0.35">
      <c r="K3873" s="78">
        <v>209007050</v>
      </c>
      <c r="L3873" t="s">
        <v>3785</v>
      </c>
    </row>
    <row r="3874" spans="11:12" x14ac:dyDescent="0.35">
      <c r="K3874" s="78">
        <v>206785735</v>
      </c>
      <c r="L3874" t="s">
        <v>3602</v>
      </c>
    </row>
    <row r="3875" spans="11:12" x14ac:dyDescent="0.35">
      <c r="K3875" s="78">
        <v>208277391</v>
      </c>
      <c r="L3875" t="s">
        <v>3740</v>
      </c>
    </row>
    <row r="3876" spans="11:12" x14ac:dyDescent="0.35">
      <c r="K3876" s="78">
        <v>209843739</v>
      </c>
      <c r="L3876" t="s">
        <v>3859</v>
      </c>
    </row>
    <row r="3877" spans="11:12" x14ac:dyDescent="0.35">
      <c r="K3877" s="78">
        <v>272024189</v>
      </c>
      <c r="L3877" t="s">
        <v>4477</v>
      </c>
    </row>
    <row r="3878" spans="11:12" x14ac:dyDescent="0.35">
      <c r="K3878" s="78">
        <v>177222240</v>
      </c>
      <c r="L3878" t="s">
        <v>2806</v>
      </c>
    </row>
    <row r="3879" spans="11:12" x14ac:dyDescent="0.35">
      <c r="K3879" s="78">
        <v>785881893</v>
      </c>
      <c r="L3879" t="s">
        <v>6902</v>
      </c>
    </row>
    <row r="3880" spans="11:12" x14ac:dyDescent="0.35">
      <c r="K3880" s="78">
        <v>685396130</v>
      </c>
      <c r="L3880" t="s">
        <v>6325</v>
      </c>
    </row>
    <row r="3881" spans="11:12" x14ac:dyDescent="0.35">
      <c r="K3881" s="78">
        <v>311377361</v>
      </c>
      <c r="L3881" t="s">
        <v>4800</v>
      </c>
    </row>
    <row r="3882" spans="11:12" x14ac:dyDescent="0.35">
      <c r="K3882" s="78">
        <v>236031292</v>
      </c>
      <c r="L3882" t="s">
        <v>4152</v>
      </c>
    </row>
    <row r="3883" spans="11:12" x14ac:dyDescent="0.35">
      <c r="K3883" s="78">
        <v>827179221</v>
      </c>
      <c r="L3883" t="s">
        <v>7041</v>
      </c>
    </row>
    <row r="3884" spans="11:12" x14ac:dyDescent="0.35">
      <c r="K3884" s="78">
        <v>273894322</v>
      </c>
      <c r="L3884" t="s">
        <v>4500</v>
      </c>
    </row>
    <row r="3885" spans="11:12" x14ac:dyDescent="0.35">
      <c r="K3885" s="78">
        <v>202021030</v>
      </c>
      <c r="L3885" t="s">
        <v>3204</v>
      </c>
    </row>
    <row r="3886" spans="11:12" x14ac:dyDescent="0.35">
      <c r="K3886" s="78">
        <v>672849241</v>
      </c>
      <c r="L3886" t="s">
        <v>6227</v>
      </c>
    </row>
    <row r="3887" spans="11:12" x14ac:dyDescent="0.35">
      <c r="K3887" s="78">
        <v>995653532</v>
      </c>
      <c r="L3887" t="s">
        <v>7569</v>
      </c>
    </row>
    <row r="3888" spans="11:12" x14ac:dyDescent="0.35">
      <c r="K3888" s="78">
        <v>634295151</v>
      </c>
      <c r="L3888" t="s">
        <v>6039</v>
      </c>
    </row>
    <row r="3889" spans="11:12" x14ac:dyDescent="0.35">
      <c r="K3889" s="78">
        <v>206181044</v>
      </c>
      <c r="L3889" t="s">
        <v>3566</v>
      </c>
    </row>
    <row r="3890" spans="11:12" x14ac:dyDescent="0.35">
      <c r="K3890" s="78">
        <v>956482216</v>
      </c>
      <c r="L3890" t="s">
        <v>7463</v>
      </c>
    </row>
    <row r="3891" spans="11:12" x14ac:dyDescent="0.35">
      <c r="K3891" s="78">
        <v>284865634</v>
      </c>
      <c r="L3891" t="s">
        <v>4576</v>
      </c>
    </row>
    <row r="3892" spans="11:12" x14ac:dyDescent="0.35">
      <c r="K3892" s="78">
        <v>949411710</v>
      </c>
      <c r="L3892" t="s">
        <v>7440</v>
      </c>
    </row>
    <row r="3893" spans="11:12" x14ac:dyDescent="0.35">
      <c r="K3893" s="78" t="s">
        <v>1866</v>
      </c>
      <c r="L3893" t="s">
        <v>7650</v>
      </c>
    </row>
    <row r="3894" spans="11:12" x14ac:dyDescent="0.35">
      <c r="K3894" s="78">
        <v>679335120</v>
      </c>
      <c r="L3894" t="s">
        <v>6273</v>
      </c>
    </row>
    <row r="3895" spans="11:12" x14ac:dyDescent="0.35">
      <c r="K3895" s="78">
        <v>204215619</v>
      </c>
      <c r="L3895" t="s">
        <v>3422</v>
      </c>
    </row>
    <row r="3896" spans="11:12" x14ac:dyDescent="0.35">
      <c r="K3896" s="78" t="s">
        <v>1960</v>
      </c>
      <c r="L3896" t="s">
        <v>7581</v>
      </c>
    </row>
    <row r="3897" spans="11:12" x14ac:dyDescent="0.35">
      <c r="K3897" s="78">
        <v>771308880</v>
      </c>
      <c r="L3897" t="s">
        <v>6788</v>
      </c>
    </row>
    <row r="3898" spans="11:12" x14ac:dyDescent="0.35">
      <c r="K3898" s="78" t="s">
        <v>1900</v>
      </c>
      <c r="L3898" t="s">
        <v>7660</v>
      </c>
    </row>
    <row r="3899" spans="11:12" x14ac:dyDescent="0.35">
      <c r="K3899" s="78">
        <v>200212061</v>
      </c>
      <c r="L3899" t="s">
        <v>3015</v>
      </c>
    </row>
    <row r="3900" spans="11:12" x14ac:dyDescent="0.35">
      <c r="K3900" s="78">
        <v>257772136</v>
      </c>
      <c r="L3900" t="s">
        <v>4327</v>
      </c>
    </row>
    <row r="3901" spans="11:12" x14ac:dyDescent="0.35">
      <c r="K3901" s="78">
        <v>100871653</v>
      </c>
      <c r="L3901" t="s">
        <v>1987</v>
      </c>
    </row>
    <row r="3902" spans="11:12" x14ac:dyDescent="0.35">
      <c r="K3902" s="78">
        <v>619741668</v>
      </c>
      <c r="L3902" t="s">
        <v>5934</v>
      </c>
    </row>
    <row r="3903" spans="11:12" x14ac:dyDescent="0.35">
      <c r="K3903" s="78">
        <v>565042106</v>
      </c>
      <c r="L3903" t="s">
        <v>5833</v>
      </c>
    </row>
    <row r="3904" spans="11:12" x14ac:dyDescent="0.35">
      <c r="K3904" s="78">
        <v>211085702</v>
      </c>
      <c r="L3904" t="s">
        <v>3919</v>
      </c>
    </row>
    <row r="3905" spans="11:12" x14ac:dyDescent="0.35">
      <c r="K3905" s="78">
        <v>203091581</v>
      </c>
      <c r="L3905" t="s">
        <v>3309</v>
      </c>
    </row>
    <row r="3906" spans="11:12" x14ac:dyDescent="0.35">
      <c r="K3906" s="78">
        <v>278641767</v>
      </c>
      <c r="L3906" t="s">
        <v>4535</v>
      </c>
    </row>
    <row r="3907" spans="11:12" x14ac:dyDescent="0.35">
      <c r="K3907" s="78">
        <v>534200960</v>
      </c>
      <c r="L3907" t="s">
        <v>5760</v>
      </c>
    </row>
    <row r="3908" spans="11:12" x14ac:dyDescent="0.35">
      <c r="K3908" s="78">
        <v>200451384</v>
      </c>
      <c r="L3908" t="s">
        <v>3042</v>
      </c>
    </row>
    <row r="3909" spans="11:12" x14ac:dyDescent="0.35">
      <c r="K3909" s="78">
        <v>208325584</v>
      </c>
      <c r="L3909" t="s">
        <v>3746</v>
      </c>
    </row>
    <row r="3910" spans="11:12" x14ac:dyDescent="0.35">
      <c r="K3910" s="78">
        <v>422968903</v>
      </c>
      <c r="L3910" t="s">
        <v>5445</v>
      </c>
    </row>
    <row r="3911" spans="11:12" x14ac:dyDescent="0.35">
      <c r="K3911" s="78">
        <v>122098605</v>
      </c>
      <c r="L3911" t="s">
        <v>2238</v>
      </c>
    </row>
    <row r="3912" spans="11:12" x14ac:dyDescent="0.35">
      <c r="K3912" s="78">
        <v>972973130</v>
      </c>
      <c r="L3912" t="s">
        <v>7505</v>
      </c>
    </row>
    <row r="3913" spans="11:12" x14ac:dyDescent="0.35">
      <c r="K3913" s="78">
        <v>972973173</v>
      </c>
      <c r="L3913" t="s">
        <v>7505</v>
      </c>
    </row>
    <row r="3914" spans="11:12" x14ac:dyDescent="0.35">
      <c r="K3914" s="78">
        <v>663518305</v>
      </c>
      <c r="L3914" t="s">
        <v>6164</v>
      </c>
    </row>
    <row r="3915" spans="11:12" x14ac:dyDescent="0.35">
      <c r="K3915" s="78">
        <v>178672703</v>
      </c>
      <c r="L3915" t="s">
        <v>2817</v>
      </c>
    </row>
    <row r="3916" spans="11:12" x14ac:dyDescent="0.35">
      <c r="K3916" s="78">
        <v>201974710</v>
      </c>
      <c r="L3916" t="s">
        <v>3201</v>
      </c>
    </row>
    <row r="3917" spans="11:12" x14ac:dyDescent="0.35">
      <c r="K3917" s="78">
        <v>202807156</v>
      </c>
      <c r="L3917" t="s">
        <v>3279</v>
      </c>
    </row>
    <row r="3918" spans="11:12" x14ac:dyDescent="0.35">
      <c r="K3918" s="78">
        <v>138152065</v>
      </c>
      <c r="L3918" t="s">
        <v>650</v>
      </c>
    </row>
    <row r="3919" spans="11:12" x14ac:dyDescent="0.35">
      <c r="K3919" s="78">
        <v>655293728</v>
      </c>
      <c r="L3919" t="s">
        <v>6136</v>
      </c>
    </row>
    <row r="3920" spans="11:12" x14ac:dyDescent="0.35">
      <c r="K3920" s="78">
        <v>857767306</v>
      </c>
      <c r="L3920" t="s">
        <v>633</v>
      </c>
    </row>
    <row r="3921" spans="11:12" x14ac:dyDescent="0.35">
      <c r="K3921" s="78">
        <v>799193299</v>
      </c>
      <c r="L3921" t="s">
        <v>6981</v>
      </c>
    </row>
    <row r="3922" spans="11:12" x14ac:dyDescent="0.35">
      <c r="K3922" s="78">
        <v>694299440</v>
      </c>
      <c r="L3922" t="s">
        <v>6410</v>
      </c>
    </row>
    <row r="3923" spans="11:12" x14ac:dyDescent="0.35">
      <c r="K3923" s="78">
        <v>278104281</v>
      </c>
      <c r="L3923" t="s">
        <v>4529</v>
      </c>
    </row>
    <row r="3924" spans="11:12" x14ac:dyDescent="0.35">
      <c r="K3924" s="78">
        <v>218718639</v>
      </c>
      <c r="L3924" t="s">
        <v>3989</v>
      </c>
    </row>
    <row r="3925" spans="11:12" x14ac:dyDescent="0.35">
      <c r="K3925" s="78">
        <v>466927767</v>
      </c>
      <c r="L3925" t="s">
        <v>5586</v>
      </c>
    </row>
    <row r="3926" spans="11:12" x14ac:dyDescent="0.35">
      <c r="K3926" s="78">
        <v>200841705</v>
      </c>
      <c r="L3926" t="s">
        <v>3073</v>
      </c>
    </row>
    <row r="3927" spans="11:12" x14ac:dyDescent="0.35">
      <c r="K3927" s="78">
        <v>203285636</v>
      </c>
      <c r="L3927" t="s">
        <v>3326</v>
      </c>
    </row>
    <row r="3928" spans="11:12" x14ac:dyDescent="0.35">
      <c r="K3928" s="78">
        <v>267891435</v>
      </c>
      <c r="L3928" t="s">
        <v>4426</v>
      </c>
    </row>
    <row r="3929" spans="11:12" x14ac:dyDescent="0.35">
      <c r="K3929" s="78">
        <v>460414580</v>
      </c>
      <c r="L3929" t="s">
        <v>5557</v>
      </c>
    </row>
    <row r="3930" spans="11:12" x14ac:dyDescent="0.35">
      <c r="K3930" s="78">
        <v>551076962</v>
      </c>
      <c r="L3930" t="s">
        <v>5806</v>
      </c>
    </row>
    <row r="3931" spans="11:12" x14ac:dyDescent="0.35">
      <c r="K3931" s="78">
        <v>721834336</v>
      </c>
      <c r="L3931" t="s">
        <v>6537</v>
      </c>
    </row>
    <row r="3932" spans="11:12" x14ac:dyDescent="0.35">
      <c r="K3932" s="78">
        <v>975350991</v>
      </c>
      <c r="L3932" t="s">
        <v>7510</v>
      </c>
    </row>
    <row r="3933" spans="11:12" x14ac:dyDescent="0.35">
      <c r="K3933" s="78">
        <v>326731234</v>
      </c>
      <c r="L3933" t="s">
        <v>4921</v>
      </c>
    </row>
    <row r="3934" spans="11:12" x14ac:dyDescent="0.35">
      <c r="K3934" s="78">
        <v>208524064</v>
      </c>
      <c r="L3934" t="s">
        <v>3765</v>
      </c>
    </row>
    <row r="3935" spans="11:12" x14ac:dyDescent="0.35">
      <c r="K3935" s="78">
        <v>239024432</v>
      </c>
      <c r="L3935" t="s">
        <v>4183</v>
      </c>
    </row>
    <row r="3936" spans="11:12" x14ac:dyDescent="0.35">
      <c r="K3936" s="78">
        <v>128516760</v>
      </c>
      <c r="L3936" t="s">
        <v>622</v>
      </c>
    </row>
    <row r="3937" spans="11:12" x14ac:dyDescent="0.35">
      <c r="K3937" s="78">
        <v>178909126</v>
      </c>
      <c r="L3937" t="s">
        <v>2820</v>
      </c>
    </row>
    <row r="3938" spans="11:12" x14ac:dyDescent="0.35">
      <c r="K3938" s="78">
        <v>152568193</v>
      </c>
      <c r="L3938" t="s">
        <v>2572</v>
      </c>
    </row>
    <row r="3939" spans="11:12" x14ac:dyDescent="0.35">
      <c r="K3939" s="78">
        <v>752310807</v>
      </c>
      <c r="L3939" t="s">
        <v>6676</v>
      </c>
    </row>
    <row r="3940" spans="11:12" x14ac:dyDescent="0.35">
      <c r="K3940" s="78">
        <v>217474809</v>
      </c>
      <c r="L3940" t="s">
        <v>3972</v>
      </c>
    </row>
    <row r="3941" spans="11:12" x14ac:dyDescent="0.35">
      <c r="K3941" s="78">
        <v>269947519</v>
      </c>
      <c r="L3941" t="s">
        <v>4454</v>
      </c>
    </row>
    <row r="3942" spans="11:12" x14ac:dyDescent="0.35">
      <c r="K3942" s="78">
        <v>184624591</v>
      </c>
      <c r="L3942" t="s">
        <v>2875</v>
      </c>
    </row>
    <row r="3943" spans="11:12" x14ac:dyDescent="0.35">
      <c r="K3943" s="78">
        <v>385090943</v>
      </c>
      <c r="L3943" t="s">
        <v>2875</v>
      </c>
    </row>
    <row r="3944" spans="11:12" x14ac:dyDescent="0.35">
      <c r="K3944" s="78">
        <v>392278648</v>
      </c>
      <c r="L3944" t="s">
        <v>5348</v>
      </c>
    </row>
    <row r="3945" spans="11:12" x14ac:dyDescent="0.35">
      <c r="K3945" s="78">
        <v>273557091</v>
      </c>
      <c r="L3945" t="s">
        <v>4495</v>
      </c>
    </row>
    <row r="3946" spans="11:12" x14ac:dyDescent="0.35">
      <c r="K3946" s="78">
        <v>335510968</v>
      </c>
      <c r="L3946" t="s">
        <v>4985</v>
      </c>
    </row>
    <row r="3947" spans="11:12" x14ac:dyDescent="0.35">
      <c r="K3947" s="78">
        <v>176188120</v>
      </c>
      <c r="L3947" t="s">
        <v>2796</v>
      </c>
    </row>
    <row r="3948" spans="11:12" x14ac:dyDescent="0.35">
      <c r="K3948" s="78">
        <v>375344874</v>
      </c>
      <c r="L3948" t="s">
        <v>5285</v>
      </c>
    </row>
    <row r="3949" spans="11:12" x14ac:dyDescent="0.35">
      <c r="K3949" s="78">
        <v>123987551</v>
      </c>
      <c r="L3949" t="s">
        <v>2263</v>
      </c>
    </row>
    <row r="3950" spans="11:12" x14ac:dyDescent="0.35">
      <c r="K3950" s="78">
        <v>376721639</v>
      </c>
      <c r="L3950" t="s">
        <v>5295</v>
      </c>
    </row>
    <row r="3951" spans="11:12" x14ac:dyDescent="0.35">
      <c r="K3951" s="78">
        <v>251135118</v>
      </c>
      <c r="L3951" t="s">
        <v>4281</v>
      </c>
    </row>
    <row r="3952" spans="11:12" x14ac:dyDescent="0.35">
      <c r="K3952" s="78">
        <v>673384773</v>
      </c>
      <c r="L3952" t="s">
        <v>6231</v>
      </c>
    </row>
    <row r="3953" spans="11:12" x14ac:dyDescent="0.35">
      <c r="K3953" s="78">
        <v>260703315</v>
      </c>
      <c r="L3953" t="s">
        <v>4352</v>
      </c>
    </row>
    <row r="3954" spans="11:12" x14ac:dyDescent="0.35">
      <c r="K3954" s="78">
        <v>182958700</v>
      </c>
      <c r="L3954" t="s">
        <v>2859</v>
      </c>
    </row>
    <row r="3955" spans="11:12" x14ac:dyDescent="0.35">
      <c r="K3955" s="78">
        <v>208031806</v>
      </c>
      <c r="L3955" t="s">
        <v>3716</v>
      </c>
    </row>
    <row r="3956" spans="11:12" x14ac:dyDescent="0.35">
      <c r="K3956" s="78">
        <v>326206776</v>
      </c>
      <c r="L3956" t="s">
        <v>4918</v>
      </c>
    </row>
    <row r="3957" spans="11:12" x14ac:dyDescent="0.35">
      <c r="K3957" s="78">
        <v>309776542</v>
      </c>
      <c r="L3957" t="s">
        <v>4784</v>
      </c>
    </row>
    <row r="3958" spans="11:12" x14ac:dyDescent="0.35">
      <c r="K3958" s="78">
        <v>354920921</v>
      </c>
      <c r="L3958" t="s">
        <v>5137</v>
      </c>
    </row>
    <row r="3959" spans="11:12" x14ac:dyDescent="0.35">
      <c r="K3959" s="78">
        <v>209930541</v>
      </c>
      <c r="L3959" t="s">
        <v>3865</v>
      </c>
    </row>
    <row r="3960" spans="11:12" x14ac:dyDescent="0.35">
      <c r="K3960" s="78">
        <v>868897910</v>
      </c>
      <c r="L3960" t="s">
        <v>7138</v>
      </c>
    </row>
    <row r="3961" spans="11:12" x14ac:dyDescent="0.35">
      <c r="K3961" s="78">
        <v>207639977</v>
      </c>
      <c r="L3961" t="s">
        <v>3684</v>
      </c>
    </row>
    <row r="3962" spans="11:12" x14ac:dyDescent="0.35">
      <c r="K3962" s="78">
        <v>323689997</v>
      </c>
      <c r="L3962" t="s">
        <v>4901</v>
      </c>
    </row>
    <row r="3963" spans="11:12" x14ac:dyDescent="0.35">
      <c r="K3963" s="78">
        <v>209961624</v>
      </c>
      <c r="L3963" t="s">
        <v>3867</v>
      </c>
    </row>
    <row r="3964" spans="11:12" x14ac:dyDescent="0.35">
      <c r="K3964" s="78">
        <v>747487480</v>
      </c>
      <c r="L3964" t="s">
        <v>6663</v>
      </c>
    </row>
    <row r="3965" spans="11:12" x14ac:dyDescent="0.35">
      <c r="K3965" s="78">
        <v>631987370</v>
      </c>
      <c r="L3965" t="s">
        <v>6024</v>
      </c>
    </row>
    <row r="3966" spans="11:12" x14ac:dyDescent="0.35">
      <c r="K3966" s="78">
        <v>108596864</v>
      </c>
      <c r="L3966" t="s">
        <v>2087</v>
      </c>
    </row>
    <row r="3967" spans="11:12" x14ac:dyDescent="0.35">
      <c r="K3967" s="78">
        <v>167578306</v>
      </c>
      <c r="L3967" t="s">
        <v>2705</v>
      </c>
    </row>
    <row r="3968" spans="11:12" x14ac:dyDescent="0.35">
      <c r="K3968" s="78">
        <v>239041027</v>
      </c>
      <c r="L3968" t="s">
        <v>4184</v>
      </c>
    </row>
    <row r="3969" spans="11:12" x14ac:dyDescent="0.35">
      <c r="K3969" s="78">
        <v>918686959</v>
      </c>
      <c r="L3969" t="s">
        <v>7365</v>
      </c>
    </row>
    <row r="3970" spans="11:12" x14ac:dyDescent="0.35">
      <c r="K3970" s="78">
        <v>146483127</v>
      </c>
      <c r="L3970" t="s">
        <v>2525</v>
      </c>
    </row>
    <row r="3971" spans="11:12" x14ac:dyDescent="0.35">
      <c r="K3971" s="78">
        <v>134150289</v>
      </c>
      <c r="L3971" t="s">
        <v>2403</v>
      </c>
    </row>
    <row r="3972" spans="11:12" x14ac:dyDescent="0.35">
      <c r="K3972" s="78">
        <v>147957050</v>
      </c>
      <c r="L3972" t="s">
        <v>2536</v>
      </c>
    </row>
    <row r="3973" spans="11:12" x14ac:dyDescent="0.35">
      <c r="K3973" s="78">
        <v>695683570</v>
      </c>
      <c r="L3973" t="s">
        <v>6418</v>
      </c>
    </row>
    <row r="3974" spans="11:12" x14ac:dyDescent="0.35">
      <c r="K3974" s="78">
        <v>759623142</v>
      </c>
      <c r="L3974" t="s">
        <v>6698</v>
      </c>
    </row>
    <row r="3975" spans="11:12" x14ac:dyDescent="0.35">
      <c r="K3975" s="78">
        <v>695071124</v>
      </c>
      <c r="L3975" t="s">
        <v>6415</v>
      </c>
    </row>
    <row r="3976" spans="11:12" x14ac:dyDescent="0.35">
      <c r="K3976" s="78">
        <v>361863968</v>
      </c>
      <c r="L3976" t="s">
        <v>5194</v>
      </c>
    </row>
    <row r="3977" spans="11:12" x14ac:dyDescent="0.35">
      <c r="K3977" s="78">
        <v>119306663</v>
      </c>
      <c r="L3977" t="s">
        <v>2213</v>
      </c>
    </row>
    <row r="3978" spans="11:12" x14ac:dyDescent="0.35">
      <c r="K3978" s="78">
        <v>123769945</v>
      </c>
      <c r="L3978" t="s">
        <v>2256</v>
      </c>
    </row>
    <row r="3979" spans="11:12" x14ac:dyDescent="0.35">
      <c r="K3979" s="78">
        <v>124131642</v>
      </c>
      <c r="L3979" t="s">
        <v>2256</v>
      </c>
    </row>
    <row r="3980" spans="11:12" x14ac:dyDescent="0.35">
      <c r="K3980" s="78">
        <v>358824218</v>
      </c>
      <c r="L3980" t="s">
        <v>5177</v>
      </c>
    </row>
    <row r="3981" spans="11:12" x14ac:dyDescent="0.35">
      <c r="K3981" s="78">
        <v>798560352</v>
      </c>
      <c r="L3981" t="s">
        <v>6979</v>
      </c>
    </row>
    <row r="3982" spans="11:12" x14ac:dyDescent="0.35">
      <c r="K3982" s="78">
        <v>104326765</v>
      </c>
      <c r="L3982" t="s">
        <v>2043</v>
      </c>
    </row>
    <row r="3983" spans="11:12" x14ac:dyDescent="0.35">
      <c r="K3983" s="78">
        <v>692834658</v>
      </c>
      <c r="L3983" t="s">
        <v>6397</v>
      </c>
    </row>
    <row r="3984" spans="11:12" x14ac:dyDescent="0.35">
      <c r="K3984" s="78">
        <v>127168725</v>
      </c>
      <c r="L3984" t="s">
        <v>2309</v>
      </c>
    </row>
    <row r="3985" spans="11:12" x14ac:dyDescent="0.35">
      <c r="K3985" s="78">
        <v>102126556</v>
      </c>
      <c r="L3985" t="s">
        <v>2002</v>
      </c>
    </row>
    <row r="3986" spans="11:12" x14ac:dyDescent="0.35">
      <c r="K3986" s="78">
        <v>161088722</v>
      </c>
      <c r="L3986" t="s">
        <v>2643</v>
      </c>
    </row>
    <row r="3987" spans="11:12" x14ac:dyDescent="0.35">
      <c r="K3987" s="78">
        <v>932884950</v>
      </c>
      <c r="L3987" t="s">
        <v>7396</v>
      </c>
    </row>
    <row r="3988" spans="11:12" x14ac:dyDescent="0.35">
      <c r="K3988" s="78">
        <v>876151588</v>
      </c>
      <c r="L3988" t="s">
        <v>7172</v>
      </c>
    </row>
    <row r="3989" spans="11:12" x14ac:dyDescent="0.35">
      <c r="K3989" s="78">
        <v>507609708</v>
      </c>
      <c r="L3989" t="s">
        <v>5700</v>
      </c>
    </row>
    <row r="3990" spans="11:12" x14ac:dyDescent="0.35">
      <c r="K3990" s="78">
        <v>255461044</v>
      </c>
      <c r="L3990" t="s">
        <v>1394</v>
      </c>
    </row>
    <row r="3991" spans="11:12" x14ac:dyDescent="0.35">
      <c r="K3991" s="78">
        <v>337590136</v>
      </c>
      <c r="L3991" t="s">
        <v>4998</v>
      </c>
    </row>
    <row r="3992" spans="11:12" x14ac:dyDescent="0.35">
      <c r="K3992" s="78">
        <v>789730326</v>
      </c>
      <c r="L3992" t="s">
        <v>6928</v>
      </c>
    </row>
    <row r="3993" spans="11:12" x14ac:dyDescent="0.35">
      <c r="K3993" s="78">
        <v>645897048</v>
      </c>
      <c r="L3993" t="s">
        <v>6104</v>
      </c>
    </row>
    <row r="3994" spans="11:12" x14ac:dyDescent="0.35">
      <c r="K3994" s="78">
        <v>940060613</v>
      </c>
      <c r="L3994" t="s">
        <v>7416</v>
      </c>
    </row>
    <row r="3995" spans="11:12" x14ac:dyDescent="0.35">
      <c r="K3995" s="78">
        <v>473679442</v>
      </c>
      <c r="L3995" t="s">
        <v>5617</v>
      </c>
    </row>
    <row r="3996" spans="11:12" x14ac:dyDescent="0.35">
      <c r="K3996" s="78">
        <v>163205505</v>
      </c>
      <c r="L3996" t="s">
        <v>2665</v>
      </c>
    </row>
    <row r="3997" spans="11:12" x14ac:dyDescent="0.35">
      <c r="K3997" s="78">
        <v>178443283</v>
      </c>
      <c r="L3997" t="s">
        <v>2812</v>
      </c>
    </row>
    <row r="3998" spans="11:12" x14ac:dyDescent="0.35">
      <c r="K3998" s="78">
        <v>204632862</v>
      </c>
      <c r="L3998" t="s">
        <v>3465</v>
      </c>
    </row>
    <row r="3999" spans="11:12" x14ac:dyDescent="0.35">
      <c r="K3999" s="78">
        <v>112256164</v>
      </c>
      <c r="L3999" t="s">
        <v>2125</v>
      </c>
    </row>
    <row r="4000" spans="11:12" x14ac:dyDescent="0.35">
      <c r="K4000" s="78">
        <v>236704564</v>
      </c>
      <c r="L4000" t="s">
        <v>2125</v>
      </c>
    </row>
    <row r="4001" spans="11:12" x14ac:dyDescent="0.35">
      <c r="K4001" s="78" t="s">
        <v>1828</v>
      </c>
      <c r="L4001" t="s">
        <v>2125</v>
      </c>
    </row>
    <row r="4002" spans="11:12" x14ac:dyDescent="0.35">
      <c r="K4002" s="78">
        <v>124659981</v>
      </c>
      <c r="L4002" t="s">
        <v>662</v>
      </c>
    </row>
    <row r="4003" spans="11:12" x14ac:dyDescent="0.35">
      <c r="K4003" s="78" t="s">
        <v>1854</v>
      </c>
      <c r="L4003" t="s">
        <v>662</v>
      </c>
    </row>
    <row r="4004" spans="11:12" x14ac:dyDescent="0.35">
      <c r="K4004" s="78">
        <v>202719909</v>
      </c>
      <c r="L4004" t="s">
        <v>3272</v>
      </c>
    </row>
    <row r="4005" spans="11:12" x14ac:dyDescent="0.35">
      <c r="K4005" s="78">
        <v>257871509</v>
      </c>
      <c r="L4005" t="s">
        <v>4328</v>
      </c>
    </row>
    <row r="4006" spans="11:12" x14ac:dyDescent="0.35">
      <c r="K4006" s="78">
        <v>234669303</v>
      </c>
      <c r="L4006" t="s">
        <v>4139</v>
      </c>
    </row>
    <row r="4007" spans="11:12" x14ac:dyDescent="0.35">
      <c r="K4007" s="78">
        <v>693970598</v>
      </c>
      <c r="L4007" t="s">
        <v>6406</v>
      </c>
    </row>
    <row r="4008" spans="11:12" x14ac:dyDescent="0.35">
      <c r="K4008" s="78">
        <v>182154032</v>
      </c>
      <c r="L4008" t="s">
        <v>2852</v>
      </c>
    </row>
    <row r="4009" spans="11:12" x14ac:dyDescent="0.35">
      <c r="K4009" s="78">
        <v>477228860</v>
      </c>
      <c r="L4009" t="s">
        <v>5632</v>
      </c>
    </row>
    <row r="4010" spans="11:12" x14ac:dyDescent="0.35">
      <c r="K4010" s="78">
        <v>274463864</v>
      </c>
      <c r="L4010" t="s">
        <v>4506</v>
      </c>
    </row>
    <row r="4011" spans="11:12" x14ac:dyDescent="0.35">
      <c r="K4011" s="78">
        <v>183546791</v>
      </c>
      <c r="L4011" t="s">
        <v>2868</v>
      </c>
    </row>
    <row r="4012" spans="11:12" x14ac:dyDescent="0.35">
      <c r="K4012" s="78">
        <v>100539780</v>
      </c>
      <c r="L4012" t="s">
        <v>1981</v>
      </c>
    </row>
    <row r="4013" spans="11:12" x14ac:dyDescent="0.35">
      <c r="K4013" s="78">
        <v>233693162</v>
      </c>
      <c r="L4013" t="s">
        <v>4129</v>
      </c>
    </row>
    <row r="4014" spans="11:12" x14ac:dyDescent="0.35">
      <c r="K4014" s="78">
        <v>932706377</v>
      </c>
      <c r="L4014" t="s">
        <v>7394</v>
      </c>
    </row>
    <row r="4015" spans="11:12" x14ac:dyDescent="0.35">
      <c r="K4015" s="78">
        <v>133681906</v>
      </c>
      <c r="L4015" t="s">
        <v>2398</v>
      </c>
    </row>
    <row r="4016" spans="11:12" x14ac:dyDescent="0.35">
      <c r="K4016" s="78">
        <v>267160988</v>
      </c>
      <c r="L4016" t="s">
        <v>4416</v>
      </c>
    </row>
    <row r="4017" spans="11:12" x14ac:dyDescent="0.35">
      <c r="K4017" s="78">
        <v>326878626</v>
      </c>
      <c r="L4017" t="s">
        <v>4923</v>
      </c>
    </row>
    <row r="4018" spans="11:12" x14ac:dyDescent="0.35">
      <c r="K4018" s="78">
        <v>316579779</v>
      </c>
      <c r="L4018" t="s">
        <v>4844</v>
      </c>
    </row>
    <row r="4019" spans="11:12" x14ac:dyDescent="0.35">
      <c r="K4019" s="78">
        <v>939823999</v>
      </c>
      <c r="L4019" t="s">
        <v>7415</v>
      </c>
    </row>
    <row r="4020" spans="11:12" x14ac:dyDescent="0.35">
      <c r="K4020" s="78">
        <v>573602560</v>
      </c>
      <c r="L4020" t="s">
        <v>5845</v>
      </c>
    </row>
    <row r="4021" spans="11:12" x14ac:dyDescent="0.35">
      <c r="K4021" s="78">
        <v>190857603</v>
      </c>
      <c r="L4021" t="s">
        <v>2916</v>
      </c>
    </row>
    <row r="4022" spans="11:12" x14ac:dyDescent="0.35">
      <c r="K4022" s="78">
        <v>690654652</v>
      </c>
      <c r="L4022" t="s">
        <v>6384</v>
      </c>
    </row>
    <row r="4023" spans="11:12" x14ac:dyDescent="0.35">
      <c r="K4023" s="78">
        <v>741200007</v>
      </c>
      <c r="L4023" t="s">
        <v>6650</v>
      </c>
    </row>
    <row r="4024" spans="11:12" x14ac:dyDescent="0.35">
      <c r="K4024" s="78">
        <v>208034281</v>
      </c>
      <c r="L4024" t="s">
        <v>3717</v>
      </c>
    </row>
    <row r="4025" spans="11:12" x14ac:dyDescent="0.35">
      <c r="K4025" s="78">
        <v>289901337</v>
      </c>
      <c r="L4025" t="s">
        <v>4623</v>
      </c>
    </row>
    <row r="4026" spans="11:12" x14ac:dyDescent="0.35">
      <c r="K4026" s="78">
        <v>691296334</v>
      </c>
      <c r="L4026" t="s">
        <v>6389</v>
      </c>
    </row>
    <row r="4027" spans="11:12" x14ac:dyDescent="0.35">
      <c r="K4027" s="78">
        <v>876108453</v>
      </c>
      <c r="L4027" t="s">
        <v>7171</v>
      </c>
    </row>
    <row r="4028" spans="11:12" x14ac:dyDescent="0.35">
      <c r="K4028" s="78">
        <v>859676499</v>
      </c>
      <c r="L4028" t="s">
        <v>7109</v>
      </c>
    </row>
    <row r="4029" spans="11:12" x14ac:dyDescent="0.35">
      <c r="K4029" s="78">
        <v>202716008</v>
      </c>
      <c r="L4029" t="s">
        <v>3271</v>
      </c>
    </row>
    <row r="4030" spans="11:12" x14ac:dyDescent="0.35">
      <c r="K4030" s="78">
        <v>958270917</v>
      </c>
      <c r="L4030" t="s">
        <v>7469</v>
      </c>
    </row>
    <row r="4031" spans="11:12" x14ac:dyDescent="0.35">
      <c r="K4031" s="78">
        <v>524400006</v>
      </c>
      <c r="L4031" t="s">
        <v>5743</v>
      </c>
    </row>
    <row r="4032" spans="11:12" x14ac:dyDescent="0.35">
      <c r="K4032" s="78">
        <v>793247370</v>
      </c>
      <c r="L4032" t="s">
        <v>6952</v>
      </c>
    </row>
    <row r="4033" spans="11:12" x14ac:dyDescent="0.35">
      <c r="K4033" s="78">
        <v>903161531</v>
      </c>
      <c r="L4033" t="s">
        <v>7285</v>
      </c>
    </row>
    <row r="4034" spans="11:12" x14ac:dyDescent="0.35">
      <c r="K4034" s="78">
        <v>203932341</v>
      </c>
      <c r="L4034" t="s">
        <v>3392</v>
      </c>
    </row>
    <row r="4035" spans="11:12" x14ac:dyDescent="0.35">
      <c r="K4035" s="78">
        <v>180187383</v>
      </c>
      <c r="L4035" t="s">
        <v>2833</v>
      </c>
    </row>
    <row r="4036" spans="11:12" x14ac:dyDescent="0.35">
      <c r="K4036" s="78">
        <v>108799056</v>
      </c>
      <c r="L4036" t="s">
        <v>2091</v>
      </c>
    </row>
    <row r="4037" spans="11:12" x14ac:dyDescent="0.35">
      <c r="K4037" s="78">
        <v>980139859</v>
      </c>
      <c r="L4037" t="s">
        <v>616</v>
      </c>
    </row>
    <row r="4038" spans="11:12" x14ac:dyDescent="0.35">
      <c r="K4038" s="78">
        <v>138519961</v>
      </c>
      <c r="L4038" t="s">
        <v>2453</v>
      </c>
    </row>
    <row r="4039" spans="11:12" x14ac:dyDescent="0.35">
      <c r="K4039" s="78">
        <v>161634069</v>
      </c>
      <c r="L4039" t="s">
        <v>2656</v>
      </c>
    </row>
    <row r="4040" spans="11:12" x14ac:dyDescent="0.35">
      <c r="K4040" s="78">
        <v>722614275</v>
      </c>
      <c r="L4040" t="s">
        <v>6548</v>
      </c>
    </row>
    <row r="4041" spans="11:12" x14ac:dyDescent="0.35">
      <c r="K4041" s="78">
        <v>117048667</v>
      </c>
      <c r="L4041" t="s">
        <v>2182</v>
      </c>
    </row>
    <row r="4042" spans="11:12" x14ac:dyDescent="0.35">
      <c r="K4042" s="78">
        <v>343574525</v>
      </c>
      <c r="L4042" t="s">
        <v>5047</v>
      </c>
    </row>
    <row r="4043" spans="11:12" x14ac:dyDescent="0.35">
      <c r="K4043" s="78">
        <v>249243191</v>
      </c>
      <c r="L4043" t="s">
        <v>4257</v>
      </c>
    </row>
    <row r="4044" spans="11:12" x14ac:dyDescent="0.35">
      <c r="K4044" s="78">
        <v>683318736</v>
      </c>
      <c r="L4044" t="s">
        <v>6305</v>
      </c>
    </row>
    <row r="4045" spans="11:12" x14ac:dyDescent="0.35">
      <c r="K4045" s="78">
        <v>686071871</v>
      </c>
      <c r="L4045" t="s">
        <v>6335</v>
      </c>
    </row>
    <row r="4046" spans="11:12" x14ac:dyDescent="0.35">
      <c r="K4046" s="78">
        <v>686072118</v>
      </c>
      <c r="L4046" t="s">
        <v>631</v>
      </c>
    </row>
    <row r="4047" spans="11:12" x14ac:dyDescent="0.35">
      <c r="K4047" s="78">
        <v>274151897</v>
      </c>
      <c r="L4047" t="s">
        <v>4503</v>
      </c>
    </row>
    <row r="4048" spans="11:12" x14ac:dyDescent="0.35">
      <c r="K4048" s="78">
        <v>211062062</v>
      </c>
      <c r="L4048" t="s">
        <v>3916</v>
      </c>
    </row>
    <row r="4049" spans="11:12" x14ac:dyDescent="0.35">
      <c r="K4049" s="78">
        <v>944392912</v>
      </c>
      <c r="L4049" t="s">
        <v>7428</v>
      </c>
    </row>
    <row r="4050" spans="11:12" x14ac:dyDescent="0.35">
      <c r="K4050" s="78">
        <v>207383298</v>
      </c>
      <c r="L4050" t="s">
        <v>3655</v>
      </c>
    </row>
    <row r="4051" spans="11:12" x14ac:dyDescent="0.35">
      <c r="K4051" s="78">
        <v>781244651</v>
      </c>
      <c r="L4051" t="s">
        <v>6869</v>
      </c>
    </row>
    <row r="4052" spans="11:12" x14ac:dyDescent="0.35">
      <c r="K4052" s="78">
        <v>320250986</v>
      </c>
      <c r="L4052" t="s">
        <v>4876</v>
      </c>
    </row>
    <row r="4053" spans="11:12" x14ac:dyDescent="0.35">
      <c r="K4053" s="78">
        <v>100488647</v>
      </c>
      <c r="L4053" t="s">
        <v>1980</v>
      </c>
    </row>
    <row r="4054" spans="11:12" x14ac:dyDescent="0.35">
      <c r="K4054" s="78">
        <v>769781919</v>
      </c>
      <c r="L4054" t="s">
        <v>6776</v>
      </c>
    </row>
    <row r="4055" spans="11:12" x14ac:dyDescent="0.35">
      <c r="K4055" s="78">
        <v>158369320</v>
      </c>
      <c r="L4055" t="s">
        <v>2619</v>
      </c>
    </row>
    <row r="4056" spans="11:12" x14ac:dyDescent="0.35">
      <c r="K4056" s="78">
        <v>127041423</v>
      </c>
      <c r="L4056" t="s">
        <v>2306</v>
      </c>
    </row>
    <row r="4057" spans="11:12" x14ac:dyDescent="0.35">
      <c r="K4057" s="78">
        <v>203708970</v>
      </c>
      <c r="L4057" t="s">
        <v>3365</v>
      </c>
    </row>
    <row r="4058" spans="11:12" x14ac:dyDescent="0.35">
      <c r="K4058" s="78">
        <v>106549931</v>
      </c>
      <c r="L4058" t="s">
        <v>2062</v>
      </c>
    </row>
    <row r="4059" spans="11:12" x14ac:dyDescent="0.35">
      <c r="K4059" s="78">
        <v>550525160</v>
      </c>
      <c r="L4059" t="s">
        <v>5803</v>
      </c>
    </row>
    <row r="4060" spans="11:12" x14ac:dyDescent="0.35">
      <c r="K4060" s="78">
        <v>454625200</v>
      </c>
      <c r="L4060" t="s">
        <v>5535</v>
      </c>
    </row>
    <row r="4061" spans="11:12" x14ac:dyDescent="0.35">
      <c r="K4061" s="78">
        <v>202170304</v>
      </c>
      <c r="L4061" t="s">
        <v>3217</v>
      </c>
    </row>
    <row r="4062" spans="11:12" x14ac:dyDescent="0.35">
      <c r="K4062" s="78">
        <v>154566767</v>
      </c>
      <c r="L4062" t="s">
        <v>2589</v>
      </c>
    </row>
    <row r="4063" spans="11:12" x14ac:dyDescent="0.35">
      <c r="K4063" s="78">
        <v>774800450</v>
      </c>
      <c r="L4063" t="s">
        <v>6822</v>
      </c>
    </row>
    <row r="4064" spans="11:12" x14ac:dyDescent="0.35">
      <c r="K4064" s="78">
        <v>200867044</v>
      </c>
      <c r="L4064" t="s">
        <v>3077</v>
      </c>
    </row>
    <row r="4065" spans="11:12" x14ac:dyDescent="0.35">
      <c r="K4065" s="78">
        <v>270259200</v>
      </c>
      <c r="L4065" t="s">
        <v>4459</v>
      </c>
    </row>
    <row r="4066" spans="11:12" x14ac:dyDescent="0.35">
      <c r="K4066" s="78">
        <v>436259620</v>
      </c>
      <c r="L4066" t="s">
        <v>5484</v>
      </c>
    </row>
    <row r="4067" spans="11:12" x14ac:dyDescent="0.35">
      <c r="K4067" s="78">
        <v>358147178</v>
      </c>
      <c r="L4067" t="s">
        <v>5163</v>
      </c>
    </row>
    <row r="4068" spans="11:12" x14ac:dyDescent="0.35">
      <c r="K4068" s="78">
        <v>663996746</v>
      </c>
      <c r="L4068" t="s">
        <v>6167</v>
      </c>
    </row>
    <row r="4069" spans="11:12" x14ac:dyDescent="0.35">
      <c r="K4069" s="78">
        <v>172585027</v>
      </c>
      <c r="L4069" t="s">
        <v>2754</v>
      </c>
    </row>
    <row r="4070" spans="11:12" x14ac:dyDescent="0.35">
      <c r="K4070" s="78">
        <v>200573713</v>
      </c>
      <c r="L4070" t="s">
        <v>3054</v>
      </c>
    </row>
    <row r="4071" spans="11:12" x14ac:dyDescent="0.35">
      <c r="K4071" s="78">
        <v>202884812</v>
      </c>
      <c r="L4071" t="s">
        <v>3290</v>
      </c>
    </row>
    <row r="4072" spans="11:12" x14ac:dyDescent="0.35">
      <c r="K4072" s="78">
        <v>204237553</v>
      </c>
      <c r="L4072" t="s">
        <v>3425</v>
      </c>
    </row>
    <row r="4073" spans="11:12" x14ac:dyDescent="0.35">
      <c r="K4073" s="78">
        <v>103201705</v>
      </c>
      <c r="L4073" t="s">
        <v>2020</v>
      </c>
    </row>
    <row r="4074" spans="11:12" x14ac:dyDescent="0.35">
      <c r="K4074" s="78">
        <v>289690590</v>
      </c>
      <c r="L4074" t="s">
        <v>4620</v>
      </c>
    </row>
    <row r="4075" spans="11:12" x14ac:dyDescent="0.35">
      <c r="K4075" s="78">
        <v>698001925</v>
      </c>
      <c r="L4075" t="s">
        <v>4620</v>
      </c>
    </row>
    <row r="4076" spans="11:12" x14ac:dyDescent="0.35">
      <c r="K4076" s="78">
        <v>772412410</v>
      </c>
      <c r="L4076" t="s">
        <v>6805</v>
      </c>
    </row>
    <row r="4077" spans="11:12" x14ac:dyDescent="0.35">
      <c r="K4077" s="78">
        <v>142507617</v>
      </c>
      <c r="L4077" t="s">
        <v>2490</v>
      </c>
    </row>
    <row r="4078" spans="11:12" x14ac:dyDescent="0.35">
      <c r="K4078" s="78">
        <v>688566509</v>
      </c>
      <c r="L4078" t="s">
        <v>6367</v>
      </c>
    </row>
    <row r="4079" spans="11:12" x14ac:dyDescent="0.35">
      <c r="K4079" s="78">
        <v>134192780</v>
      </c>
      <c r="L4079" t="s">
        <v>2404</v>
      </c>
    </row>
    <row r="4080" spans="11:12" x14ac:dyDescent="0.35">
      <c r="K4080" s="78">
        <v>286738877</v>
      </c>
      <c r="L4080" t="s">
        <v>4593</v>
      </c>
    </row>
    <row r="4081" spans="11:12" x14ac:dyDescent="0.35">
      <c r="K4081" s="78">
        <v>746817622</v>
      </c>
      <c r="L4081" t="s">
        <v>6660</v>
      </c>
    </row>
    <row r="4082" spans="11:12" x14ac:dyDescent="0.35">
      <c r="K4082" s="78">
        <v>176586214</v>
      </c>
      <c r="L4082" t="s">
        <v>2801</v>
      </c>
    </row>
    <row r="4083" spans="11:12" x14ac:dyDescent="0.35">
      <c r="K4083" s="78">
        <v>666663527</v>
      </c>
      <c r="L4083" t="s">
        <v>6180</v>
      </c>
    </row>
    <row r="4084" spans="11:12" x14ac:dyDescent="0.35">
      <c r="K4084" s="78">
        <v>482000002</v>
      </c>
      <c r="L4084" t="s">
        <v>5643</v>
      </c>
    </row>
    <row r="4085" spans="11:12" x14ac:dyDescent="0.35">
      <c r="K4085" s="78">
        <v>204270628</v>
      </c>
      <c r="L4085" t="s">
        <v>3428</v>
      </c>
    </row>
    <row r="4086" spans="11:12" x14ac:dyDescent="0.35">
      <c r="K4086" s="78">
        <v>230946221</v>
      </c>
      <c r="L4086" t="s">
        <v>4104</v>
      </c>
    </row>
    <row r="4087" spans="11:12" x14ac:dyDescent="0.35">
      <c r="K4087" s="78">
        <v>224505108</v>
      </c>
      <c r="L4087" t="s">
        <v>4038</v>
      </c>
    </row>
    <row r="4088" spans="11:12" x14ac:dyDescent="0.35">
      <c r="K4088" s="78">
        <v>836105001</v>
      </c>
      <c r="L4088" t="s">
        <v>7052</v>
      </c>
    </row>
    <row r="4089" spans="11:12" x14ac:dyDescent="0.35">
      <c r="K4089" s="78">
        <v>188656358</v>
      </c>
      <c r="L4089" t="s">
        <v>2903</v>
      </c>
    </row>
    <row r="4090" spans="11:12" x14ac:dyDescent="0.35">
      <c r="K4090" s="78">
        <v>839205589</v>
      </c>
      <c r="L4090" t="s">
        <v>7054</v>
      </c>
    </row>
    <row r="4091" spans="11:12" x14ac:dyDescent="0.35">
      <c r="K4091" s="78">
        <v>644747301</v>
      </c>
      <c r="L4091" t="s">
        <v>6097</v>
      </c>
    </row>
    <row r="4092" spans="11:12" x14ac:dyDescent="0.35">
      <c r="K4092" s="78">
        <v>865628463</v>
      </c>
      <c r="L4092" t="s">
        <v>7124</v>
      </c>
    </row>
    <row r="4093" spans="11:12" x14ac:dyDescent="0.35">
      <c r="K4093" s="78">
        <v>204208129</v>
      </c>
      <c r="L4093" t="s">
        <v>3421</v>
      </c>
    </row>
    <row r="4094" spans="11:12" x14ac:dyDescent="0.35">
      <c r="K4094" s="78">
        <v>796402237</v>
      </c>
      <c r="L4094" t="s">
        <v>6969</v>
      </c>
    </row>
    <row r="4095" spans="11:12" x14ac:dyDescent="0.35">
      <c r="K4095" s="78">
        <v>666870913</v>
      </c>
      <c r="L4095" t="s">
        <v>6182</v>
      </c>
    </row>
    <row r="4096" spans="11:12" x14ac:dyDescent="0.35">
      <c r="K4096" s="78">
        <v>208749737</v>
      </c>
      <c r="L4096" t="s">
        <v>3774</v>
      </c>
    </row>
    <row r="4097" spans="11:12" x14ac:dyDescent="0.35">
      <c r="K4097" s="78">
        <v>540027080</v>
      </c>
      <c r="L4097" t="s">
        <v>5778</v>
      </c>
    </row>
    <row r="4098" spans="11:12" x14ac:dyDescent="0.35">
      <c r="K4098" s="78">
        <v>133593101</v>
      </c>
      <c r="L4098" t="s">
        <v>2397</v>
      </c>
    </row>
    <row r="4099" spans="11:12" x14ac:dyDescent="0.35">
      <c r="K4099" s="78">
        <v>311592769</v>
      </c>
      <c r="L4099" t="s">
        <v>4804</v>
      </c>
    </row>
    <row r="4100" spans="11:12" x14ac:dyDescent="0.35">
      <c r="K4100" s="78">
        <v>333108038</v>
      </c>
      <c r="L4100" t="s">
        <v>4965</v>
      </c>
    </row>
    <row r="4101" spans="11:12" x14ac:dyDescent="0.35">
      <c r="K4101" s="78">
        <v>232731389</v>
      </c>
      <c r="L4101" t="s">
        <v>4113</v>
      </c>
    </row>
    <row r="4102" spans="11:12" x14ac:dyDescent="0.35">
      <c r="K4102" s="78">
        <v>232737344</v>
      </c>
      <c r="L4102" t="s">
        <v>4113</v>
      </c>
    </row>
    <row r="4103" spans="11:12" x14ac:dyDescent="0.35">
      <c r="K4103" s="78">
        <v>218091881</v>
      </c>
      <c r="L4103" t="s">
        <v>3980</v>
      </c>
    </row>
    <row r="4104" spans="11:12" x14ac:dyDescent="0.35">
      <c r="K4104" s="78">
        <v>258307038</v>
      </c>
      <c r="L4104" t="s">
        <v>4332</v>
      </c>
    </row>
    <row r="4105" spans="11:12" x14ac:dyDescent="0.35">
      <c r="K4105" s="78">
        <v>203536624</v>
      </c>
      <c r="L4105" t="s">
        <v>3352</v>
      </c>
    </row>
    <row r="4106" spans="11:12" x14ac:dyDescent="0.35">
      <c r="K4106" s="78">
        <v>218695272</v>
      </c>
      <c r="L4106" t="s">
        <v>3987</v>
      </c>
    </row>
    <row r="4107" spans="11:12" x14ac:dyDescent="0.35">
      <c r="K4107" s="78">
        <v>309792785</v>
      </c>
      <c r="L4107" t="s">
        <v>4785</v>
      </c>
    </row>
    <row r="4108" spans="11:12" x14ac:dyDescent="0.35">
      <c r="K4108" s="78">
        <v>204249788</v>
      </c>
      <c r="L4108" t="s">
        <v>3427</v>
      </c>
    </row>
    <row r="4109" spans="11:12" x14ac:dyDescent="0.35">
      <c r="K4109" s="78">
        <v>204353309</v>
      </c>
      <c r="L4109" t="s">
        <v>3441</v>
      </c>
    </row>
    <row r="4110" spans="11:12" x14ac:dyDescent="0.35">
      <c r="K4110" s="78">
        <v>907965910</v>
      </c>
      <c r="L4110" t="s">
        <v>7312</v>
      </c>
    </row>
    <row r="4111" spans="11:12" x14ac:dyDescent="0.35">
      <c r="K4111" s="78">
        <v>201569640</v>
      </c>
      <c r="L4111" t="s">
        <v>3149</v>
      </c>
    </row>
    <row r="4112" spans="11:12" x14ac:dyDescent="0.35">
      <c r="K4112" s="78">
        <v>751206488</v>
      </c>
      <c r="L4112" t="s">
        <v>6672</v>
      </c>
    </row>
    <row r="4113" spans="11:12" x14ac:dyDescent="0.35">
      <c r="K4113" s="78">
        <v>632031939</v>
      </c>
      <c r="L4113" t="s">
        <v>6025</v>
      </c>
    </row>
    <row r="4114" spans="11:12" x14ac:dyDescent="0.35">
      <c r="K4114" s="78">
        <v>462448066</v>
      </c>
      <c r="L4114" t="s">
        <v>5564</v>
      </c>
    </row>
    <row r="4115" spans="11:12" x14ac:dyDescent="0.35">
      <c r="K4115" s="78">
        <v>209773400</v>
      </c>
      <c r="L4115" t="s">
        <v>3851</v>
      </c>
    </row>
    <row r="4116" spans="11:12" x14ac:dyDescent="0.35">
      <c r="K4116" s="78">
        <v>878465229</v>
      </c>
      <c r="L4116" t="s">
        <v>7178</v>
      </c>
    </row>
    <row r="4117" spans="11:12" x14ac:dyDescent="0.35">
      <c r="K4117" s="78">
        <v>547700007</v>
      </c>
      <c r="L4117" t="s">
        <v>5795</v>
      </c>
    </row>
    <row r="4118" spans="11:12" x14ac:dyDescent="0.35">
      <c r="K4118" s="78">
        <v>197061740</v>
      </c>
      <c r="L4118" t="s">
        <v>2969</v>
      </c>
    </row>
    <row r="4119" spans="11:12" x14ac:dyDescent="0.35">
      <c r="K4119" s="78">
        <v>127860068</v>
      </c>
      <c r="L4119" t="s">
        <v>2320</v>
      </c>
    </row>
    <row r="4120" spans="11:12" x14ac:dyDescent="0.35">
      <c r="K4120" s="78">
        <v>683897280</v>
      </c>
      <c r="L4120" t="s">
        <v>1542</v>
      </c>
    </row>
    <row r="4121" spans="11:12" x14ac:dyDescent="0.35">
      <c r="K4121" s="78">
        <v>210940913</v>
      </c>
      <c r="L4121" t="s">
        <v>3900</v>
      </c>
    </row>
    <row r="4122" spans="11:12" x14ac:dyDescent="0.35">
      <c r="K4122" s="78">
        <v>183765248</v>
      </c>
      <c r="L4122" t="s">
        <v>2869</v>
      </c>
    </row>
    <row r="4123" spans="11:12" x14ac:dyDescent="0.35">
      <c r="K4123" s="78">
        <v>206881455</v>
      </c>
      <c r="L4123" t="s">
        <v>3618</v>
      </c>
    </row>
    <row r="4124" spans="11:12" x14ac:dyDescent="0.35">
      <c r="K4124" s="78">
        <v>167226680</v>
      </c>
      <c r="L4124" t="s">
        <v>2702</v>
      </c>
    </row>
    <row r="4125" spans="11:12" x14ac:dyDescent="0.35">
      <c r="K4125" s="78">
        <v>178735926</v>
      </c>
      <c r="L4125" t="s">
        <v>2819</v>
      </c>
    </row>
    <row r="4126" spans="11:12" x14ac:dyDescent="0.35">
      <c r="K4126" s="78">
        <v>538848700</v>
      </c>
      <c r="L4126" t="s">
        <v>5774</v>
      </c>
    </row>
    <row r="4127" spans="11:12" x14ac:dyDescent="0.35">
      <c r="K4127" s="78">
        <v>109120782</v>
      </c>
      <c r="L4127" t="s">
        <v>2096</v>
      </c>
    </row>
    <row r="4128" spans="11:12" x14ac:dyDescent="0.35">
      <c r="K4128" s="78">
        <v>786872251</v>
      </c>
      <c r="L4128" t="s">
        <v>6908</v>
      </c>
    </row>
    <row r="4129" spans="11:12" x14ac:dyDescent="0.35">
      <c r="K4129" s="78">
        <v>716569659</v>
      </c>
      <c r="L4129" t="s">
        <v>6503</v>
      </c>
    </row>
    <row r="4130" spans="11:12" x14ac:dyDescent="0.35">
      <c r="K4130" s="78">
        <v>246566410</v>
      </c>
      <c r="L4130" t="s">
        <v>4234</v>
      </c>
    </row>
    <row r="4131" spans="11:12" x14ac:dyDescent="0.35">
      <c r="K4131" s="78">
        <v>232587784</v>
      </c>
      <c r="L4131" t="s">
        <v>4112</v>
      </c>
    </row>
    <row r="4132" spans="11:12" x14ac:dyDescent="0.35">
      <c r="K4132" s="78">
        <v>801904041</v>
      </c>
      <c r="L4132" t="s">
        <v>6986</v>
      </c>
    </row>
    <row r="4133" spans="11:12" x14ac:dyDescent="0.35">
      <c r="K4133" s="78">
        <v>148655260</v>
      </c>
      <c r="L4133" t="s">
        <v>2544</v>
      </c>
    </row>
    <row r="4134" spans="11:12" x14ac:dyDescent="0.35">
      <c r="K4134" s="78">
        <v>120300008</v>
      </c>
      <c r="L4134" t="s">
        <v>2219</v>
      </c>
    </row>
    <row r="4135" spans="11:12" x14ac:dyDescent="0.35">
      <c r="K4135" s="78">
        <v>629918655</v>
      </c>
      <c r="L4135" t="s">
        <v>5995</v>
      </c>
    </row>
    <row r="4136" spans="11:12" x14ac:dyDescent="0.35">
      <c r="K4136" s="78">
        <v>203446947</v>
      </c>
      <c r="L4136" t="s">
        <v>3342</v>
      </c>
    </row>
    <row r="4137" spans="11:12" x14ac:dyDescent="0.35">
      <c r="K4137" s="78">
        <v>100156768</v>
      </c>
      <c r="L4137" t="s">
        <v>1976</v>
      </c>
    </row>
    <row r="4138" spans="11:12" x14ac:dyDescent="0.35">
      <c r="K4138" s="78">
        <v>626829953</v>
      </c>
      <c r="L4138" t="s">
        <v>5979</v>
      </c>
    </row>
    <row r="4139" spans="11:12" x14ac:dyDescent="0.35">
      <c r="K4139" s="78">
        <v>200637191</v>
      </c>
      <c r="L4139" t="s">
        <v>3059</v>
      </c>
    </row>
    <row r="4140" spans="11:12" x14ac:dyDescent="0.35">
      <c r="K4140" s="78">
        <v>625644372</v>
      </c>
      <c r="L4140" t="s">
        <v>5971</v>
      </c>
    </row>
    <row r="4141" spans="11:12" x14ac:dyDescent="0.35">
      <c r="K4141" s="78">
        <v>234766031</v>
      </c>
      <c r="L4141" t="s">
        <v>4140</v>
      </c>
    </row>
    <row r="4142" spans="11:12" x14ac:dyDescent="0.35">
      <c r="K4142" s="78">
        <v>778575736</v>
      </c>
      <c r="L4142" t="s">
        <v>6852</v>
      </c>
    </row>
    <row r="4143" spans="11:12" x14ac:dyDescent="0.35">
      <c r="K4143" s="78">
        <v>675799113</v>
      </c>
      <c r="L4143" t="s">
        <v>6253</v>
      </c>
    </row>
    <row r="4144" spans="11:12" x14ac:dyDescent="0.35">
      <c r="K4144" s="78" t="s">
        <v>1897</v>
      </c>
      <c r="L4144" t="s">
        <v>7688</v>
      </c>
    </row>
    <row r="4145" spans="11:12" x14ac:dyDescent="0.35">
      <c r="K4145" s="78">
        <v>206246465</v>
      </c>
      <c r="L4145" t="s">
        <v>3570</v>
      </c>
    </row>
    <row r="4146" spans="11:12" x14ac:dyDescent="0.35">
      <c r="K4146" s="78">
        <v>765658020</v>
      </c>
      <c r="L4146" t="s">
        <v>6743</v>
      </c>
    </row>
    <row r="4147" spans="11:12" x14ac:dyDescent="0.35">
      <c r="K4147" s="78">
        <v>228789542</v>
      </c>
      <c r="L4147" t="s">
        <v>4078</v>
      </c>
    </row>
    <row r="4148" spans="11:12" x14ac:dyDescent="0.35">
      <c r="K4148" s="78">
        <v>863240131</v>
      </c>
      <c r="L4148" t="s">
        <v>7115</v>
      </c>
    </row>
    <row r="4149" spans="11:12" x14ac:dyDescent="0.35">
      <c r="K4149" s="78">
        <v>207391001</v>
      </c>
      <c r="L4149" t="s">
        <v>3658</v>
      </c>
    </row>
    <row r="4150" spans="11:12" x14ac:dyDescent="0.35">
      <c r="K4150" s="78">
        <v>207402513</v>
      </c>
      <c r="L4150" t="s">
        <v>3660</v>
      </c>
    </row>
    <row r="4151" spans="11:12" x14ac:dyDescent="0.35">
      <c r="K4151" s="78">
        <v>936653510</v>
      </c>
      <c r="L4151" t="s">
        <v>7403</v>
      </c>
    </row>
    <row r="4152" spans="11:12" x14ac:dyDescent="0.35">
      <c r="K4152" s="78">
        <v>209651587</v>
      </c>
      <c r="L4152" t="s">
        <v>3835</v>
      </c>
    </row>
    <row r="4153" spans="11:12" x14ac:dyDescent="0.35">
      <c r="K4153" s="78">
        <v>790203755</v>
      </c>
      <c r="L4153" t="s">
        <v>6929</v>
      </c>
    </row>
    <row r="4154" spans="11:12" x14ac:dyDescent="0.35">
      <c r="K4154" s="78">
        <v>581628820</v>
      </c>
      <c r="L4154" t="s">
        <v>5877</v>
      </c>
    </row>
    <row r="4155" spans="11:12" x14ac:dyDescent="0.35">
      <c r="K4155" s="78" t="s">
        <v>1910</v>
      </c>
      <c r="L4155" t="s">
        <v>7671</v>
      </c>
    </row>
    <row r="4156" spans="11:12" x14ac:dyDescent="0.35">
      <c r="K4156" s="78">
        <v>125393144</v>
      </c>
      <c r="L4156" t="s">
        <v>2282</v>
      </c>
    </row>
    <row r="4157" spans="11:12" x14ac:dyDescent="0.35">
      <c r="K4157" s="78">
        <v>172630073</v>
      </c>
      <c r="L4157" t="s">
        <v>2755</v>
      </c>
    </row>
    <row r="4158" spans="11:12" x14ac:dyDescent="0.35">
      <c r="K4158" s="78">
        <v>201417898</v>
      </c>
      <c r="L4158" t="s">
        <v>3135</v>
      </c>
    </row>
    <row r="4159" spans="11:12" x14ac:dyDescent="0.35">
      <c r="K4159" s="78">
        <v>153130973</v>
      </c>
      <c r="L4159" t="s">
        <v>2582</v>
      </c>
    </row>
    <row r="4160" spans="11:12" x14ac:dyDescent="0.35">
      <c r="K4160" s="78">
        <v>312719827</v>
      </c>
      <c r="L4160" t="s">
        <v>4818</v>
      </c>
    </row>
    <row r="4161" spans="11:12" x14ac:dyDescent="0.35">
      <c r="K4161" s="78">
        <v>412180941</v>
      </c>
      <c r="L4161" t="s">
        <v>5416</v>
      </c>
    </row>
    <row r="4162" spans="11:12" x14ac:dyDescent="0.35">
      <c r="K4162" s="78">
        <v>319361332</v>
      </c>
      <c r="L4162" t="s">
        <v>4872</v>
      </c>
    </row>
    <row r="4163" spans="11:12" x14ac:dyDescent="0.35">
      <c r="K4163" s="78">
        <v>366896449</v>
      </c>
      <c r="L4163" t="s">
        <v>5232</v>
      </c>
    </row>
    <row r="4164" spans="11:12" x14ac:dyDescent="0.35">
      <c r="K4164" s="78">
        <v>275002402</v>
      </c>
      <c r="L4164" t="s">
        <v>4510</v>
      </c>
    </row>
    <row r="4165" spans="11:12" x14ac:dyDescent="0.35">
      <c r="K4165" s="78">
        <v>698645415</v>
      </c>
      <c r="L4165" t="s">
        <v>6443</v>
      </c>
    </row>
    <row r="4166" spans="11:12" x14ac:dyDescent="0.35">
      <c r="K4166" s="78">
        <v>107491724</v>
      </c>
      <c r="L4166" t="s">
        <v>2074</v>
      </c>
    </row>
    <row r="4167" spans="11:12" x14ac:dyDescent="0.35">
      <c r="K4167" s="78">
        <v>908878728</v>
      </c>
      <c r="L4167" t="s">
        <v>7314</v>
      </c>
    </row>
    <row r="4168" spans="11:12" x14ac:dyDescent="0.35">
      <c r="K4168" s="78">
        <v>299582086</v>
      </c>
      <c r="L4168" t="s">
        <v>1815</v>
      </c>
    </row>
    <row r="4169" spans="11:12" x14ac:dyDescent="0.35">
      <c r="K4169" s="78">
        <v>339401322</v>
      </c>
      <c r="L4169" t="s">
        <v>1815</v>
      </c>
    </row>
    <row r="4170" spans="11:12" x14ac:dyDescent="0.35">
      <c r="K4170" s="78">
        <v>365296740</v>
      </c>
      <c r="L4170" t="s">
        <v>1815</v>
      </c>
    </row>
    <row r="4171" spans="11:12" x14ac:dyDescent="0.35">
      <c r="K4171" s="78">
        <v>203181065</v>
      </c>
      <c r="L4171" t="s">
        <v>3314</v>
      </c>
    </row>
    <row r="4172" spans="11:12" x14ac:dyDescent="0.35">
      <c r="K4172" s="78">
        <v>106178569</v>
      </c>
      <c r="L4172" t="s">
        <v>2060</v>
      </c>
    </row>
    <row r="4173" spans="11:12" x14ac:dyDescent="0.35">
      <c r="K4173" s="78">
        <v>264303958</v>
      </c>
      <c r="L4173" t="s">
        <v>4381</v>
      </c>
    </row>
    <row r="4174" spans="11:12" x14ac:dyDescent="0.35">
      <c r="K4174" s="78">
        <v>765558077</v>
      </c>
      <c r="L4174" t="s">
        <v>6741</v>
      </c>
    </row>
    <row r="4175" spans="11:12" x14ac:dyDescent="0.35">
      <c r="K4175" s="78">
        <v>220353869</v>
      </c>
      <c r="L4175" t="s">
        <v>4005</v>
      </c>
    </row>
    <row r="4176" spans="11:12" x14ac:dyDescent="0.35">
      <c r="K4176" s="78">
        <v>115124447</v>
      </c>
      <c r="L4176" t="s">
        <v>2160</v>
      </c>
    </row>
    <row r="4177" spans="11:12" x14ac:dyDescent="0.35">
      <c r="K4177" s="78">
        <v>217495172</v>
      </c>
      <c r="L4177" t="s">
        <v>3973</v>
      </c>
    </row>
    <row r="4178" spans="11:12" x14ac:dyDescent="0.35">
      <c r="K4178" s="78">
        <v>207582680</v>
      </c>
      <c r="L4178" t="s">
        <v>3680</v>
      </c>
    </row>
    <row r="4179" spans="11:12" x14ac:dyDescent="0.35">
      <c r="K4179" s="78">
        <v>214386143</v>
      </c>
      <c r="L4179" t="s">
        <v>3948</v>
      </c>
    </row>
    <row r="4180" spans="11:12" x14ac:dyDescent="0.35">
      <c r="K4180" s="78">
        <v>631109250</v>
      </c>
      <c r="L4180" t="s">
        <v>6012</v>
      </c>
    </row>
    <row r="4181" spans="11:12" x14ac:dyDescent="0.35">
      <c r="K4181" s="78">
        <v>399897840</v>
      </c>
      <c r="L4181" t="s">
        <v>5379</v>
      </c>
    </row>
    <row r="4182" spans="11:12" x14ac:dyDescent="0.35">
      <c r="K4182" s="78">
        <v>912010848</v>
      </c>
      <c r="L4182" t="s">
        <v>7338</v>
      </c>
    </row>
    <row r="4183" spans="11:12" x14ac:dyDescent="0.35">
      <c r="K4183" s="78">
        <v>187581044</v>
      </c>
      <c r="L4183" t="s">
        <v>2891</v>
      </c>
    </row>
    <row r="4184" spans="11:12" x14ac:dyDescent="0.35">
      <c r="K4184" s="78">
        <v>217674458</v>
      </c>
      <c r="L4184" t="s">
        <v>3976</v>
      </c>
    </row>
    <row r="4185" spans="11:12" x14ac:dyDescent="0.35">
      <c r="K4185" s="78">
        <v>301449704</v>
      </c>
      <c r="L4185" t="s">
        <v>4719</v>
      </c>
    </row>
    <row r="4186" spans="11:12" x14ac:dyDescent="0.35">
      <c r="K4186" s="78">
        <v>407818946</v>
      </c>
      <c r="L4186" t="s">
        <v>5403</v>
      </c>
    </row>
    <row r="4187" spans="11:12" x14ac:dyDescent="0.35">
      <c r="K4187" s="78">
        <v>204300003</v>
      </c>
      <c r="L4187" t="s">
        <v>3435</v>
      </c>
    </row>
    <row r="4188" spans="11:12" x14ac:dyDescent="0.35">
      <c r="K4188" s="78">
        <v>209653571</v>
      </c>
      <c r="L4188" t="s">
        <v>3836</v>
      </c>
    </row>
    <row r="4189" spans="11:12" x14ac:dyDescent="0.35">
      <c r="K4189" s="78">
        <v>101526020</v>
      </c>
      <c r="L4189" t="s">
        <v>1997</v>
      </c>
    </row>
    <row r="4190" spans="11:12" x14ac:dyDescent="0.35">
      <c r="K4190" s="78">
        <v>147115474</v>
      </c>
      <c r="L4190" t="s">
        <v>2533</v>
      </c>
    </row>
    <row r="4191" spans="11:12" x14ac:dyDescent="0.35">
      <c r="K4191" s="78">
        <v>242931106</v>
      </c>
      <c r="L4191" t="s">
        <v>4206</v>
      </c>
    </row>
    <row r="4192" spans="11:12" x14ac:dyDescent="0.35">
      <c r="K4192" s="78">
        <v>913630874</v>
      </c>
      <c r="L4192" t="s">
        <v>1121</v>
      </c>
    </row>
    <row r="4193" spans="11:12" x14ac:dyDescent="0.35">
      <c r="K4193" s="78">
        <v>393630949</v>
      </c>
      <c r="L4193" t="s">
        <v>5356</v>
      </c>
    </row>
    <row r="4194" spans="11:12" x14ac:dyDescent="0.35">
      <c r="K4194" s="78">
        <v>806503819</v>
      </c>
      <c r="L4194" t="s">
        <v>7003</v>
      </c>
    </row>
    <row r="4195" spans="11:12" x14ac:dyDescent="0.35">
      <c r="K4195" s="78">
        <v>949505413</v>
      </c>
      <c r="L4195" t="s">
        <v>7003</v>
      </c>
    </row>
    <row r="4196" spans="11:12" x14ac:dyDescent="0.35">
      <c r="K4196" s="78">
        <v>899271092</v>
      </c>
      <c r="L4196" t="s">
        <v>7265</v>
      </c>
    </row>
    <row r="4197" spans="11:12" x14ac:dyDescent="0.35">
      <c r="K4197" s="78">
        <v>202977034</v>
      </c>
      <c r="L4197" t="s">
        <v>3299</v>
      </c>
    </row>
    <row r="4198" spans="11:12" x14ac:dyDescent="0.35">
      <c r="K4198" s="78">
        <v>222386195</v>
      </c>
      <c r="L4198" t="s">
        <v>4019</v>
      </c>
    </row>
    <row r="4199" spans="11:12" x14ac:dyDescent="0.35">
      <c r="K4199" s="78">
        <v>723948355</v>
      </c>
      <c r="L4199" t="s">
        <v>6561</v>
      </c>
    </row>
    <row r="4200" spans="11:12" x14ac:dyDescent="0.35">
      <c r="K4200" s="78">
        <v>251865655</v>
      </c>
      <c r="L4200" t="s">
        <v>4285</v>
      </c>
    </row>
    <row r="4201" spans="11:12" x14ac:dyDescent="0.35">
      <c r="K4201" s="78">
        <v>363099106</v>
      </c>
      <c r="L4201" t="s">
        <v>5207</v>
      </c>
    </row>
    <row r="4202" spans="11:12" x14ac:dyDescent="0.35">
      <c r="K4202" s="78">
        <v>189294417</v>
      </c>
      <c r="L4202" t="s">
        <v>884</v>
      </c>
    </row>
    <row r="4203" spans="11:12" x14ac:dyDescent="0.35">
      <c r="K4203" s="78">
        <v>371164189</v>
      </c>
      <c r="L4203" t="s">
        <v>5262</v>
      </c>
    </row>
    <row r="4204" spans="11:12" x14ac:dyDescent="0.35">
      <c r="K4204" s="78">
        <v>451509284</v>
      </c>
      <c r="L4204" t="s">
        <v>5528</v>
      </c>
    </row>
    <row r="4205" spans="11:12" x14ac:dyDescent="0.35">
      <c r="K4205" s="78" t="s">
        <v>1852</v>
      </c>
      <c r="L4205" t="s">
        <v>7586</v>
      </c>
    </row>
    <row r="4206" spans="11:12" x14ac:dyDescent="0.35">
      <c r="K4206" s="78">
        <v>104739202</v>
      </c>
      <c r="L4206" t="s">
        <v>2046</v>
      </c>
    </row>
    <row r="4207" spans="11:12" x14ac:dyDescent="0.35">
      <c r="K4207" s="78">
        <v>119459303</v>
      </c>
      <c r="L4207" t="s">
        <v>2046</v>
      </c>
    </row>
    <row r="4208" spans="11:12" x14ac:dyDescent="0.35">
      <c r="K4208" s="78">
        <v>148406952</v>
      </c>
      <c r="L4208" t="s">
        <v>2046</v>
      </c>
    </row>
    <row r="4209" spans="11:12" x14ac:dyDescent="0.35">
      <c r="K4209" s="78">
        <v>178099744</v>
      </c>
      <c r="L4209" t="s">
        <v>2046</v>
      </c>
    </row>
    <row r="4210" spans="11:12" x14ac:dyDescent="0.35">
      <c r="K4210" s="78">
        <v>196361618</v>
      </c>
      <c r="L4210" t="s">
        <v>2046</v>
      </c>
    </row>
    <row r="4211" spans="11:12" x14ac:dyDescent="0.35">
      <c r="K4211" s="78">
        <v>196799311</v>
      </c>
      <c r="L4211" t="s">
        <v>2046</v>
      </c>
    </row>
    <row r="4212" spans="11:12" x14ac:dyDescent="0.35">
      <c r="K4212" s="78">
        <v>229202820</v>
      </c>
      <c r="L4212" t="s">
        <v>2046</v>
      </c>
    </row>
    <row r="4213" spans="11:12" x14ac:dyDescent="0.35">
      <c r="K4213" s="78">
        <v>301357184</v>
      </c>
      <c r="L4213" t="s">
        <v>2046</v>
      </c>
    </row>
    <row r="4214" spans="11:12" x14ac:dyDescent="0.35">
      <c r="K4214" s="78">
        <v>548995922</v>
      </c>
      <c r="L4214" t="s">
        <v>2046</v>
      </c>
    </row>
    <row r="4215" spans="11:12" x14ac:dyDescent="0.35">
      <c r="K4215" s="78">
        <v>764167198</v>
      </c>
      <c r="L4215" t="s">
        <v>2046</v>
      </c>
    </row>
    <row r="4216" spans="11:12" x14ac:dyDescent="0.35">
      <c r="K4216" s="78" t="s">
        <v>1937</v>
      </c>
      <c r="L4216" t="s">
        <v>2046</v>
      </c>
    </row>
    <row r="4217" spans="11:12" x14ac:dyDescent="0.35">
      <c r="K4217" s="78" t="s">
        <v>1850</v>
      </c>
      <c r="L4217" t="s">
        <v>2046</v>
      </c>
    </row>
    <row r="4218" spans="11:12" x14ac:dyDescent="0.35">
      <c r="K4218" s="78" t="s">
        <v>1855</v>
      </c>
      <c r="L4218" t="s">
        <v>2046</v>
      </c>
    </row>
    <row r="4219" spans="11:12" x14ac:dyDescent="0.35">
      <c r="K4219" s="78">
        <v>179194066</v>
      </c>
      <c r="L4219" t="s">
        <v>2824</v>
      </c>
    </row>
    <row r="4220" spans="11:12" x14ac:dyDescent="0.35">
      <c r="K4220" s="78">
        <v>497639921</v>
      </c>
      <c r="L4220" t="s">
        <v>5675</v>
      </c>
    </row>
    <row r="4221" spans="11:12" x14ac:dyDescent="0.35">
      <c r="K4221" s="78">
        <v>890618278</v>
      </c>
      <c r="L4221" t="s">
        <v>7225</v>
      </c>
    </row>
    <row r="4222" spans="11:12" x14ac:dyDescent="0.35">
      <c r="K4222" s="78">
        <v>457104901</v>
      </c>
      <c r="L4222" t="s">
        <v>5544</v>
      </c>
    </row>
    <row r="4223" spans="11:12" x14ac:dyDescent="0.35">
      <c r="K4223" s="78">
        <v>302815313</v>
      </c>
      <c r="L4223" t="s">
        <v>4730</v>
      </c>
    </row>
    <row r="4224" spans="11:12" x14ac:dyDescent="0.35">
      <c r="K4224" s="78">
        <v>479765383</v>
      </c>
      <c r="L4224" t="s">
        <v>5638</v>
      </c>
    </row>
    <row r="4225" spans="11:12" x14ac:dyDescent="0.35">
      <c r="K4225" s="78">
        <v>269389052</v>
      </c>
      <c r="L4225" t="s">
        <v>4443</v>
      </c>
    </row>
    <row r="4226" spans="11:12" x14ac:dyDescent="0.35">
      <c r="K4226" s="78">
        <v>282129701</v>
      </c>
      <c r="L4226" t="s">
        <v>4561</v>
      </c>
    </row>
    <row r="4227" spans="11:12" x14ac:dyDescent="0.35">
      <c r="K4227" s="78">
        <v>763013677</v>
      </c>
      <c r="L4227" t="s">
        <v>6716</v>
      </c>
    </row>
    <row r="4228" spans="11:12" x14ac:dyDescent="0.35">
      <c r="K4228" s="78">
        <v>427583546</v>
      </c>
      <c r="L4228" t="s">
        <v>5459</v>
      </c>
    </row>
    <row r="4229" spans="11:12" x14ac:dyDescent="0.35">
      <c r="K4229" s="78">
        <v>723339855</v>
      </c>
      <c r="L4229" t="s">
        <v>6553</v>
      </c>
    </row>
    <row r="4230" spans="11:12" x14ac:dyDescent="0.35">
      <c r="K4230" s="78">
        <v>888993711</v>
      </c>
      <c r="L4230" t="s">
        <v>7223</v>
      </c>
    </row>
    <row r="4231" spans="11:12" x14ac:dyDescent="0.35">
      <c r="K4231" s="78">
        <v>107838392</v>
      </c>
      <c r="L4231" t="s">
        <v>2077</v>
      </c>
    </row>
    <row r="4232" spans="11:12" x14ac:dyDescent="0.35">
      <c r="K4232" s="78">
        <v>129640162</v>
      </c>
      <c r="L4232" t="s">
        <v>2346</v>
      </c>
    </row>
    <row r="4233" spans="11:12" x14ac:dyDescent="0.35">
      <c r="K4233" s="78">
        <v>722384431</v>
      </c>
      <c r="L4233" t="s">
        <v>6544</v>
      </c>
    </row>
    <row r="4234" spans="11:12" x14ac:dyDescent="0.35">
      <c r="K4234" s="78">
        <v>398741080</v>
      </c>
      <c r="L4234" t="s">
        <v>5373</v>
      </c>
    </row>
    <row r="4235" spans="11:12" x14ac:dyDescent="0.35">
      <c r="K4235" s="78">
        <v>165778227</v>
      </c>
      <c r="L4235" t="s">
        <v>2687</v>
      </c>
    </row>
    <row r="4236" spans="11:12" x14ac:dyDescent="0.35">
      <c r="K4236" s="78">
        <v>190882640</v>
      </c>
      <c r="L4236" t="s">
        <v>2917</v>
      </c>
    </row>
    <row r="4237" spans="11:12" x14ac:dyDescent="0.35">
      <c r="K4237" s="78">
        <v>563622482</v>
      </c>
      <c r="L4237" t="s">
        <v>5830</v>
      </c>
    </row>
    <row r="4238" spans="11:12" x14ac:dyDescent="0.35">
      <c r="K4238" s="78">
        <v>881626810</v>
      </c>
      <c r="L4238" t="s">
        <v>1416</v>
      </c>
    </row>
    <row r="4239" spans="11:12" x14ac:dyDescent="0.35">
      <c r="K4239" s="78">
        <v>683977519</v>
      </c>
      <c r="L4239" t="s">
        <v>6310</v>
      </c>
    </row>
    <row r="4240" spans="11:12" x14ac:dyDescent="0.35">
      <c r="K4240" s="78">
        <v>183832859</v>
      </c>
      <c r="L4240" t="s">
        <v>2870</v>
      </c>
    </row>
    <row r="4241" spans="11:12" x14ac:dyDescent="0.35">
      <c r="K4241" s="78">
        <v>100124122</v>
      </c>
      <c r="L4241" t="s">
        <v>599</v>
      </c>
    </row>
    <row r="4242" spans="11:12" x14ac:dyDescent="0.35">
      <c r="K4242" s="78">
        <v>105653778</v>
      </c>
      <c r="L4242" t="s">
        <v>599</v>
      </c>
    </row>
    <row r="4243" spans="11:12" x14ac:dyDescent="0.35">
      <c r="K4243" s="78">
        <v>117969568</v>
      </c>
      <c r="L4243" t="s">
        <v>2193</v>
      </c>
    </row>
    <row r="4244" spans="11:12" x14ac:dyDescent="0.35">
      <c r="K4244" s="78">
        <v>226989293</v>
      </c>
      <c r="L4244" t="s">
        <v>4057</v>
      </c>
    </row>
    <row r="4245" spans="11:12" x14ac:dyDescent="0.35">
      <c r="K4245" s="78">
        <v>721014754</v>
      </c>
      <c r="L4245" t="s">
        <v>6530</v>
      </c>
    </row>
    <row r="4246" spans="11:12" x14ac:dyDescent="0.35">
      <c r="K4246" s="78">
        <v>263573307</v>
      </c>
      <c r="L4246" t="s">
        <v>4374</v>
      </c>
    </row>
    <row r="4247" spans="11:12" x14ac:dyDescent="0.35">
      <c r="K4247" s="78">
        <v>616831828</v>
      </c>
      <c r="L4247" t="s">
        <v>5924</v>
      </c>
    </row>
    <row r="4248" spans="11:12" x14ac:dyDescent="0.35">
      <c r="K4248" s="78">
        <v>273425683</v>
      </c>
      <c r="L4248" t="s">
        <v>629</v>
      </c>
    </row>
    <row r="4249" spans="11:12" x14ac:dyDescent="0.35">
      <c r="K4249" s="78">
        <v>901981604</v>
      </c>
      <c r="L4249" t="s">
        <v>7274</v>
      </c>
    </row>
    <row r="4250" spans="11:12" x14ac:dyDescent="0.35">
      <c r="K4250" s="78">
        <v>901117586</v>
      </c>
      <c r="L4250" t="s">
        <v>7267</v>
      </c>
    </row>
    <row r="4251" spans="11:12" x14ac:dyDescent="0.35">
      <c r="K4251" s="78">
        <v>183125460</v>
      </c>
      <c r="L4251" t="s">
        <v>2861</v>
      </c>
    </row>
    <row r="4252" spans="11:12" x14ac:dyDescent="0.35">
      <c r="K4252" s="78">
        <v>939214330</v>
      </c>
      <c r="L4252" t="s">
        <v>7413</v>
      </c>
    </row>
    <row r="4253" spans="11:12" x14ac:dyDescent="0.35">
      <c r="K4253" s="78">
        <v>328986167</v>
      </c>
      <c r="L4253" t="s">
        <v>4938</v>
      </c>
    </row>
    <row r="4254" spans="11:12" x14ac:dyDescent="0.35">
      <c r="K4254" s="78">
        <v>260747673</v>
      </c>
      <c r="L4254" t="s">
        <v>4353</v>
      </c>
    </row>
    <row r="4255" spans="11:12" x14ac:dyDescent="0.35">
      <c r="K4255" s="78">
        <v>666117891</v>
      </c>
      <c r="L4255" t="s">
        <v>6178</v>
      </c>
    </row>
    <row r="4256" spans="11:12" x14ac:dyDescent="0.35">
      <c r="K4256" s="78">
        <v>674644299</v>
      </c>
      <c r="L4256" t="s">
        <v>6242</v>
      </c>
    </row>
    <row r="4257" spans="11:12" x14ac:dyDescent="0.35">
      <c r="K4257" s="78">
        <v>234538403</v>
      </c>
      <c r="L4257" t="s">
        <v>4138</v>
      </c>
    </row>
    <row r="4258" spans="11:12" x14ac:dyDescent="0.35">
      <c r="K4258" s="78">
        <v>290684919</v>
      </c>
      <c r="L4258" t="s">
        <v>4636</v>
      </c>
    </row>
    <row r="4259" spans="11:12" x14ac:dyDescent="0.35">
      <c r="K4259" s="78">
        <v>216497384</v>
      </c>
      <c r="L4259" t="s">
        <v>3962</v>
      </c>
    </row>
    <row r="4260" spans="11:12" x14ac:dyDescent="0.35">
      <c r="K4260" s="78">
        <v>794120358</v>
      </c>
      <c r="L4260" t="s">
        <v>3962</v>
      </c>
    </row>
    <row r="4261" spans="11:12" x14ac:dyDescent="0.35">
      <c r="K4261" s="78">
        <v>174726515</v>
      </c>
      <c r="L4261" t="s">
        <v>2776</v>
      </c>
    </row>
    <row r="4262" spans="11:12" x14ac:dyDescent="0.35">
      <c r="K4262" s="78">
        <v>206145349</v>
      </c>
      <c r="L4262" t="s">
        <v>3565</v>
      </c>
    </row>
    <row r="4263" spans="11:12" x14ac:dyDescent="0.35">
      <c r="K4263" s="78">
        <v>246213216</v>
      </c>
      <c r="L4263" t="s">
        <v>4232</v>
      </c>
    </row>
    <row r="4264" spans="11:12" x14ac:dyDescent="0.35">
      <c r="K4264" s="78">
        <v>674632630</v>
      </c>
      <c r="L4264" t="s">
        <v>6241</v>
      </c>
    </row>
    <row r="4265" spans="11:12" x14ac:dyDescent="0.35">
      <c r="K4265" s="78">
        <v>214570696</v>
      </c>
      <c r="L4265" t="s">
        <v>3952</v>
      </c>
    </row>
    <row r="4266" spans="11:12" x14ac:dyDescent="0.35">
      <c r="K4266" s="78">
        <v>947853031</v>
      </c>
      <c r="L4266" t="s">
        <v>7436</v>
      </c>
    </row>
    <row r="4267" spans="11:12" x14ac:dyDescent="0.35">
      <c r="K4267" s="78">
        <v>222227367</v>
      </c>
      <c r="L4267" t="s">
        <v>4017</v>
      </c>
    </row>
    <row r="4268" spans="11:12" x14ac:dyDescent="0.35">
      <c r="K4268" s="78">
        <v>503882540</v>
      </c>
      <c r="L4268" t="s">
        <v>5689</v>
      </c>
    </row>
    <row r="4269" spans="11:12" x14ac:dyDescent="0.35">
      <c r="K4269" s="78">
        <v>189825757</v>
      </c>
      <c r="L4269" t="s">
        <v>2911</v>
      </c>
    </row>
    <row r="4270" spans="11:12" x14ac:dyDescent="0.35">
      <c r="K4270" s="78">
        <v>201160269</v>
      </c>
      <c r="L4270" t="s">
        <v>3109</v>
      </c>
    </row>
    <row r="4271" spans="11:12" x14ac:dyDescent="0.35">
      <c r="K4271" s="78">
        <v>150405521</v>
      </c>
      <c r="L4271" t="s">
        <v>2558</v>
      </c>
    </row>
    <row r="4272" spans="11:12" x14ac:dyDescent="0.35">
      <c r="K4272" s="78">
        <v>123873696</v>
      </c>
      <c r="L4272" t="s">
        <v>2260</v>
      </c>
    </row>
    <row r="4273" spans="11:12" x14ac:dyDescent="0.35">
      <c r="K4273" s="78">
        <v>103765803</v>
      </c>
      <c r="L4273" t="s">
        <v>2035</v>
      </c>
    </row>
    <row r="4274" spans="11:12" x14ac:dyDescent="0.35">
      <c r="K4274" s="78">
        <v>686592200</v>
      </c>
      <c r="L4274" t="s">
        <v>6344</v>
      </c>
    </row>
    <row r="4275" spans="11:12" x14ac:dyDescent="0.35">
      <c r="K4275" s="78">
        <v>766865755</v>
      </c>
      <c r="L4275" t="s">
        <v>6750</v>
      </c>
    </row>
    <row r="4276" spans="11:12" x14ac:dyDescent="0.35">
      <c r="K4276" s="78">
        <v>129585765</v>
      </c>
      <c r="L4276" t="s">
        <v>335</v>
      </c>
    </row>
    <row r="4277" spans="11:12" x14ac:dyDescent="0.35">
      <c r="K4277" s="78">
        <v>399730562</v>
      </c>
      <c r="L4277" t="s">
        <v>5377</v>
      </c>
    </row>
    <row r="4278" spans="11:12" x14ac:dyDescent="0.35">
      <c r="K4278" s="78">
        <v>884641853</v>
      </c>
      <c r="L4278" t="s">
        <v>1322</v>
      </c>
    </row>
    <row r="4279" spans="11:12" x14ac:dyDescent="0.35">
      <c r="K4279" s="78">
        <v>488538241</v>
      </c>
      <c r="L4279" t="s">
        <v>5655</v>
      </c>
    </row>
    <row r="4280" spans="11:12" x14ac:dyDescent="0.35">
      <c r="K4280" s="78">
        <v>660064931</v>
      </c>
      <c r="L4280" t="s">
        <v>6151</v>
      </c>
    </row>
    <row r="4281" spans="11:12" x14ac:dyDescent="0.35">
      <c r="K4281" s="78">
        <v>142366126</v>
      </c>
      <c r="L4281" t="s">
        <v>2489</v>
      </c>
    </row>
    <row r="4282" spans="11:12" x14ac:dyDescent="0.35">
      <c r="K4282" s="78">
        <v>874052710</v>
      </c>
      <c r="L4282" t="s">
        <v>7160</v>
      </c>
    </row>
    <row r="4283" spans="11:12" x14ac:dyDescent="0.35">
      <c r="K4283" s="78">
        <v>164436322</v>
      </c>
      <c r="L4283" t="s">
        <v>2675</v>
      </c>
    </row>
    <row r="4284" spans="11:12" x14ac:dyDescent="0.35">
      <c r="K4284" s="78">
        <v>130392920</v>
      </c>
      <c r="L4284" t="s">
        <v>2353</v>
      </c>
    </row>
    <row r="4285" spans="11:12" x14ac:dyDescent="0.35">
      <c r="K4285" s="78">
        <v>270007260</v>
      </c>
      <c r="L4285" t="s">
        <v>4456</v>
      </c>
    </row>
    <row r="4286" spans="11:12" x14ac:dyDescent="0.35">
      <c r="K4286" s="78">
        <v>270679528</v>
      </c>
      <c r="L4286" t="s">
        <v>4456</v>
      </c>
    </row>
    <row r="4287" spans="11:12" x14ac:dyDescent="0.35">
      <c r="K4287" s="78">
        <v>202682178</v>
      </c>
      <c r="L4287" t="s">
        <v>3268</v>
      </c>
    </row>
    <row r="4288" spans="11:12" x14ac:dyDescent="0.35">
      <c r="K4288" s="78">
        <v>243591295</v>
      </c>
      <c r="L4288" t="s">
        <v>4210</v>
      </c>
    </row>
    <row r="4289" spans="11:12" x14ac:dyDescent="0.35">
      <c r="K4289" s="78">
        <v>732183191</v>
      </c>
      <c r="L4289" t="s">
        <v>6626</v>
      </c>
    </row>
    <row r="4290" spans="11:12" x14ac:dyDescent="0.35">
      <c r="K4290" s="78">
        <v>132683840</v>
      </c>
      <c r="L4290" t="s">
        <v>2382</v>
      </c>
    </row>
    <row r="4291" spans="11:12" x14ac:dyDescent="0.35">
      <c r="K4291" s="78">
        <v>115261444</v>
      </c>
      <c r="L4291" t="s">
        <v>644</v>
      </c>
    </row>
    <row r="4292" spans="11:12" x14ac:dyDescent="0.35">
      <c r="K4292" s="78">
        <v>309684354</v>
      </c>
      <c r="L4292" t="s">
        <v>4782</v>
      </c>
    </row>
    <row r="4293" spans="11:12" x14ac:dyDescent="0.35">
      <c r="K4293" s="78">
        <v>178536753</v>
      </c>
      <c r="L4293" t="s">
        <v>2815</v>
      </c>
    </row>
    <row r="4294" spans="11:12" x14ac:dyDescent="0.35">
      <c r="K4294" s="78">
        <v>340792556</v>
      </c>
      <c r="L4294" t="s">
        <v>5020</v>
      </c>
    </row>
    <row r="4295" spans="11:12" x14ac:dyDescent="0.35">
      <c r="K4295" s="78">
        <v>792213138</v>
      </c>
      <c r="L4295" t="s">
        <v>6943</v>
      </c>
    </row>
    <row r="4296" spans="11:12" x14ac:dyDescent="0.35">
      <c r="K4296" s="78">
        <v>201873837</v>
      </c>
      <c r="L4296" t="s">
        <v>3186</v>
      </c>
    </row>
    <row r="4297" spans="11:12" x14ac:dyDescent="0.35">
      <c r="K4297" s="78">
        <v>157412132</v>
      </c>
      <c r="L4297" t="s">
        <v>2613</v>
      </c>
    </row>
    <row r="4298" spans="11:12" x14ac:dyDescent="0.35">
      <c r="K4298" s="78">
        <v>937239190</v>
      </c>
      <c r="L4298" t="s">
        <v>7404</v>
      </c>
    </row>
    <row r="4299" spans="11:12" x14ac:dyDescent="0.35">
      <c r="K4299" s="78">
        <v>805076798</v>
      </c>
      <c r="L4299" t="s">
        <v>6990</v>
      </c>
    </row>
    <row r="4300" spans="11:12" x14ac:dyDescent="0.35">
      <c r="K4300" s="78">
        <v>229594303</v>
      </c>
      <c r="L4300" t="s">
        <v>4088</v>
      </c>
    </row>
    <row r="4301" spans="11:12" x14ac:dyDescent="0.35">
      <c r="K4301" s="78">
        <v>118449614</v>
      </c>
      <c r="L4301" t="s">
        <v>2199</v>
      </c>
    </row>
    <row r="4302" spans="11:12" x14ac:dyDescent="0.35">
      <c r="K4302" s="78">
        <v>203442815</v>
      </c>
      <c r="L4302" t="s">
        <v>3339</v>
      </c>
    </row>
    <row r="4303" spans="11:12" x14ac:dyDescent="0.35">
      <c r="K4303" s="78">
        <v>267911088</v>
      </c>
      <c r="L4303" t="s">
        <v>4427</v>
      </c>
    </row>
    <row r="4304" spans="11:12" x14ac:dyDescent="0.35">
      <c r="K4304" s="78">
        <v>290672929</v>
      </c>
      <c r="L4304" t="s">
        <v>4635</v>
      </c>
    </row>
    <row r="4305" spans="11:12" x14ac:dyDescent="0.35">
      <c r="K4305" s="78">
        <v>729122173</v>
      </c>
      <c r="L4305" t="s">
        <v>6587</v>
      </c>
    </row>
    <row r="4306" spans="11:12" x14ac:dyDescent="0.35">
      <c r="K4306" s="78">
        <v>408901804</v>
      </c>
      <c r="L4306" t="s">
        <v>5405</v>
      </c>
    </row>
    <row r="4307" spans="11:12" x14ac:dyDescent="0.35">
      <c r="K4307" s="78">
        <v>331235482</v>
      </c>
      <c r="L4307" t="s">
        <v>4953</v>
      </c>
    </row>
    <row r="4308" spans="11:12" x14ac:dyDescent="0.35">
      <c r="K4308" s="78">
        <v>857733061</v>
      </c>
      <c r="L4308" t="s">
        <v>7103</v>
      </c>
    </row>
    <row r="4309" spans="11:12" x14ac:dyDescent="0.35">
      <c r="K4309" s="78">
        <v>765116074</v>
      </c>
      <c r="L4309" t="s">
        <v>6736</v>
      </c>
    </row>
    <row r="4310" spans="11:12" x14ac:dyDescent="0.35">
      <c r="K4310" s="78">
        <v>218320473</v>
      </c>
      <c r="L4310" t="s">
        <v>3983</v>
      </c>
    </row>
    <row r="4311" spans="11:12" x14ac:dyDescent="0.35">
      <c r="K4311" s="78">
        <v>203823895</v>
      </c>
      <c r="L4311" t="s">
        <v>3380</v>
      </c>
    </row>
    <row r="4312" spans="11:12" x14ac:dyDescent="0.35">
      <c r="K4312" s="78">
        <v>292189419</v>
      </c>
      <c r="L4312" t="s">
        <v>4647</v>
      </c>
    </row>
    <row r="4313" spans="11:12" x14ac:dyDescent="0.35">
      <c r="K4313" s="78">
        <v>181021560</v>
      </c>
      <c r="L4313" t="s">
        <v>2841</v>
      </c>
    </row>
    <row r="4314" spans="11:12" x14ac:dyDescent="0.35">
      <c r="K4314" s="78">
        <v>787586830</v>
      </c>
      <c r="L4314" t="s">
        <v>6914</v>
      </c>
    </row>
    <row r="4315" spans="11:12" x14ac:dyDescent="0.35">
      <c r="K4315" s="78">
        <v>207537970</v>
      </c>
      <c r="L4315" t="s">
        <v>3677</v>
      </c>
    </row>
    <row r="4316" spans="11:12" x14ac:dyDescent="0.35">
      <c r="K4316" s="78">
        <v>207825391</v>
      </c>
      <c r="L4316" t="s">
        <v>3703</v>
      </c>
    </row>
    <row r="4317" spans="11:12" x14ac:dyDescent="0.35">
      <c r="K4317" s="78">
        <v>207464911</v>
      </c>
      <c r="L4317" t="s">
        <v>3667</v>
      </c>
    </row>
    <row r="4318" spans="11:12" x14ac:dyDescent="0.35">
      <c r="K4318" s="78">
        <v>207141783</v>
      </c>
      <c r="L4318" t="s">
        <v>3632</v>
      </c>
    </row>
    <row r="4319" spans="11:12" x14ac:dyDescent="0.35">
      <c r="K4319" s="78">
        <v>475682220</v>
      </c>
      <c r="L4319" t="s">
        <v>5622</v>
      </c>
    </row>
    <row r="4320" spans="11:12" x14ac:dyDescent="0.35">
      <c r="K4320" s="78">
        <v>804975241</v>
      </c>
      <c r="L4320" t="s">
        <v>6989</v>
      </c>
    </row>
    <row r="4321" spans="11:12" x14ac:dyDescent="0.35">
      <c r="K4321" s="78">
        <v>299433331</v>
      </c>
      <c r="L4321" t="s">
        <v>4698</v>
      </c>
    </row>
    <row r="4322" spans="11:12" x14ac:dyDescent="0.35">
      <c r="K4322" s="78">
        <v>995443295</v>
      </c>
      <c r="L4322" t="s">
        <v>7568</v>
      </c>
    </row>
    <row r="4323" spans="11:12" x14ac:dyDescent="0.35">
      <c r="K4323" s="78">
        <v>395455460</v>
      </c>
      <c r="L4323" t="s">
        <v>5363</v>
      </c>
    </row>
    <row r="4324" spans="11:12" x14ac:dyDescent="0.35">
      <c r="K4324" s="78">
        <v>765130824</v>
      </c>
      <c r="L4324" t="s">
        <v>6737</v>
      </c>
    </row>
    <row r="4325" spans="11:12" x14ac:dyDescent="0.35">
      <c r="K4325" s="78">
        <v>107537040</v>
      </c>
      <c r="L4325" t="s">
        <v>2075</v>
      </c>
    </row>
    <row r="4326" spans="11:12" x14ac:dyDescent="0.35">
      <c r="K4326" s="78">
        <v>102676688</v>
      </c>
      <c r="L4326" t="s">
        <v>2006</v>
      </c>
    </row>
    <row r="4327" spans="11:12" x14ac:dyDescent="0.35">
      <c r="K4327" s="78">
        <v>202334173</v>
      </c>
      <c r="L4327" t="s">
        <v>3232</v>
      </c>
    </row>
    <row r="4328" spans="11:12" x14ac:dyDescent="0.35">
      <c r="K4328" s="78">
        <v>234002287</v>
      </c>
      <c r="L4328" t="s">
        <v>4131</v>
      </c>
    </row>
    <row r="4329" spans="11:12" x14ac:dyDescent="0.35">
      <c r="K4329" s="78">
        <v>203164426</v>
      </c>
      <c r="L4329" t="s">
        <v>3313</v>
      </c>
    </row>
    <row r="4330" spans="11:12" x14ac:dyDescent="0.35">
      <c r="K4330" s="78">
        <v>665796337</v>
      </c>
      <c r="L4330" t="s">
        <v>6174</v>
      </c>
    </row>
    <row r="4331" spans="11:12" x14ac:dyDescent="0.35">
      <c r="K4331" s="78">
        <v>366084428</v>
      </c>
      <c r="L4331" t="s">
        <v>5224</v>
      </c>
    </row>
    <row r="4332" spans="11:12" x14ac:dyDescent="0.35">
      <c r="K4332" s="78">
        <v>200389957</v>
      </c>
      <c r="L4332" t="s">
        <v>630</v>
      </c>
    </row>
    <row r="4333" spans="11:12" x14ac:dyDescent="0.35">
      <c r="K4333" s="78">
        <v>580493041</v>
      </c>
      <c r="L4333" t="s">
        <v>1810</v>
      </c>
    </row>
    <row r="4334" spans="11:12" x14ac:dyDescent="0.35">
      <c r="K4334" s="78">
        <v>103224322</v>
      </c>
      <c r="L4334" t="s">
        <v>2021</v>
      </c>
    </row>
    <row r="4335" spans="11:12" x14ac:dyDescent="0.35">
      <c r="K4335" s="78">
        <v>200465184</v>
      </c>
      <c r="L4335" t="s">
        <v>3045</v>
      </c>
    </row>
    <row r="4336" spans="11:12" x14ac:dyDescent="0.35">
      <c r="K4336" s="78">
        <v>200451843</v>
      </c>
      <c r="L4336" t="s">
        <v>3043</v>
      </c>
    </row>
    <row r="4337" spans="11:12" x14ac:dyDescent="0.35">
      <c r="K4337" s="78">
        <v>135359211</v>
      </c>
      <c r="L4337" t="s">
        <v>2415</v>
      </c>
    </row>
    <row r="4338" spans="11:12" x14ac:dyDescent="0.35">
      <c r="K4338" s="78">
        <v>221760956</v>
      </c>
      <c r="L4338" t="s">
        <v>2415</v>
      </c>
    </row>
    <row r="4339" spans="11:12" x14ac:dyDescent="0.35">
      <c r="K4339" s="78">
        <v>235884887</v>
      </c>
      <c r="L4339" t="s">
        <v>2415</v>
      </c>
    </row>
    <row r="4340" spans="11:12" x14ac:dyDescent="0.35">
      <c r="K4340" s="78">
        <v>905183052</v>
      </c>
      <c r="L4340" t="s">
        <v>7294</v>
      </c>
    </row>
    <row r="4341" spans="11:12" x14ac:dyDescent="0.35">
      <c r="K4341" s="78">
        <v>393075783</v>
      </c>
      <c r="L4341" t="s">
        <v>5350</v>
      </c>
    </row>
    <row r="4342" spans="11:12" x14ac:dyDescent="0.35">
      <c r="K4342" s="78">
        <v>274107502</v>
      </c>
      <c r="L4342" t="s">
        <v>4502</v>
      </c>
    </row>
    <row r="4343" spans="11:12" x14ac:dyDescent="0.35">
      <c r="K4343" s="78">
        <v>668963560</v>
      </c>
      <c r="L4343" t="s">
        <v>6195</v>
      </c>
    </row>
    <row r="4344" spans="11:12" x14ac:dyDescent="0.35">
      <c r="K4344" s="78">
        <v>917700001</v>
      </c>
      <c r="L4344" t="s">
        <v>7360</v>
      </c>
    </row>
    <row r="4345" spans="11:12" x14ac:dyDescent="0.35">
      <c r="K4345" s="78">
        <v>169509638</v>
      </c>
      <c r="L4345" t="s">
        <v>2724</v>
      </c>
    </row>
    <row r="4346" spans="11:12" x14ac:dyDescent="0.35">
      <c r="K4346" s="78">
        <v>870838204</v>
      </c>
      <c r="L4346" t="s">
        <v>7144</v>
      </c>
    </row>
    <row r="4347" spans="11:12" x14ac:dyDescent="0.35">
      <c r="K4347" s="78">
        <v>389508756</v>
      </c>
      <c r="L4347" t="s">
        <v>5332</v>
      </c>
    </row>
    <row r="4348" spans="11:12" x14ac:dyDescent="0.35">
      <c r="K4348" s="78">
        <v>226858121</v>
      </c>
      <c r="L4348" t="s">
        <v>4055</v>
      </c>
    </row>
    <row r="4349" spans="11:12" x14ac:dyDescent="0.35">
      <c r="K4349" s="78">
        <v>173186703</v>
      </c>
      <c r="L4349" t="s">
        <v>2767</v>
      </c>
    </row>
    <row r="4350" spans="11:12" x14ac:dyDescent="0.35">
      <c r="K4350" s="78">
        <v>549172784</v>
      </c>
      <c r="L4350" t="s">
        <v>5800</v>
      </c>
    </row>
    <row r="4351" spans="11:12" x14ac:dyDescent="0.35">
      <c r="K4351" s="78">
        <v>643645939</v>
      </c>
      <c r="L4351" t="s">
        <v>6085</v>
      </c>
    </row>
    <row r="4352" spans="11:12" x14ac:dyDescent="0.35">
      <c r="K4352" s="78">
        <v>289290915</v>
      </c>
      <c r="L4352" t="s">
        <v>4613</v>
      </c>
    </row>
    <row r="4353" spans="11:12" x14ac:dyDescent="0.35">
      <c r="K4353" s="78">
        <v>204125477</v>
      </c>
      <c r="L4353" t="s">
        <v>3408</v>
      </c>
    </row>
    <row r="4354" spans="11:12" x14ac:dyDescent="0.35">
      <c r="K4354" s="78">
        <v>261134152</v>
      </c>
      <c r="L4354" t="s">
        <v>4358</v>
      </c>
    </row>
    <row r="4355" spans="11:12" x14ac:dyDescent="0.35">
      <c r="K4355" s="78">
        <v>869477770</v>
      </c>
      <c r="L4355" t="s">
        <v>7140</v>
      </c>
    </row>
    <row r="4356" spans="11:12" x14ac:dyDescent="0.35">
      <c r="K4356" s="78">
        <v>878881303</v>
      </c>
      <c r="L4356" t="s">
        <v>7181</v>
      </c>
    </row>
    <row r="4357" spans="11:12" x14ac:dyDescent="0.35">
      <c r="K4357" s="78">
        <v>772322380</v>
      </c>
      <c r="L4357" t="s">
        <v>6802</v>
      </c>
    </row>
    <row r="4358" spans="11:12" x14ac:dyDescent="0.35">
      <c r="K4358" s="78">
        <v>568279263</v>
      </c>
      <c r="L4358" t="s">
        <v>5835</v>
      </c>
    </row>
    <row r="4359" spans="11:12" x14ac:dyDescent="0.35">
      <c r="K4359" s="78">
        <v>916220499</v>
      </c>
      <c r="L4359" t="s">
        <v>7356</v>
      </c>
    </row>
    <row r="4360" spans="11:12" x14ac:dyDescent="0.35">
      <c r="K4360" s="78">
        <v>304718030</v>
      </c>
      <c r="L4360" t="s">
        <v>4744</v>
      </c>
    </row>
    <row r="4361" spans="11:12" x14ac:dyDescent="0.35">
      <c r="K4361" s="78">
        <v>915115187</v>
      </c>
      <c r="L4361" t="s">
        <v>7349</v>
      </c>
    </row>
    <row r="4362" spans="11:12" x14ac:dyDescent="0.35">
      <c r="K4362" s="78">
        <v>202514657</v>
      </c>
      <c r="L4362" t="s">
        <v>3256</v>
      </c>
    </row>
    <row r="4363" spans="11:12" x14ac:dyDescent="0.35">
      <c r="K4363" s="78">
        <v>209754079</v>
      </c>
      <c r="L4363" t="s">
        <v>3849</v>
      </c>
    </row>
    <row r="4364" spans="11:12" x14ac:dyDescent="0.35">
      <c r="K4364" s="78">
        <v>684957180</v>
      </c>
      <c r="L4364" t="s">
        <v>6321</v>
      </c>
    </row>
    <row r="4365" spans="11:12" x14ac:dyDescent="0.35">
      <c r="K4365" s="78">
        <v>765195837</v>
      </c>
      <c r="L4365" t="s">
        <v>6321</v>
      </c>
    </row>
    <row r="4366" spans="11:12" x14ac:dyDescent="0.35">
      <c r="K4366" s="78">
        <v>203044019</v>
      </c>
      <c r="L4366" t="s">
        <v>3305</v>
      </c>
    </row>
    <row r="4367" spans="11:12" x14ac:dyDescent="0.35">
      <c r="K4367" s="78">
        <v>205440961</v>
      </c>
      <c r="L4367" t="s">
        <v>3531</v>
      </c>
    </row>
    <row r="4368" spans="11:12" x14ac:dyDescent="0.35">
      <c r="K4368" s="78">
        <v>204083211</v>
      </c>
      <c r="L4368" t="s">
        <v>3402</v>
      </c>
    </row>
    <row r="4369" spans="11:12" x14ac:dyDescent="0.35">
      <c r="K4369" s="78">
        <v>506482682</v>
      </c>
      <c r="L4369" t="s">
        <v>5695</v>
      </c>
    </row>
    <row r="4370" spans="11:12" x14ac:dyDescent="0.35">
      <c r="K4370" s="78">
        <v>204943144</v>
      </c>
      <c r="L4370" t="s">
        <v>3487</v>
      </c>
    </row>
    <row r="4371" spans="11:12" x14ac:dyDescent="0.35">
      <c r="K4371" s="78">
        <v>312316765</v>
      </c>
      <c r="L4371" t="s">
        <v>4810</v>
      </c>
    </row>
    <row r="4372" spans="11:12" x14ac:dyDescent="0.35">
      <c r="K4372" s="78">
        <v>206381587</v>
      </c>
      <c r="L4372" t="s">
        <v>3576</v>
      </c>
    </row>
    <row r="4373" spans="11:12" x14ac:dyDescent="0.35">
      <c r="K4373" s="78">
        <v>685465817</v>
      </c>
      <c r="L4373" t="s">
        <v>6327</v>
      </c>
    </row>
    <row r="4374" spans="11:12" x14ac:dyDescent="0.35">
      <c r="K4374" s="78">
        <v>766175783</v>
      </c>
      <c r="L4374" t="s">
        <v>6747</v>
      </c>
    </row>
    <row r="4375" spans="11:12" x14ac:dyDescent="0.35">
      <c r="K4375" s="78">
        <v>585151360</v>
      </c>
      <c r="L4375" t="s">
        <v>5890</v>
      </c>
    </row>
    <row r="4376" spans="11:12" x14ac:dyDescent="0.35">
      <c r="K4376" s="78">
        <v>674549458</v>
      </c>
      <c r="L4376" t="s">
        <v>6240</v>
      </c>
    </row>
    <row r="4377" spans="11:12" x14ac:dyDescent="0.35">
      <c r="K4377" s="78">
        <v>200061881</v>
      </c>
      <c r="L4377" t="s">
        <v>2999</v>
      </c>
    </row>
    <row r="4378" spans="11:12" x14ac:dyDescent="0.35">
      <c r="K4378" s="78">
        <v>394627739</v>
      </c>
      <c r="L4378" t="s">
        <v>5359</v>
      </c>
    </row>
    <row r="4379" spans="11:12" x14ac:dyDescent="0.35">
      <c r="K4379" s="78">
        <v>203444377</v>
      </c>
      <c r="L4379" t="s">
        <v>3340</v>
      </c>
    </row>
    <row r="4380" spans="11:12" x14ac:dyDescent="0.35">
      <c r="K4380" s="78">
        <v>207329583</v>
      </c>
      <c r="L4380" t="s">
        <v>3649</v>
      </c>
    </row>
    <row r="4381" spans="11:12" x14ac:dyDescent="0.35">
      <c r="K4381" s="78">
        <v>233354384</v>
      </c>
      <c r="L4381" t="s">
        <v>4126</v>
      </c>
    </row>
    <row r="4382" spans="11:12" x14ac:dyDescent="0.35">
      <c r="K4382" s="78">
        <v>728744537</v>
      </c>
      <c r="L4382" t="s">
        <v>6584</v>
      </c>
    </row>
    <row r="4383" spans="11:12" x14ac:dyDescent="0.35">
      <c r="K4383" s="78">
        <v>119067375</v>
      </c>
      <c r="L4383" t="s">
        <v>2210</v>
      </c>
    </row>
    <row r="4384" spans="11:12" x14ac:dyDescent="0.35">
      <c r="K4384" s="78">
        <v>686073173</v>
      </c>
      <c r="L4384" t="s">
        <v>6336</v>
      </c>
    </row>
    <row r="4385" spans="11:12" x14ac:dyDescent="0.35">
      <c r="K4385" s="78">
        <v>396278880</v>
      </c>
      <c r="L4385" t="s">
        <v>5366</v>
      </c>
    </row>
    <row r="4386" spans="11:12" x14ac:dyDescent="0.35">
      <c r="K4386" s="78">
        <v>146715028</v>
      </c>
      <c r="L4386" t="s">
        <v>2530</v>
      </c>
    </row>
    <row r="4387" spans="11:12" x14ac:dyDescent="0.35">
      <c r="K4387" s="78">
        <v>178015168</v>
      </c>
      <c r="L4387" t="s">
        <v>2810</v>
      </c>
    </row>
    <row r="4388" spans="11:12" x14ac:dyDescent="0.35">
      <c r="K4388" s="78">
        <v>131038739</v>
      </c>
      <c r="L4388" t="s">
        <v>2367</v>
      </c>
    </row>
    <row r="4389" spans="11:12" x14ac:dyDescent="0.35">
      <c r="K4389" s="78">
        <v>247107088</v>
      </c>
      <c r="L4389" t="s">
        <v>4244</v>
      </c>
    </row>
    <row r="4390" spans="11:12" x14ac:dyDescent="0.35">
      <c r="K4390" s="78">
        <v>163852012</v>
      </c>
      <c r="L4390" t="s">
        <v>2667</v>
      </c>
    </row>
    <row r="4391" spans="11:12" x14ac:dyDescent="0.35">
      <c r="K4391" s="78">
        <v>316824951</v>
      </c>
      <c r="L4391" t="s">
        <v>2667</v>
      </c>
    </row>
    <row r="4392" spans="11:12" x14ac:dyDescent="0.35">
      <c r="K4392" s="78">
        <v>327714791</v>
      </c>
      <c r="L4392" t="s">
        <v>2667</v>
      </c>
    </row>
    <row r="4393" spans="11:12" x14ac:dyDescent="0.35">
      <c r="K4393" s="78">
        <v>539455486</v>
      </c>
      <c r="L4393" t="s">
        <v>5775</v>
      </c>
    </row>
    <row r="4394" spans="11:12" x14ac:dyDescent="0.35">
      <c r="K4394" s="78">
        <v>688788633</v>
      </c>
      <c r="L4394" t="s">
        <v>6372</v>
      </c>
    </row>
    <row r="4395" spans="11:12" x14ac:dyDescent="0.35">
      <c r="K4395" s="78">
        <v>768291837</v>
      </c>
      <c r="L4395" t="s">
        <v>6764</v>
      </c>
    </row>
    <row r="4396" spans="11:12" x14ac:dyDescent="0.35">
      <c r="K4396" s="78">
        <v>208078309</v>
      </c>
      <c r="L4396" t="s">
        <v>3720</v>
      </c>
    </row>
    <row r="4397" spans="11:12" x14ac:dyDescent="0.35">
      <c r="K4397" s="78">
        <v>220113256</v>
      </c>
      <c r="L4397" t="s">
        <v>3998</v>
      </c>
    </row>
    <row r="4398" spans="11:12" x14ac:dyDescent="0.35">
      <c r="K4398" s="78">
        <v>273593870</v>
      </c>
      <c r="L4398" t="s">
        <v>4496</v>
      </c>
    </row>
    <row r="4399" spans="11:12" x14ac:dyDescent="0.35">
      <c r="K4399" s="78">
        <v>190677222</v>
      </c>
      <c r="L4399" t="s">
        <v>2915</v>
      </c>
    </row>
    <row r="4400" spans="11:12" x14ac:dyDescent="0.35">
      <c r="K4400" s="78">
        <v>113231319</v>
      </c>
      <c r="L4400" t="s">
        <v>2137</v>
      </c>
    </row>
    <row r="4401" spans="11:12" x14ac:dyDescent="0.35">
      <c r="K4401" s="78">
        <v>334228487</v>
      </c>
      <c r="L4401" t="s">
        <v>4974</v>
      </c>
    </row>
    <row r="4402" spans="11:12" x14ac:dyDescent="0.35">
      <c r="K4402" s="78">
        <v>362615186</v>
      </c>
      <c r="L4402" t="s">
        <v>5199</v>
      </c>
    </row>
    <row r="4403" spans="11:12" x14ac:dyDescent="0.35">
      <c r="K4403" s="78">
        <v>420561989</v>
      </c>
      <c r="L4403" t="s">
        <v>5199</v>
      </c>
    </row>
    <row r="4404" spans="11:12" x14ac:dyDescent="0.35">
      <c r="K4404" s="78">
        <v>309889908</v>
      </c>
      <c r="L4404" t="s">
        <v>4786</v>
      </c>
    </row>
    <row r="4405" spans="11:12" x14ac:dyDescent="0.35">
      <c r="K4405" s="78">
        <v>969017792</v>
      </c>
      <c r="L4405" t="s">
        <v>7495</v>
      </c>
    </row>
    <row r="4406" spans="11:12" x14ac:dyDescent="0.35">
      <c r="K4406" s="78">
        <v>408466148</v>
      </c>
      <c r="L4406" t="s">
        <v>5404</v>
      </c>
    </row>
    <row r="4407" spans="11:12" x14ac:dyDescent="0.35">
      <c r="K4407" s="78">
        <v>176809477</v>
      </c>
      <c r="L4407" t="s">
        <v>2803</v>
      </c>
    </row>
    <row r="4408" spans="11:12" x14ac:dyDescent="0.35">
      <c r="K4408" s="78">
        <v>113476524</v>
      </c>
      <c r="L4408" t="s">
        <v>2144</v>
      </c>
    </row>
    <row r="4409" spans="11:12" x14ac:dyDescent="0.35">
      <c r="K4409" s="78">
        <v>127513449</v>
      </c>
      <c r="L4409" t="s">
        <v>2316</v>
      </c>
    </row>
    <row r="4410" spans="11:12" x14ac:dyDescent="0.35">
      <c r="K4410" s="78">
        <v>201771899</v>
      </c>
      <c r="L4410" t="s">
        <v>3170</v>
      </c>
    </row>
    <row r="4411" spans="11:12" x14ac:dyDescent="0.35">
      <c r="K4411" s="78">
        <v>414191266</v>
      </c>
      <c r="L4411" t="s">
        <v>5424</v>
      </c>
    </row>
    <row r="4412" spans="11:12" x14ac:dyDescent="0.35">
      <c r="K4412" s="78">
        <v>391100101</v>
      </c>
      <c r="L4412" t="s">
        <v>5341</v>
      </c>
    </row>
    <row r="4413" spans="11:12" x14ac:dyDescent="0.35">
      <c r="K4413" s="78">
        <v>953211238</v>
      </c>
      <c r="L4413" t="s">
        <v>7450</v>
      </c>
    </row>
    <row r="4414" spans="11:12" x14ac:dyDescent="0.35">
      <c r="K4414" s="78">
        <v>747278121</v>
      </c>
      <c r="L4414" t="s">
        <v>6662</v>
      </c>
    </row>
    <row r="4415" spans="11:12" x14ac:dyDescent="0.35">
      <c r="K4415" s="78">
        <v>204932571</v>
      </c>
      <c r="L4415" t="s">
        <v>3485</v>
      </c>
    </row>
    <row r="4416" spans="11:12" x14ac:dyDescent="0.35">
      <c r="K4416" s="78">
        <v>730442807</v>
      </c>
      <c r="L4416" t="s">
        <v>6608</v>
      </c>
    </row>
    <row r="4417" spans="11:12" x14ac:dyDescent="0.35">
      <c r="K4417" s="78">
        <v>303690468</v>
      </c>
      <c r="L4417" t="s">
        <v>4736</v>
      </c>
    </row>
    <row r="4418" spans="11:12" x14ac:dyDescent="0.35">
      <c r="K4418" s="78">
        <v>203378703</v>
      </c>
      <c r="L4418" t="s">
        <v>3334</v>
      </c>
    </row>
    <row r="4419" spans="11:12" x14ac:dyDescent="0.35">
      <c r="K4419" s="78">
        <v>229903055</v>
      </c>
      <c r="L4419" t="s">
        <v>4091</v>
      </c>
    </row>
    <row r="4420" spans="11:12" x14ac:dyDescent="0.35">
      <c r="K4420" s="78">
        <v>583883380</v>
      </c>
      <c r="L4420" t="s">
        <v>5886</v>
      </c>
    </row>
    <row r="4421" spans="11:12" x14ac:dyDescent="0.35">
      <c r="K4421" s="78">
        <v>986269010</v>
      </c>
      <c r="L4421" t="s">
        <v>7546</v>
      </c>
    </row>
    <row r="4422" spans="11:12" x14ac:dyDescent="0.35">
      <c r="K4422" s="78">
        <v>811799939</v>
      </c>
      <c r="L4422" t="s">
        <v>7027</v>
      </c>
    </row>
    <row r="4423" spans="11:12" x14ac:dyDescent="0.35">
      <c r="K4423" s="78">
        <v>258048687</v>
      </c>
      <c r="L4423" t="s">
        <v>4331</v>
      </c>
    </row>
    <row r="4424" spans="11:12" x14ac:dyDescent="0.35">
      <c r="K4424" s="78">
        <v>198695920</v>
      </c>
      <c r="L4424" t="s">
        <v>2981</v>
      </c>
    </row>
    <row r="4425" spans="11:12" x14ac:dyDescent="0.35">
      <c r="K4425" s="78">
        <v>132308934</v>
      </c>
      <c r="L4425" t="s">
        <v>2379</v>
      </c>
    </row>
    <row r="4426" spans="11:12" x14ac:dyDescent="0.35">
      <c r="K4426" s="78">
        <v>563363860</v>
      </c>
      <c r="L4426" t="s">
        <v>5829</v>
      </c>
    </row>
    <row r="4427" spans="11:12" x14ac:dyDescent="0.35">
      <c r="K4427" s="78">
        <v>835948064</v>
      </c>
      <c r="L4427" t="s">
        <v>7051</v>
      </c>
    </row>
    <row r="4428" spans="11:12" x14ac:dyDescent="0.35">
      <c r="K4428" s="78">
        <v>859512011</v>
      </c>
      <c r="L4428" t="s">
        <v>7108</v>
      </c>
    </row>
    <row r="4429" spans="11:12" x14ac:dyDescent="0.35">
      <c r="K4429" s="78">
        <v>961616158</v>
      </c>
      <c r="L4429" t="s">
        <v>7480</v>
      </c>
    </row>
    <row r="4430" spans="11:12" x14ac:dyDescent="0.35">
      <c r="K4430" s="78">
        <v>201159906</v>
      </c>
      <c r="L4430" t="s">
        <v>3108</v>
      </c>
    </row>
    <row r="4431" spans="11:12" x14ac:dyDescent="0.35">
      <c r="K4431" s="78">
        <v>209882192</v>
      </c>
      <c r="L4431" t="s">
        <v>3864</v>
      </c>
    </row>
    <row r="4432" spans="11:12" x14ac:dyDescent="0.35">
      <c r="K4432" s="78">
        <v>476239125</v>
      </c>
      <c r="L4432" t="s">
        <v>5625</v>
      </c>
    </row>
    <row r="4433" spans="11:12" x14ac:dyDescent="0.35">
      <c r="K4433" s="78">
        <v>695884320</v>
      </c>
      <c r="L4433" t="s">
        <v>6420</v>
      </c>
    </row>
    <row r="4434" spans="11:12" x14ac:dyDescent="0.35">
      <c r="K4434" s="78">
        <v>734206849</v>
      </c>
      <c r="L4434" t="s">
        <v>6636</v>
      </c>
    </row>
    <row r="4435" spans="11:12" x14ac:dyDescent="0.35">
      <c r="K4435" s="78">
        <v>181063980</v>
      </c>
      <c r="L4435" t="s">
        <v>670</v>
      </c>
    </row>
    <row r="4436" spans="11:12" x14ac:dyDescent="0.35">
      <c r="K4436" s="78">
        <v>201466722</v>
      </c>
      <c r="L4436" t="s">
        <v>3138</v>
      </c>
    </row>
    <row r="4437" spans="11:12" x14ac:dyDescent="0.35">
      <c r="K4437" s="78">
        <v>244420958</v>
      </c>
      <c r="L4437" t="s">
        <v>4213</v>
      </c>
    </row>
    <row r="4438" spans="11:12" x14ac:dyDescent="0.35">
      <c r="K4438" s="78">
        <v>455460581</v>
      </c>
      <c r="L4438" t="s">
        <v>5539</v>
      </c>
    </row>
    <row r="4439" spans="11:12" x14ac:dyDescent="0.35">
      <c r="K4439" s="78">
        <v>174565120</v>
      </c>
      <c r="L4439" t="s">
        <v>2772</v>
      </c>
    </row>
    <row r="4440" spans="11:12" x14ac:dyDescent="0.35">
      <c r="K4440" s="78">
        <v>207611430</v>
      </c>
      <c r="L4440" t="s">
        <v>3683</v>
      </c>
    </row>
    <row r="4441" spans="11:12" x14ac:dyDescent="0.35">
      <c r="K4441" s="78">
        <v>124850614</v>
      </c>
      <c r="L4441" t="s">
        <v>2272</v>
      </c>
    </row>
    <row r="4442" spans="11:12" x14ac:dyDescent="0.35">
      <c r="K4442" s="78">
        <v>692485181</v>
      </c>
      <c r="L4442" t="s">
        <v>6395</v>
      </c>
    </row>
    <row r="4443" spans="11:12" x14ac:dyDescent="0.35">
      <c r="K4443" s="78">
        <v>201131561</v>
      </c>
      <c r="L4443" t="s">
        <v>3104</v>
      </c>
    </row>
    <row r="4444" spans="11:12" x14ac:dyDescent="0.35">
      <c r="K4444" s="78">
        <v>202395483</v>
      </c>
      <c r="L4444" t="s">
        <v>3240</v>
      </c>
    </row>
    <row r="4445" spans="11:12" x14ac:dyDescent="0.35">
      <c r="K4445" s="78">
        <v>337814069</v>
      </c>
      <c r="L4445" t="s">
        <v>5000</v>
      </c>
    </row>
    <row r="4446" spans="11:12" x14ac:dyDescent="0.35">
      <c r="K4446" s="78">
        <v>162435914</v>
      </c>
      <c r="L4446" t="s">
        <v>2661</v>
      </c>
    </row>
    <row r="4447" spans="11:12" x14ac:dyDescent="0.35">
      <c r="K4447" s="78">
        <v>953954990</v>
      </c>
      <c r="L4447" t="s">
        <v>7451</v>
      </c>
    </row>
    <row r="4448" spans="11:12" x14ac:dyDescent="0.35">
      <c r="K4448" s="78">
        <v>692949315</v>
      </c>
      <c r="L4448" t="s">
        <v>6399</v>
      </c>
    </row>
    <row r="4449" spans="11:12" x14ac:dyDescent="0.35">
      <c r="K4449" s="78">
        <v>272362203</v>
      </c>
      <c r="L4449" t="s">
        <v>4482</v>
      </c>
    </row>
    <row r="4450" spans="11:12" x14ac:dyDescent="0.35">
      <c r="K4450" s="78">
        <v>686323250</v>
      </c>
      <c r="L4450" t="s">
        <v>6341</v>
      </c>
    </row>
    <row r="4451" spans="11:12" x14ac:dyDescent="0.35">
      <c r="K4451" s="78">
        <v>869313696</v>
      </c>
      <c r="L4451" t="s">
        <v>7139</v>
      </c>
    </row>
    <row r="4452" spans="11:12" x14ac:dyDescent="0.35">
      <c r="K4452" s="78">
        <v>126878389</v>
      </c>
      <c r="L4452" t="s">
        <v>2305</v>
      </c>
    </row>
    <row r="4453" spans="11:12" x14ac:dyDescent="0.35">
      <c r="K4453" s="78">
        <v>607317445</v>
      </c>
      <c r="L4453" t="s">
        <v>5914</v>
      </c>
    </row>
    <row r="4454" spans="11:12" x14ac:dyDescent="0.35">
      <c r="K4454" s="78">
        <v>296500438</v>
      </c>
      <c r="L4454" t="s">
        <v>4687</v>
      </c>
    </row>
    <row r="4455" spans="11:12" x14ac:dyDescent="0.35">
      <c r="K4455" s="78">
        <v>161106941</v>
      </c>
      <c r="L4455" t="s">
        <v>2644</v>
      </c>
    </row>
    <row r="4456" spans="11:12" x14ac:dyDescent="0.35">
      <c r="K4456" s="78">
        <v>466285382</v>
      </c>
      <c r="L4456" t="s">
        <v>5583</v>
      </c>
    </row>
    <row r="4457" spans="11:12" x14ac:dyDescent="0.35">
      <c r="K4457" s="78">
        <v>373883832</v>
      </c>
      <c r="L4457" t="s">
        <v>5281</v>
      </c>
    </row>
    <row r="4458" spans="11:12" x14ac:dyDescent="0.35">
      <c r="K4458" s="78">
        <v>301965567</v>
      </c>
      <c r="L4458" t="s">
        <v>4722</v>
      </c>
    </row>
    <row r="4459" spans="11:12" x14ac:dyDescent="0.35">
      <c r="K4459" s="78">
        <v>202712681</v>
      </c>
      <c r="L4459" t="s">
        <v>3270</v>
      </c>
    </row>
    <row r="4460" spans="11:12" x14ac:dyDescent="0.35">
      <c r="K4460" s="78">
        <v>859677053</v>
      </c>
      <c r="L4460" t="s">
        <v>7110</v>
      </c>
    </row>
    <row r="4461" spans="11:12" x14ac:dyDescent="0.35">
      <c r="K4461" s="78">
        <v>128518428</v>
      </c>
      <c r="L4461" t="s">
        <v>2327</v>
      </c>
    </row>
    <row r="4462" spans="11:12" x14ac:dyDescent="0.35">
      <c r="K4462" s="78">
        <v>192071526</v>
      </c>
      <c r="L4462" t="s">
        <v>2930</v>
      </c>
    </row>
    <row r="4463" spans="11:12" x14ac:dyDescent="0.35">
      <c r="K4463" s="78">
        <v>929843398</v>
      </c>
      <c r="L4463" t="s">
        <v>7389</v>
      </c>
    </row>
    <row r="4464" spans="11:12" x14ac:dyDescent="0.35">
      <c r="K4464" s="78">
        <v>932172216</v>
      </c>
      <c r="L4464" t="s">
        <v>7393</v>
      </c>
    </row>
    <row r="4465" spans="11:12" x14ac:dyDescent="0.35">
      <c r="K4465" s="78">
        <v>934777557</v>
      </c>
      <c r="L4465" t="s">
        <v>7402</v>
      </c>
    </row>
    <row r="4466" spans="11:12" x14ac:dyDescent="0.35">
      <c r="K4466" s="78">
        <v>201190021</v>
      </c>
      <c r="L4466" t="s">
        <v>3112</v>
      </c>
    </row>
    <row r="4467" spans="11:12" x14ac:dyDescent="0.35">
      <c r="K4467" s="78">
        <v>688562333</v>
      </c>
      <c r="L4467" t="s">
        <v>6366</v>
      </c>
    </row>
    <row r="4468" spans="11:12" x14ac:dyDescent="0.35">
      <c r="K4468" s="78">
        <v>399006228</v>
      </c>
      <c r="L4468" t="s">
        <v>5374</v>
      </c>
    </row>
    <row r="4469" spans="11:12" x14ac:dyDescent="0.35">
      <c r="K4469" s="78">
        <v>348616196</v>
      </c>
      <c r="L4469" t="s">
        <v>5092</v>
      </c>
    </row>
    <row r="4470" spans="11:12" x14ac:dyDescent="0.35">
      <c r="K4470" s="78">
        <v>105074263</v>
      </c>
      <c r="L4470" t="s">
        <v>2052</v>
      </c>
    </row>
    <row r="4471" spans="11:12" x14ac:dyDescent="0.35">
      <c r="K4471" s="78">
        <v>320724805</v>
      </c>
      <c r="L4471" t="s">
        <v>4881</v>
      </c>
    </row>
    <row r="4472" spans="11:12" x14ac:dyDescent="0.35">
      <c r="K4472" s="78">
        <v>194589590</v>
      </c>
      <c r="L4472" t="s">
        <v>2951</v>
      </c>
    </row>
    <row r="4473" spans="11:12" x14ac:dyDescent="0.35">
      <c r="K4473" s="78">
        <v>242207939</v>
      </c>
      <c r="L4473" t="s">
        <v>4200</v>
      </c>
    </row>
    <row r="4474" spans="11:12" x14ac:dyDescent="0.35">
      <c r="K4474" s="78">
        <v>792677355</v>
      </c>
      <c r="L4474" t="s">
        <v>6944</v>
      </c>
    </row>
    <row r="4475" spans="11:12" x14ac:dyDescent="0.35">
      <c r="K4475" s="78">
        <v>965464298</v>
      </c>
      <c r="L4475" t="s">
        <v>7487</v>
      </c>
    </row>
    <row r="4476" spans="11:12" x14ac:dyDescent="0.35">
      <c r="K4476" s="78">
        <v>718902479</v>
      </c>
      <c r="L4476" t="s">
        <v>6515</v>
      </c>
    </row>
    <row r="4477" spans="11:12" x14ac:dyDescent="0.35">
      <c r="K4477" s="78">
        <v>206713887</v>
      </c>
      <c r="L4477" t="s">
        <v>3596</v>
      </c>
    </row>
    <row r="4478" spans="11:12" x14ac:dyDescent="0.35">
      <c r="K4478" s="78">
        <v>846564705</v>
      </c>
      <c r="L4478" t="s">
        <v>7066</v>
      </c>
    </row>
    <row r="4479" spans="11:12" x14ac:dyDescent="0.35">
      <c r="K4479" s="78">
        <v>573948840</v>
      </c>
      <c r="L4479" t="s">
        <v>5848</v>
      </c>
    </row>
    <row r="4480" spans="11:12" x14ac:dyDescent="0.35">
      <c r="K4480" s="78">
        <v>202533080</v>
      </c>
      <c r="L4480" t="s">
        <v>3257</v>
      </c>
    </row>
    <row r="4481" spans="11:12" x14ac:dyDescent="0.35">
      <c r="K4481" s="78">
        <v>873305452</v>
      </c>
      <c r="L4481" t="s">
        <v>7152</v>
      </c>
    </row>
    <row r="4482" spans="11:12" x14ac:dyDescent="0.35">
      <c r="K4482" s="78">
        <v>203753539</v>
      </c>
      <c r="L4482" t="s">
        <v>3374</v>
      </c>
    </row>
    <row r="4483" spans="11:12" x14ac:dyDescent="0.35">
      <c r="K4483" s="78">
        <v>204994663</v>
      </c>
      <c r="L4483" t="s">
        <v>3499</v>
      </c>
    </row>
    <row r="4484" spans="11:12" x14ac:dyDescent="0.35">
      <c r="K4484" s="78">
        <v>207834892</v>
      </c>
      <c r="L4484" t="s">
        <v>3704</v>
      </c>
    </row>
    <row r="4485" spans="11:12" x14ac:dyDescent="0.35">
      <c r="K4485" s="78">
        <v>208137767</v>
      </c>
      <c r="L4485" t="s">
        <v>3727</v>
      </c>
    </row>
    <row r="4486" spans="11:12" x14ac:dyDescent="0.35">
      <c r="K4486" s="78">
        <v>769602291</v>
      </c>
      <c r="L4486" t="s">
        <v>6774</v>
      </c>
    </row>
    <row r="4487" spans="11:12" x14ac:dyDescent="0.35">
      <c r="K4487" s="78">
        <v>354314975</v>
      </c>
      <c r="L4487" t="s">
        <v>5132</v>
      </c>
    </row>
    <row r="4488" spans="11:12" x14ac:dyDescent="0.35">
      <c r="K4488" s="78">
        <v>200791354</v>
      </c>
      <c r="L4488" t="s">
        <v>3068</v>
      </c>
    </row>
    <row r="4489" spans="11:12" x14ac:dyDescent="0.35">
      <c r="K4489" s="78">
        <v>201844866</v>
      </c>
      <c r="L4489" t="s">
        <v>3183</v>
      </c>
    </row>
    <row r="4490" spans="11:12" x14ac:dyDescent="0.35">
      <c r="K4490" s="78">
        <v>303657754</v>
      </c>
      <c r="L4490" t="s">
        <v>4735</v>
      </c>
    </row>
    <row r="4491" spans="11:12" x14ac:dyDescent="0.35">
      <c r="K4491" s="78">
        <v>428700902</v>
      </c>
      <c r="L4491" t="s">
        <v>5464</v>
      </c>
    </row>
    <row r="4492" spans="11:12" x14ac:dyDescent="0.35">
      <c r="K4492" s="78">
        <v>305327069</v>
      </c>
      <c r="L4492" t="s">
        <v>4749</v>
      </c>
    </row>
    <row r="4493" spans="11:12" x14ac:dyDescent="0.35">
      <c r="K4493" s="78">
        <v>217974062</v>
      </c>
      <c r="L4493" t="s">
        <v>3978</v>
      </c>
    </row>
    <row r="4494" spans="11:12" x14ac:dyDescent="0.35">
      <c r="K4494" s="78">
        <v>369626329</v>
      </c>
      <c r="L4494" t="s">
        <v>5253</v>
      </c>
    </row>
    <row r="4495" spans="11:12" x14ac:dyDescent="0.35">
      <c r="K4495" s="78">
        <v>856103005</v>
      </c>
      <c r="L4495" t="s">
        <v>7092</v>
      </c>
    </row>
    <row r="4496" spans="11:12" x14ac:dyDescent="0.35">
      <c r="K4496" s="78">
        <v>264994918</v>
      </c>
      <c r="L4496" t="s">
        <v>4391</v>
      </c>
    </row>
    <row r="4497" spans="11:12" x14ac:dyDescent="0.35">
      <c r="K4497" s="78">
        <v>421116920</v>
      </c>
      <c r="L4497" t="s">
        <v>5437</v>
      </c>
    </row>
    <row r="4498" spans="11:12" x14ac:dyDescent="0.35">
      <c r="K4498" s="78">
        <v>489647001</v>
      </c>
      <c r="L4498" t="s">
        <v>5661</v>
      </c>
    </row>
    <row r="4499" spans="11:12" x14ac:dyDescent="0.35">
      <c r="K4499" s="78">
        <v>542071540</v>
      </c>
      <c r="L4499" t="s">
        <v>5781</v>
      </c>
    </row>
    <row r="4500" spans="11:12" x14ac:dyDescent="0.35">
      <c r="K4500" s="78">
        <v>179512734</v>
      </c>
      <c r="L4500" t="s">
        <v>2826</v>
      </c>
    </row>
    <row r="4501" spans="11:12" x14ac:dyDescent="0.35">
      <c r="K4501" s="78">
        <v>271236085</v>
      </c>
      <c r="L4501" t="s">
        <v>4468</v>
      </c>
    </row>
    <row r="4502" spans="11:12" x14ac:dyDescent="0.35">
      <c r="K4502" s="78">
        <v>148959781</v>
      </c>
      <c r="L4502" t="s">
        <v>2546</v>
      </c>
    </row>
    <row r="4503" spans="11:12" x14ac:dyDescent="0.35">
      <c r="K4503" s="78">
        <v>769219137</v>
      </c>
      <c r="L4503" t="s">
        <v>2546</v>
      </c>
    </row>
    <row r="4504" spans="11:12" x14ac:dyDescent="0.35">
      <c r="K4504" s="78">
        <v>326188778</v>
      </c>
      <c r="L4504" t="s">
        <v>4917</v>
      </c>
    </row>
    <row r="4505" spans="11:12" x14ac:dyDescent="0.35">
      <c r="K4505" s="78">
        <v>283934268</v>
      </c>
      <c r="L4505" t="s">
        <v>4572</v>
      </c>
    </row>
    <row r="4506" spans="11:12" x14ac:dyDescent="0.35">
      <c r="K4506" s="78">
        <v>683646377</v>
      </c>
      <c r="L4506" t="s">
        <v>6306</v>
      </c>
    </row>
    <row r="4507" spans="11:12" x14ac:dyDescent="0.35">
      <c r="K4507" s="78">
        <v>257213714</v>
      </c>
      <c r="L4507" t="s">
        <v>4322</v>
      </c>
    </row>
    <row r="4508" spans="11:12" x14ac:dyDescent="0.35">
      <c r="K4508" s="78">
        <v>351200987</v>
      </c>
      <c r="L4508" t="s">
        <v>5115</v>
      </c>
    </row>
    <row r="4509" spans="11:12" x14ac:dyDescent="0.35">
      <c r="K4509" s="78">
        <v>205373242</v>
      </c>
      <c r="L4509" t="s">
        <v>3528</v>
      </c>
    </row>
    <row r="4510" spans="11:12" x14ac:dyDescent="0.35">
      <c r="K4510" s="78">
        <v>278000001</v>
      </c>
      <c r="L4510" t="s">
        <v>4528</v>
      </c>
    </row>
    <row r="4511" spans="11:12" x14ac:dyDescent="0.35">
      <c r="K4511" s="78">
        <v>622104679</v>
      </c>
      <c r="L4511" t="s">
        <v>5949</v>
      </c>
    </row>
    <row r="4512" spans="11:12" x14ac:dyDescent="0.35">
      <c r="K4512" s="78">
        <v>117845125</v>
      </c>
      <c r="L4512" t="s">
        <v>2191</v>
      </c>
    </row>
    <row r="4513" spans="11:12" x14ac:dyDescent="0.35">
      <c r="K4513" s="78">
        <v>200593630</v>
      </c>
      <c r="L4513" t="s">
        <v>3057</v>
      </c>
    </row>
    <row r="4514" spans="11:12" x14ac:dyDescent="0.35">
      <c r="K4514" s="78">
        <v>511213940</v>
      </c>
      <c r="L4514" t="s">
        <v>5711</v>
      </c>
    </row>
    <row r="4515" spans="11:12" x14ac:dyDescent="0.35">
      <c r="K4515" s="78">
        <v>130496229</v>
      </c>
      <c r="L4515" t="s">
        <v>2356</v>
      </c>
    </row>
    <row r="4516" spans="11:12" x14ac:dyDescent="0.35">
      <c r="K4516" s="78">
        <v>310669130</v>
      </c>
      <c r="L4516" t="s">
        <v>4793</v>
      </c>
    </row>
    <row r="4517" spans="11:12" x14ac:dyDescent="0.35">
      <c r="K4517" s="78">
        <v>172949509</v>
      </c>
      <c r="L4517" t="s">
        <v>2763</v>
      </c>
    </row>
    <row r="4518" spans="11:12" x14ac:dyDescent="0.35">
      <c r="K4518" s="78">
        <v>796193450</v>
      </c>
      <c r="L4518" t="s">
        <v>6968</v>
      </c>
    </row>
    <row r="4519" spans="11:12" x14ac:dyDescent="0.35">
      <c r="K4519" s="78">
        <v>608343261</v>
      </c>
      <c r="L4519" t="s">
        <v>5915</v>
      </c>
    </row>
    <row r="4520" spans="11:12" x14ac:dyDescent="0.35">
      <c r="K4520" s="78">
        <v>891824297</v>
      </c>
      <c r="L4520" t="s">
        <v>7235</v>
      </c>
    </row>
    <row r="4521" spans="11:12" x14ac:dyDescent="0.35">
      <c r="K4521" s="78">
        <v>204529051</v>
      </c>
      <c r="L4521" t="s">
        <v>3456</v>
      </c>
    </row>
    <row r="4522" spans="11:12" x14ac:dyDescent="0.35">
      <c r="K4522" s="78">
        <v>621739638</v>
      </c>
      <c r="L4522" t="s">
        <v>5947</v>
      </c>
    </row>
    <row r="4523" spans="11:12" x14ac:dyDescent="0.35">
      <c r="K4523" s="78">
        <v>201286072</v>
      </c>
      <c r="L4523" t="s">
        <v>3119</v>
      </c>
    </row>
    <row r="4524" spans="11:12" x14ac:dyDescent="0.35">
      <c r="K4524" s="78">
        <v>360027112</v>
      </c>
      <c r="L4524" t="s">
        <v>5183</v>
      </c>
    </row>
    <row r="4525" spans="11:12" x14ac:dyDescent="0.35">
      <c r="K4525" s="78">
        <v>582540527</v>
      </c>
      <c r="L4525" t="s">
        <v>5879</v>
      </c>
    </row>
    <row r="4526" spans="11:12" x14ac:dyDescent="0.35">
      <c r="K4526" s="78">
        <v>238752795</v>
      </c>
      <c r="L4526" t="s">
        <v>4181</v>
      </c>
    </row>
    <row r="4527" spans="11:12" x14ac:dyDescent="0.35">
      <c r="K4527" s="78">
        <v>268663460</v>
      </c>
      <c r="L4527" t="s">
        <v>1764</v>
      </c>
    </row>
    <row r="4528" spans="11:12" x14ac:dyDescent="0.35">
      <c r="K4528" s="78">
        <v>271503245</v>
      </c>
      <c r="L4528" t="s">
        <v>4472</v>
      </c>
    </row>
    <row r="4529" spans="11:12" x14ac:dyDescent="0.35">
      <c r="K4529" s="78">
        <v>488780069</v>
      </c>
      <c r="L4529" t="s">
        <v>5658</v>
      </c>
    </row>
    <row r="4530" spans="11:12" x14ac:dyDescent="0.35">
      <c r="K4530" s="78">
        <v>909363381</v>
      </c>
      <c r="L4530" t="s">
        <v>7316</v>
      </c>
    </row>
    <row r="4531" spans="11:12" x14ac:dyDescent="0.35">
      <c r="K4531" s="78">
        <v>388143240</v>
      </c>
      <c r="L4531" t="s">
        <v>5325</v>
      </c>
    </row>
    <row r="4532" spans="11:12" x14ac:dyDescent="0.35">
      <c r="K4532" s="78">
        <v>208288470</v>
      </c>
      <c r="L4532" t="s">
        <v>3742</v>
      </c>
    </row>
    <row r="4533" spans="11:12" x14ac:dyDescent="0.35">
      <c r="K4533" s="78">
        <v>266500017</v>
      </c>
      <c r="L4533" t="s">
        <v>4407</v>
      </c>
    </row>
    <row r="4534" spans="11:12" x14ac:dyDescent="0.35">
      <c r="K4534" s="78">
        <v>126587546</v>
      </c>
      <c r="L4534" t="s">
        <v>2297</v>
      </c>
    </row>
    <row r="4535" spans="11:12" x14ac:dyDescent="0.35">
      <c r="K4535" s="78">
        <v>268666460</v>
      </c>
      <c r="L4535" t="s">
        <v>4437</v>
      </c>
    </row>
    <row r="4536" spans="11:12" x14ac:dyDescent="0.35">
      <c r="K4536" s="78">
        <v>121056844</v>
      </c>
      <c r="L4536" t="s">
        <v>2228</v>
      </c>
    </row>
    <row r="4537" spans="11:12" x14ac:dyDescent="0.35">
      <c r="K4537" s="78">
        <v>395646524</v>
      </c>
      <c r="L4537" t="s">
        <v>5364</v>
      </c>
    </row>
    <row r="4538" spans="11:12" x14ac:dyDescent="0.35">
      <c r="K4538" s="78">
        <v>473399725</v>
      </c>
      <c r="L4538" t="s">
        <v>5615</v>
      </c>
    </row>
    <row r="4539" spans="11:12" x14ac:dyDescent="0.35">
      <c r="K4539" s="78">
        <v>208073440</v>
      </c>
      <c r="L4539" t="s">
        <v>3719</v>
      </c>
    </row>
    <row r="4540" spans="11:12" x14ac:dyDescent="0.35">
      <c r="K4540" s="78">
        <v>784782158</v>
      </c>
      <c r="L4540" t="s">
        <v>6895</v>
      </c>
    </row>
    <row r="4541" spans="11:12" x14ac:dyDescent="0.35">
      <c r="K4541" s="78">
        <v>130993842</v>
      </c>
      <c r="L4541" t="s">
        <v>2364</v>
      </c>
    </row>
    <row r="4542" spans="11:12" x14ac:dyDescent="0.35">
      <c r="K4542" s="78">
        <v>141952323</v>
      </c>
      <c r="L4542" t="s">
        <v>2486</v>
      </c>
    </row>
    <row r="4543" spans="11:12" x14ac:dyDescent="0.35">
      <c r="K4543" s="78">
        <v>200201581</v>
      </c>
      <c r="L4543" t="s">
        <v>3012</v>
      </c>
    </row>
    <row r="4544" spans="11:12" x14ac:dyDescent="0.35">
      <c r="K4544" s="78">
        <v>203483177</v>
      </c>
      <c r="L4544" t="s">
        <v>3346</v>
      </c>
    </row>
    <row r="4545" spans="11:12" x14ac:dyDescent="0.35">
      <c r="K4545" s="78">
        <v>732838210</v>
      </c>
      <c r="L4545" t="s">
        <v>6629</v>
      </c>
    </row>
    <row r="4546" spans="11:12" x14ac:dyDescent="0.35">
      <c r="K4546" s="78">
        <v>475646363</v>
      </c>
      <c r="L4546" t="s">
        <v>5621</v>
      </c>
    </row>
    <row r="4547" spans="11:12" x14ac:dyDescent="0.35">
      <c r="K4547" s="78">
        <v>314581954</v>
      </c>
      <c r="L4547" t="s">
        <v>4834</v>
      </c>
    </row>
    <row r="4548" spans="11:12" x14ac:dyDescent="0.35">
      <c r="K4548" s="78">
        <v>333139758</v>
      </c>
      <c r="L4548" t="s">
        <v>4967</v>
      </c>
    </row>
    <row r="4549" spans="11:12" x14ac:dyDescent="0.35">
      <c r="K4549" s="78">
        <v>510546067</v>
      </c>
      <c r="L4549" t="s">
        <v>5709</v>
      </c>
    </row>
    <row r="4550" spans="11:12" x14ac:dyDescent="0.35">
      <c r="K4550" s="78">
        <v>200271934</v>
      </c>
      <c r="L4550" t="s">
        <v>3023</v>
      </c>
    </row>
    <row r="4551" spans="11:12" x14ac:dyDescent="0.35">
      <c r="K4551" s="78">
        <v>238473934</v>
      </c>
      <c r="L4551" t="s">
        <v>4176</v>
      </c>
    </row>
    <row r="4552" spans="11:12" x14ac:dyDescent="0.35">
      <c r="K4552" s="78">
        <v>201308562</v>
      </c>
      <c r="L4552" t="s">
        <v>3124</v>
      </c>
    </row>
    <row r="4553" spans="11:12" x14ac:dyDescent="0.35">
      <c r="K4553" s="78">
        <v>202902235</v>
      </c>
      <c r="L4553" t="s">
        <v>3294</v>
      </c>
    </row>
    <row r="4554" spans="11:12" x14ac:dyDescent="0.35">
      <c r="K4554" s="78">
        <v>517673587</v>
      </c>
      <c r="L4554" t="s">
        <v>5727</v>
      </c>
    </row>
    <row r="4555" spans="11:12" x14ac:dyDescent="0.35">
      <c r="K4555" s="78">
        <v>202277229</v>
      </c>
      <c r="L4555" t="s">
        <v>3228</v>
      </c>
    </row>
    <row r="4556" spans="11:12" x14ac:dyDescent="0.35">
      <c r="K4556" s="78">
        <v>202055822</v>
      </c>
      <c r="L4556" t="s">
        <v>3206</v>
      </c>
    </row>
    <row r="4557" spans="11:12" x14ac:dyDescent="0.35">
      <c r="K4557" s="78">
        <v>208945869</v>
      </c>
      <c r="L4557" t="s">
        <v>3777</v>
      </c>
    </row>
    <row r="4558" spans="11:12" x14ac:dyDescent="0.35">
      <c r="K4558" s="78">
        <v>211169362</v>
      </c>
      <c r="L4558" t="s">
        <v>3920</v>
      </c>
    </row>
    <row r="4559" spans="11:12" x14ac:dyDescent="0.35">
      <c r="K4559" s="78">
        <v>431816890</v>
      </c>
      <c r="L4559" t="s">
        <v>5473</v>
      </c>
    </row>
    <row r="4560" spans="11:12" x14ac:dyDescent="0.35">
      <c r="K4560" s="78">
        <v>650980026</v>
      </c>
      <c r="L4560" t="s">
        <v>6123</v>
      </c>
    </row>
    <row r="4561" spans="11:12" x14ac:dyDescent="0.35">
      <c r="K4561" s="78">
        <v>645533062</v>
      </c>
      <c r="L4561" t="s">
        <v>6102</v>
      </c>
    </row>
    <row r="4562" spans="11:12" x14ac:dyDescent="0.35">
      <c r="K4562" s="78">
        <v>569574846</v>
      </c>
      <c r="L4562" t="s">
        <v>5838</v>
      </c>
    </row>
    <row r="4563" spans="11:12" x14ac:dyDescent="0.35">
      <c r="K4563" s="78">
        <v>201017156</v>
      </c>
      <c r="L4563" t="s">
        <v>3096</v>
      </c>
    </row>
    <row r="4564" spans="11:12" x14ac:dyDescent="0.35">
      <c r="K4564" s="78">
        <v>354793911</v>
      </c>
      <c r="L4564" t="s">
        <v>5136</v>
      </c>
    </row>
    <row r="4565" spans="11:12" x14ac:dyDescent="0.35">
      <c r="K4565" s="78">
        <v>108710756</v>
      </c>
      <c r="L4565" t="s">
        <v>2090</v>
      </c>
    </row>
    <row r="4566" spans="11:12" x14ac:dyDescent="0.35">
      <c r="K4566" s="78">
        <v>165139445</v>
      </c>
      <c r="L4566" t="s">
        <v>2682</v>
      </c>
    </row>
    <row r="4567" spans="11:12" x14ac:dyDescent="0.35">
      <c r="K4567" s="78">
        <v>210372040</v>
      </c>
      <c r="L4567" t="s">
        <v>3894</v>
      </c>
    </row>
    <row r="4568" spans="11:12" x14ac:dyDescent="0.35">
      <c r="K4568" s="78">
        <v>208282827</v>
      </c>
      <c r="L4568" t="s">
        <v>3741</v>
      </c>
    </row>
    <row r="4569" spans="11:12" x14ac:dyDescent="0.35">
      <c r="K4569" s="78">
        <v>833693484</v>
      </c>
      <c r="L4569" t="s">
        <v>7049</v>
      </c>
    </row>
    <row r="4570" spans="11:12" x14ac:dyDescent="0.35">
      <c r="K4570" s="78">
        <v>200219166</v>
      </c>
      <c r="L4570" t="s">
        <v>3016</v>
      </c>
    </row>
    <row r="4571" spans="11:12" x14ac:dyDescent="0.35">
      <c r="K4571" s="78">
        <v>143263487</v>
      </c>
      <c r="L4571" t="s">
        <v>2498</v>
      </c>
    </row>
    <row r="4572" spans="11:12" x14ac:dyDescent="0.35">
      <c r="K4572" s="78">
        <v>103416388</v>
      </c>
      <c r="L4572" t="s">
        <v>2029</v>
      </c>
    </row>
    <row r="4573" spans="11:12" x14ac:dyDescent="0.35">
      <c r="K4573" s="78">
        <v>318842892</v>
      </c>
      <c r="L4573" t="s">
        <v>4864</v>
      </c>
    </row>
    <row r="4574" spans="11:12" x14ac:dyDescent="0.35">
      <c r="K4574" s="78">
        <v>104924476</v>
      </c>
      <c r="L4574" t="s">
        <v>2048</v>
      </c>
    </row>
    <row r="4575" spans="11:12" x14ac:dyDescent="0.35">
      <c r="K4575" s="78">
        <v>279234197</v>
      </c>
      <c r="L4575" t="s">
        <v>4541</v>
      </c>
    </row>
    <row r="4576" spans="11:12" x14ac:dyDescent="0.35">
      <c r="K4576" s="78">
        <v>176625201</v>
      </c>
      <c r="L4576" t="s">
        <v>2802</v>
      </c>
    </row>
    <row r="4577" spans="11:12" x14ac:dyDescent="0.35">
      <c r="K4577" s="78">
        <v>214256392</v>
      </c>
      <c r="L4577" t="s">
        <v>3945</v>
      </c>
    </row>
    <row r="4578" spans="11:12" x14ac:dyDescent="0.35">
      <c r="K4578" s="78">
        <v>735250493</v>
      </c>
      <c r="L4578" t="s">
        <v>6642</v>
      </c>
    </row>
    <row r="4579" spans="11:12" x14ac:dyDescent="0.35">
      <c r="K4579" s="78">
        <v>209349031</v>
      </c>
      <c r="L4579" t="s">
        <v>3806</v>
      </c>
    </row>
    <row r="4580" spans="11:12" x14ac:dyDescent="0.35">
      <c r="K4580" s="78">
        <v>108967528</v>
      </c>
      <c r="L4580" t="s">
        <v>2094</v>
      </c>
    </row>
    <row r="4581" spans="11:12" x14ac:dyDescent="0.35">
      <c r="K4581" s="78">
        <v>205224462</v>
      </c>
      <c r="L4581" t="s">
        <v>3519</v>
      </c>
    </row>
    <row r="4582" spans="11:12" x14ac:dyDescent="0.35">
      <c r="K4582" s="78">
        <v>202020568</v>
      </c>
      <c r="L4582" t="s">
        <v>3203</v>
      </c>
    </row>
    <row r="4583" spans="11:12" x14ac:dyDescent="0.35">
      <c r="K4583" s="78">
        <v>207218617</v>
      </c>
      <c r="L4583" t="s">
        <v>3638</v>
      </c>
    </row>
    <row r="4584" spans="11:12" x14ac:dyDescent="0.35">
      <c r="K4584" s="78">
        <v>765932718</v>
      </c>
      <c r="L4584" t="s">
        <v>6744</v>
      </c>
    </row>
    <row r="4585" spans="11:12" x14ac:dyDescent="0.35">
      <c r="K4585" s="78">
        <v>707913363</v>
      </c>
      <c r="L4585" t="s">
        <v>6468</v>
      </c>
    </row>
    <row r="4586" spans="11:12" x14ac:dyDescent="0.35">
      <c r="K4586" s="78">
        <v>699098140</v>
      </c>
      <c r="L4586" t="s">
        <v>6447</v>
      </c>
    </row>
    <row r="4587" spans="11:12" x14ac:dyDescent="0.35">
      <c r="K4587" s="78" t="s">
        <v>1879</v>
      </c>
      <c r="L4587" t="s">
        <v>7582</v>
      </c>
    </row>
    <row r="4588" spans="11:12" x14ac:dyDescent="0.35">
      <c r="K4588" s="78">
        <v>703983880</v>
      </c>
      <c r="L4588" t="s">
        <v>6456</v>
      </c>
    </row>
    <row r="4589" spans="11:12" x14ac:dyDescent="0.35">
      <c r="K4589" s="78">
        <v>202694776</v>
      </c>
      <c r="L4589" t="s">
        <v>3269</v>
      </c>
    </row>
    <row r="4590" spans="11:12" x14ac:dyDescent="0.35">
      <c r="K4590" s="78">
        <v>902255338</v>
      </c>
      <c r="L4590" t="s">
        <v>7278</v>
      </c>
    </row>
    <row r="4591" spans="11:12" x14ac:dyDescent="0.35">
      <c r="K4591" s="78">
        <v>106740208</v>
      </c>
      <c r="L4591" t="s">
        <v>2066</v>
      </c>
    </row>
    <row r="4592" spans="11:12" x14ac:dyDescent="0.35">
      <c r="K4592" s="78">
        <v>902255010</v>
      </c>
      <c r="L4592" t="s">
        <v>7277</v>
      </c>
    </row>
    <row r="4593" spans="11:12" x14ac:dyDescent="0.35">
      <c r="K4593" s="78">
        <v>313176894</v>
      </c>
      <c r="L4593" t="s">
        <v>4821</v>
      </c>
    </row>
    <row r="4594" spans="11:12" x14ac:dyDescent="0.35">
      <c r="K4594" s="78">
        <v>904231371</v>
      </c>
      <c r="L4594" t="s">
        <v>7290</v>
      </c>
    </row>
    <row r="4595" spans="11:12" x14ac:dyDescent="0.35">
      <c r="K4595" s="78">
        <v>269366451</v>
      </c>
      <c r="L4595" t="s">
        <v>4442</v>
      </c>
    </row>
    <row r="4596" spans="11:12" x14ac:dyDescent="0.35">
      <c r="K4596" s="78">
        <v>142839806</v>
      </c>
      <c r="L4596" t="s">
        <v>2495</v>
      </c>
    </row>
    <row r="4597" spans="11:12" x14ac:dyDescent="0.35">
      <c r="K4597" s="78">
        <v>809800725</v>
      </c>
      <c r="L4597" t="s">
        <v>7012</v>
      </c>
    </row>
    <row r="4598" spans="11:12" x14ac:dyDescent="0.35">
      <c r="K4598" s="78">
        <v>657664138</v>
      </c>
      <c r="L4598" t="s">
        <v>6144</v>
      </c>
    </row>
    <row r="4599" spans="11:12" x14ac:dyDescent="0.35">
      <c r="K4599" s="78">
        <v>256715333</v>
      </c>
      <c r="L4599" t="s">
        <v>4317</v>
      </c>
    </row>
    <row r="4600" spans="11:12" x14ac:dyDescent="0.35">
      <c r="K4600" s="78">
        <v>205252824</v>
      </c>
      <c r="L4600" t="s">
        <v>3521</v>
      </c>
    </row>
    <row r="4601" spans="11:12" x14ac:dyDescent="0.35">
      <c r="K4601" s="78">
        <v>991500006</v>
      </c>
      <c r="L4601" t="s">
        <v>7560</v>
      </c>
    </row>
    <row r="4602" spans="11:12" x14ac:dyDescent="0.35">
      <c r="K4602" s="78">
        <v>817235808</v>
      </c>
      <c r="L4602" t="s">
        <v>7035</v>
      </c>
    </row>
    <row r="4603" spans="11:12" x14ac:dyDescent="0.35">
      <c r="K4603" s="78">
        <v>207291020</v>
      </c>
      <c r="L4603" t="s">
        <v>3646</v>
      </c>
    </row>
    <row r="4604" spans="11:12" x14ac:dyDescent="0.35">
      <c r="K4604" s="78">
        <v>200219597</v>
      </c>
      <c r="L4604" t="s">
        <v>3017</v>
      </c>
    </row>
    <row r="4605" spans="11:12" x14ac:dyDescent="0.35">
      <c r="K4605" s="78">
        <v>306943197</v>
      </c>
      <c r="L4605" t="s">
        <v>4765</v>
      </c>
    </row>
    <row r="4606" spans="11:12" x14ac:dyDescent="0.35">
      <c r="K4606" s="78">
        <v>605610684</v>
      </c>
      <c r="L4606" t="s">
        <v>5913</v>
      </c>
    </row>
    <row r="4607" spans="11:12" x14ac:dyDescent="0.35">
      <c r="K4607" s="78">
        <v>207852940</v>
      </c>
      <c r="L4607" t="s">
        <v>1647</v>
      </c>
    </row>
    <row r="4608" spans="11:12" x14ac:dyDescent="0.35">
      <c r="K4608" s="78" t="s">
        <v>1859</v>
      </c>
      <c r="L4608" t="s">
        <v>7626</v>
      </c>
    </row>
    <row r="4609" spans="11:12" x14ac:dyDescent="0.35">
      <c r="K4609" s="78">
        <v>137696746</v>
      </c>
      <c r="L4609" t="s">
        <v>2444</v>
      </c>
    </row>
    <row r="4610" spans="11:12" x14ac:dyDescent="0.35">
      <c r="K4610" s="78">
        <v>348036785</v>
      </c>
      <c r="L4610" t="s">
        <v>5087</v>
      </c>
    </row>
    <row r="4611" spans="11:12" x14ac:dyDescent="0.35">
      <c r="K4611" s="78">
        <v>957897754</v>
      </c>
      <c r="L4611" t="s">
        <v>7468</v>
      </c>
    </row>
    <row r="4612" spans="11:12" x14ac:dyDescent="0.35">
      <c r="K4612" s="78">
        <v>867028463</v>
      </c>
      <c r="L4612" t="s">
        <v>705</v>
      </c>
    </row>
    <row r="4613" spans="11:12" x14ac:dyDescent="0.35">
      <c r="K4613" s="78">
        <v>242753143</v>
      </c>
      <c r="L4613" t="s">
        <v>4204</v>
      </c>
    </row>
    <row r="4614" spans="11:12" x14ac:dyDescent="0.35">
      <c r="K4614" s="78">
        <v>277437490</v>
      </c>
      <c r="L4614" t="s">
        <v>4526</v>
      </c>
    </row>
    <row r="4615" spans="11:12" x14ac:dyDescent="0.35">
      <c r="K4615" s="78">
        <v>673290973</v>
      </c>
      <c r="L4615" t="s">
        <v>6230</v>
      </c>
    </row>
    <row r="4616" spans="11:12" x14ac:dyDescent="0.35">
      <c r="K4616" s="78">
        <v>123853458</v>
      </c>
      <c r="L4616" t="s">
        <v>2259</v>
      </c>
    </row>
    <row r="4617" spans="11:12" x14ac:dyDescent="0.35">
      <c r="K4617" s="78">
        <v>201757155</v>
      </c>
      <c r="L4617" t="s">
        <v>3165</v>
      </c>
    </row>
    <row r="4618" spans="11:12" x14ac:dyDescent="0.35">
      <c r="K4618" s="78">
        <v>931111531</v>
      </c>
      <c r="L4618" t="s">
        <v>7390</v>
      </c>
    </row>
    <row r="4619" spans="11:12" x14ac:dyDescent="0.35">
      <c r="K4619" s="78">
        <v>511530385</v>
      </c>
      <c r="L4619" t="s">
        <v>5713</v>
      </c>
    </row>
    <row r="4620" spans="11:12" x14ac:dyDescent="0.35">
      <c r="K4620" s="78">
        <v>291500005</v>
      </c>
      <c r="L4620" t="s">
        <v>4643</v>
      </c>
    </row>
    <row r="4621" spans="11:12" x14ac:dyDescent="0.35">
      <c r="K4621" s="78">
        <v>805143355</v>
      </c>
      <c r="L4621" t="s">
        <v>6991</v>
      </c>
    </row>
    <row r="4622" spans="11:12" x14ac:dyDescent="0.35">
      <c r="K4622" s="78">
        <v>253218622</v>
      </c>
      <c r="L4622" t="s">
        <v>4292</v>
      </c>
    </row>
    <row r="4623" spans="11:12" x14ac:dyDescent="0.35">
      <c r="K4623" s="78">
        <v>204937874</v>
      </c>
      <c r="L4623" t="s">
        <v>3486</v>
      </c>
    </row>
    <row r="4624" spans="11:12" x14ac:dyDescent="0.35">
      <c r="K4624" s="78">
        <v>252649930</v>
      </c>
      <c r="L4624" t="s">
        <v>4290</v>
      </c>
    </row>
    <row r="4625" spans="11:12" x14ac:dyDescent="0.35">
      <c r="K4625" s="78">
        <v>361700260</v>
      </c>
      <c r="L4625" t="s">
        <v>5192</v>
      </c>
    </row>
    <row r="4626" spans="11:12" x14ac:dyDescent="0.35">
      <c r="K4626" s="78">
        <v>673277268</v>
      </c>
      <c r="L4626" t="s">
        <v>6229</v>
      </c>
    </row>
    <row r="4627" spans="11:12" x14ac:dyDescent="0.35">
      <c r="K4627" s="78">
        <v>317696671</v>
      </c>
      <c r="L4627" t="s">
        <v>4852</v>
      </c>
    </row>
    <row r="4628" spans="11:12" x14ac:dyDescent="0.35">
      <c r="K4628" s="78">
        <v>289430440</v>
      </c>
      <c r="L4628" t="s">
        <v>4619</v>
      </c>
    </row>
    <row r="4629" spans="11:12" x14ac:dyDescent="0.35">
      <c r="K4629" s="78">
        <v>149766014</v>
      </c>
      <c r="L4629" t="s">
        <v>2553</v>
      </c>
    </row>
    <row r="4630" spans="11:12" x14ac:dyDescent="0.35">
      <c r="K4630" s="78">
        <v>131367643</v>
      </c>
      <c r="L4630" t="s">
        <v>2372</v>
      </c>
    </row>
    <row r="4631" spans="11:12" x14ac:dyDescent="0.35">
      <c r="K4631" s="78">
        <v>471011029</v>
      </c>
      <c r="L4631" t="s">
        <v>5605</v>
      </c>
    </row>
    <row r="4632" spans="11:12" x14ac:dyDescent="0.35">
      <c r="K4632" s="78">
        <v>623452670</v>
      </c>
      <c r="L4632" t="s">
        <v>5605</v>
      </c>
    </row>
    <row r="4633" spans="11:12" x14ac:dyDescent="0.35">
      <c r="K4633" s="78">
        <v>111422290</v>
      </c>
      <c r="L4633" t="s">
        <v>2114</v>
      </c>
    </row>
    <row r="4634" spans="11:12" x14ac:dyDescent="0.35">
      <c r="K4634" s="78">
        <v>781392324</v>
      </c>
      <c r="L4634" t="s">
        <v>2114</v>
      </c>
    </row>
    <row r="4635" spans="11:12" x14ac:dyDescent="0.35">
      <c r="K4635" s="78">
        <v>210951976</v>
      </c>
      <c r="L4635" t="s">
        <v>3903</v>
      </c>
    </row>
    <row r="4636" spans="11:12" x14ac:dyDescent="0.35">
      <c r="K4636" s="78">
        <v>684493051</v>
      </c>
      <c r="L4636" t="s">
        <v>3903</v>
      </c>
    </row>
    <row r="4637" spans="11:12" x14ac:dyDescent="0.35">
      <c r="K4637" s="78">
        <v>762619040</v>
      </c>
      <c r="L4637" t="s">
        <v>6712</v>
      </c>
    </row>
    <row r="4638" spans="11:12" x14ac:dyDescent="0.35">
      <c r="K4638" s="78">
        <v>941389139</v>
      </c>
      <c r="L4638" t="s">
        <v>7419</v>
      </c>
    </row>
    <row r="4639" spans="11:12" x14ac:dyDescent="0.35">
      <c r="K4639" s="78">
        <v>200930828</v>
      </c>
      <c r="L4639" t="s">
        <v>3086</v>
      </c>
    </row>
    <row r="4640" spans="11:12" x14ac:dyDescent="0.35">
      <c r="K4640" s="78">
        <v>552659783</v>
      </c>
      <c r="L4640" t="s">
        <v>1728</v>
      </c>
    </row>
    <row r="4641" spans="11:12" x14ac:dyDescent="0.35">
      <c r="K4641" s="78">
        <v>715856697</v>
      </c>
      <c r="L4641" t="s">
        <v>1728</v>
      </c>
    </row>
    <row r="4642" spans="11:12" x14ac:dyDescent="0.35">
      <c r="K4642" s="78">
        <v>832029866</v>
      </c>
      <c r="L4642" t="s">
        <v>7047</v>
      </c>
    </row>
    <row r="4643" spans="11:12" x14ac:dyDescent="0.35">
      <c r="K4643" s="78">
        <v>108893303</v>
      </c>
      <c r="L4643" t="s">
        <v>2093</v>
      </c>
    </row>
    <row r="4644" spans="11:12" x14ac:dyDescent="0.35">
      <c r="K4644" s="78">
        <v>355102130</v>
      </c>
      <c r="L4644" t="s">
        <v>5138</v>
      </c>
    </row>
    <row r="4645" spans="11:12" x14ac:dyDescent="0.35">
      <c r="K4645" s="78">
        <v>761327925</v>
      </c>
      <c r="L4645" t="s">
        <v>5138</v>
      </c>
    </row>
    <row r="4646" spans="11:12" x14ac:dyDescent="0.35">
      <c r="K4646" s="78">
        <v>763611205</v>
      </c>
      <c r="L4646" t="s">
        <v>5138</v>
      </c>
    </row>
    <row r="4647" spans="11:12" x14ac:dyDescent="0.35">
      <c r="K4647" s="78">
        <v>763218945</v>
      </c>
      <c r="L4647" t="s">
        <v>6718</v>
      </c>
    </row>
    <row r="4648" spans="11:12" x14ac:dyDescent="0.35">
      <c r="K4648" s="78">
        <v>763824942</v>
      </c>
      <c r="L4648" t="s">
        <v>6718</v>
      </c>
    </row>
    <row r="4649" spans="11:12" x14ac:dyDescent="0.35">
      <c r="K4649" s="78">
        <v>300920250</v>
      </c>
      <c r="L4649" t="s">
        <v>4713</v>
      </c>
    </row>
    <row r="4650" spans="11:12" x14ac:dyDescent="0.35">
      <c r="K4650" s="78">
        <v>305777960</v>
      </c>
      <c r="L4650" t="s">
        <v>4754</v>
      </c>
    </row>
    <row r="4651" spans="11:12" x14ac:dyDescent="0.35">
      <c r="K4651" s="78">
        <v>116112523</v>
      </c>
      <c r="L4651" t="s">
        <v>2171</v>
      </c>
    </row>
    <row r="4652" spans="11:12" x14ac:dyDescent="0.35">
      <c r="K4652" s="78">
        <v>182701947</v>
      </c>
      <c r="L4652" t="s">
        <v>2856</v>
      </c>
    </row>
    <row r="4653" spans="11:12" x14ac:dyDescent="0.35">
      <c r="K4653" s="78">
        <v>205305920</v>
      </c>
      <c r="L4653" t="s">
        <v>3526</v>
      </c>
    </row>
    <row r="4654" spans="11:12" x14ac:dyDescent="0.35">
      <c r="K4654" s="78">
        <v>865110332</v>
      </c>
      <c r="L4654" t="s">
        <v>7118</v>
      </c>
    </row>
    <row r="4655" spans="11:12" x14ac:dyDescent="0.35">
      <c r="K4655" s="78">
        <v>199779117</v>
      </c>
      <c r="L4655" t="s">
        <v>2987</v>
      </c>
    </row>
    <row r="4656" spans="11:12" x14ac:dyDescent="0.35">
      <c r="K4656" s="78">
        <v>199446088</v>
      </c>
      <c r="L4656" t="s">
        <v>2984</v>
      </c>
    </row>
    <row r="4657" spans="11:12" x14ac:dyDescent="0.35">
      <c r="K4657" s="78">
        <v>343549717</v>
      </c>
      <c r="L4657" t="s">
        <v>5046</v>
      </c>
    </row>
    <row r="4658" spans="11:12" x14ac:dyDescent="0.35">
      <c r="K4658" s="78">
        <v>235175436</v>
      </c>
      <c r="L4658" t="s">
        <v>4147</v>
      </c>
    </row>
    <row r="4659" spans="11:12" x14ac:dyDescent="0.35">
      <c r="K4659" s="78">
        <v>208276307</v>
      </c>
      <c r="L4659" t="s">
        <v>3739</v>
      </c>
    </row>
    <row r="4660" spans="11:12" x14ac:dyDescent="0.35">
      <c r="K4660" s="78">
        <v>202434387</v>
      </c>
      <c r="L4660" t="s">
        <v>3245</v>
      </c>
    </row>
    <row r="4661" spans="11:12" x14ac:dyDescent="0.35">
      <c r="K4661" s="78">
        <v>172389414</v>
      </c>
      <c r="L4661" t="s">
        <v>2749</v>
      </c>
    </row>
    <row r="4662" spans="11:12" x14ac:dyDescent="0.35">
      <c r="K4662" s="78">
        <v>175672362</v>
      </c>
      <c r="L4662" t="s">
        <v>2788</v>
      </c>
    </row>
    <row r="4663" spans="11:12" x14ac:dyDescent="0.35">
      <c r="K4663" s="78">
        <v>115384961</v>
      </c>
      <c r="L4663" t="s">
        <v>2162</v>
      </c>
    </row>
    <row r="4664" spans="11:12" x14ac:dyDescent="0.35">
      <c r="K4664" s="78">
        <v>142596962</v>
      </c>
      <c r="L4664" t="s">
        <v>2491</v>
      </c>
    </row>
    <row r="4665" spans="11:12" x14ac:dyDescent="0.35">
      <c r="K4665" s="78">
        <v>119598729</v>
      </c>
      <c r="L4665" t="s">
        <v>2216</v>
      </c>
    </row>
    <row r="4666" spans="11:12" x14ac:dyDescent="0.35">
      <c r="K4666" s="78">
        <v>278535924</v>
      </c>
      <c r="L4666" t="s">
        <v>4534</v>
      </c>
    </row>
    <row r="4667" spans="11:12" x14ac:dyDescent="0.35">
      <c r="K4667" s="78">
        <v>465980044</v>
      </c>
      <c r="L4667" t="s">
        <v>5581</v>
      </c>
    </row>
    <row r="4668" spans="11:12" x14ac:dyDescent="0.35">
      <c r="K4668" s="78">
        <v>762785471</v>
      </c>
      <c r="L4668" t="s">
        <v>6715</v>
      </c>
    </row>
    <row r="4669" spans="11:12" x14ac:dyDescent="0.35">
      <c r="K4669" s="78">
        <v>795293477</v>
      </c>
      <c r="L4669" t="s">
        <v>6965</v>
      </c>
    </row>
    <row r="4670" spans="11:12" x14ac:dyDescent="0.35">
      <c r="K4670" s="78">
        <v>630988632</v>
      </c>
      <c r="L4670" t="s">
        <v>6010</v>
      </c>
    </row>
    <row r="4671" spans="11:12" x14ac:dyDescent="0.35">
      <c r="K4671" s="78">
        <v>772021500</v>
      </c>
      <c r="L4671" t="s">
        <v>6795</v>
      </c>
    </row>
    <row r="4672" spans="11:12" x14ac:dyDescent="0.35">
      <c r="K4672" s="78">
        <v>823269382</v>
      </c>
      <c r="L4672" t="s">
        <v>1687</v>
      </c>
    </row>
    <row r="4673" spans="11:12" x14ac:dyDescent="0.35">
      <c r="K4673" s="78">
        <v>341225922</v>
      </c>
      <c r="L4673" t="s">
        <v>5026</v>
      </c>
    </row>
    <row r="4674" spans="11:12" x14ac:dyDescent="0.35">
      <c r="K4674" s="78">
        <v>623321371</v>
      </c>
      <c r="L4674" t="s">
        <v>5958</v>
      </c>
    </row>
    <row r="4675" spans="11:12" x14ac:dyDescent="0.35">
      <c r="K4675" s="78">
        <v>674716788</v>
      </c>
      <c r="L4675" t="s">
        <v>6243</v>
      </c>
    </row>
    <row r="4676" spans="11:12" x14ac:dyDescent="0.35">
      <c r="K4676" s="78">
        <v>126766440</v>
      </c>
      <c r="L4676" t="s">
        <v>2304</v>
      </c>
    </row>
    <row r="4677" spans="11:12" x14ac:dyDescent="0.35">
      <c r="K4677" s="78">
        <v>237569245</v>
      </c>
      <c r="L4677" t="s">
        <v>4165</v>
      </c>
    </row>
    <row r="4678" spans="11:12" x14ac:dyDescent="0.35">
      <c r="K4678" s="78">
        <v>764468040</v>
      </c>
      <c r="L4678" t="s">
        <v>6728</v>
      </c>
    </row>
    <row r="4679" spans="11:12" x14ac:dyDescent="0.35">
      <c r="K4679" s="78">
        <v>204670919</v>
      </c>
      <c r="L4679" t="s">
        <v>3467</v>
      </c>
    </row>
    <row r="4680" spans="11:12" x14ac:dyDescent="0.35">
      <c r="K4680" s="78">
        <v>498128807</v>
      </c>
      <c r="L4680" t="s">
        <v>5676</v>
      </c>
    </row>
    <row r="4681" spans="11:12" x14ac:dyDescent="0.35">
      <c r="K4681" s="78">
        <v>383433193</v>
      </c>
      <c r="L4681" t="s">
        <v>5306</v>
      </c>
    </row>
    <row r="4682" spans="11:12" x14ac:dyDescent="0.35">
      <c r="K4682" s="78">
        <v>963470479</v>
      </c>
      <c r="L4682" t="s">
        <v>7485</v>
      </c>
    </row>
    <row r="4683" spans="11:12" x14ac:dyDescent="0.35">
      <c r="K4683" s="78">
        <v>222650968</v>
      </c>
      <c r="L4683" t="s">
        <v>4022</v>
      </c>
    </row>
    <row r="4684" spans="11:12" x14ac:dyDescent="0.35">
      <c r="K4684" s="78">
        <v>201420487</v>
      </c>
      <c r="L4684" t="s">
        <v>3136</v>
      </c>
    </row>
    <row r="4685" spans="11:12" x14ac:dyDescent="0.35">
      <c r="K4685" s="78">
        <v>201566354</v>
      </c>
      <c r="L4685" t="s">
        <v>3148</v>
      </c>
    </row>
    <row r="4686" spans="11:12" x14ac:dyDescent="0.35">
      <c r="K4686" s="78">
        <v>251068941</v>
      </c>
      <c r="L4686" t="s">
        <v>4279</v>
      </c>
    </row>
    <row r="4687" spans="11:12" x14ac:dyDescent="0.35">
      <c r="K4687" s="78">
        <v>393349905</v>
      </c>
      <c r="L4687" t="s">
        <v>5352</v>
      </c>
    </row>
    <row r="4688" spans="11:12" x14ac:dyDescent="0.35">
      <c r="K4688" s="78">
        <v>345809341</v>
      </c>
      <c r="L4688" t="s">
        <v>5070</v>
      </c>
    </row>
    <row r="4689" spans="11:12" x14ac:dyDescent="0.35">
      <c r="K4689" s="78">
        <v>653557310</v>
      </c>
      <c r="L4689" t="s">
        <v>6128</v>
      </c>
    </row>
    <row r="4690" spans="11:12" x14ac:dyDescent="0.35">
      <c r="K4690" s="78">
        <v>207364487</v>
      </c>
      <c r="L4690" t="s">
        <v>3652</v>
      </c>
    </row>
    <row r="4691" spans="11:12" x14ac:dyDescent="0.35">
      <c r="K4691" s="78">
        <v>125822606</v>
      </c>
      <c r="L4691" t="s">
        <v>2288</v>
      </c>
    </row>
    <row r="4692" spans="11:12" x14ac:dyDescent="0.35">
      <c r="K4692" s="78">
        <v>241848698</v>
      </c>
      <c r="L4692" t="s">
        <v>4198</v>
      </c>
    </row>
    <row r="4693" spans="11:12" x14ac:dyDescent="0.35">
      <c r="K4693" s="78">
        <v>139078195</v>
      </c>
      <c r="L4693" t="s">
        <v>2462</v>
      </c>
    </row>
    <row r="4694" spans="11:12" x14ac:dyDescent="0.35">
      <c r="K4694" s="78">
        <v>111529515</v>
      </c>
      <c r="L4694" t="s">
        <v>2115</v>
      </c>
    </row>
    <row r="4695" spans="11:12" x14ac:dyDescent="0.35">
      <c r="K4695" s="78">
        <v>645324471</v>
      </c>
      <c r="L4695" t="s">
        <v>6100</v>
      </c>
    </row>
    <row r="4696" spans="11:12" x14ac:dyDescent="0.35">
      <c r="K4696" s="78">
        <v>289691910</v>
      </c>
      <c r="L4696" t="s">
        <v>4621</v>
      </c>
    </row>
    <row r="4697" spans="11:12" x14ac:dyDescent="0.35">
      <c r="K4697" s="78">
        <v>202943447</v>
      </c>
      <c r="L4697" t="s">
        <v>3296</v>
      </c>
    </row>
    <row r="4698" spans="11:12" x14ac:dyDescent="0.35">
      <c r="K4698" s="78">
        <v>206083241</v>
      </c>
      <c r="L4698" t="s">
        <v>3556</v>
      </c>
    </row>
    <row r="4699" spans="11:12" x14ac:dyDescent="0.35">
      <c r="K4699" s="78" t="s">
        <v>1967</v>
      </c>
      <c r="L4699" t="s">
        <v>7588</v>
      </c>
    </row>
    <row r="4700" spans="11:12" x14ac:dyDescent="0.35">
      <c r="K4700" s="78">
        <v>680061580</v>
      </c>
      <c r="L4700" t="s">
        <v>6276</v>
      </c>
    </row>
    <row r="4701" spans="11:12" x14ac:dyDescent="0.35">
      <c r="K4701" s="78">
        <v>122484319</v>
      </c>
      <c r="L4701" t="s">
        <v>2242</v>
      </c>
    </row>
    <row r="4702" spans="11:12" x14ac:dyDescent="0.35">
      <c r="K4702" s="78">
        <v>147202989</v>
      </c>
      <c r="L4702" t="s">
        <v>2534</v>
      </c>
    </row>
    <row r="4703" spans="11:12" x14ac:dyDescent="0.35">
      <c r="K4703" s="78">
        <v>261200821</v>
      </c>
      <c r="L4703" t="s">
        <v>4359</v>
      </c>
    </row>
    <row r="4704" spans="11:12" x14ac:dyDescent="0.35">
      <c r="K4704" s="78" t="s">
        <v>1844</v>
      </c>
      <c r="L4704" t="s">
        <v>7692</v>
      </c>
    </row>
    <row r="4705" spans="11:12" x14ac:dyDescent="0.35">
      <c r="K4705" s="78">
        <v>161188620</v>
      </c>
      <c r="L4705" t="s">
        <v>2654</v>
      </c>
    </row>
    <row r="4706" spans="11:12" x14ac:dyDescent="0.35">
      <c r="K4706" s="78">
        <v>564210668</v>
      </c>
      <c r="L4706" t="s">
        <v>5832</v>
      </c>
    </row>
    <row r="4707" spans="11:12" x14ac:dyDescent="0.35">
      <c r="K4707" s="78">
        <v>628305358</v>
      </c>
      <c r="L4707" t="s">
        <v>5988</v>
      </c>
    </row>
    <row r="4708" spans="11:12" x14ac:dyDescent="0.35">
      <c r="K4708" s="78">
        <v>127222460</v>
      </c>
      <c r="L4708" t="s">
        <v>2311</v>
      </c>
    </row>
    <row r="4709" spans="11:12" x14ac:dyDescent="0.35">
      <c r="K4709" s="78">
        <v>356392795</v>
      </c>
      <c r="L4709" t="s">
        <v>2311</v>
      </c>
    </row>
    <row r="4710" spans="11:12" x14ac:dyDescent="0.35">
      <c r="K4710" s="78">
        <v>296374253</v>
      </c>
      <c r="L4710" t="s">
        <v>4686</v>
      </c>
    </row>
    <row r="4711" spans="11:12" x14ac:dyDescent="0.35">
      <c r="K4711" s="78">
        <v>811959456</v>
      </c>
      <c r="L4711" t="s">
        <v>7028</v>
      </c>
    </row>
    <row r="4712" spans="11:12" x14ac:dyDescent="0.35">
      <c r="K4712" s="78">
        <v>151911560</v>
      </c>
      <c r="L4712" t="s">
        <v>2569</v>
      </c>
    </row>
    <row r="4713" spans="11:12" x14ac:dyDescent="0.35">
      <c r="K4713" s="78">
        <v>202754319</v>
      </c>
      <c r="L4713" t="s">
        <v>3276</v>
      </c>
    </row>
    <row r="4714" spans="11:12" x14ac:dyDescent="0.35">
      <c r="K4714" s="78">
        <v>450231665</v>
      </c>
      <c r="L4714" t="s">
        <v>5520</v>
      </c>
    </row>
    <row r="4715" spans="11:12" x14ac:dyDescent="0.35">
      <c r="K4715" s="78">
        <v>292782306</v>
      </c>
      <c r="L4715" t="s">
        <v>4651</v>
      </c>
    </row>
    <row r="4716" spans="11:12" x14ac:dyDescent="0.35">
      <c r="K4716" s="78">
        <v>218372007</v>
      </c>
      <c r="L4716" t="s">
        <v>3984</v>
      </c>
    </row>
    <row r="4717" spans="11:12" x14ac:dyDescent="0.35">
      <c r="K4717" s="78">
        <v>883459121</v>
      </c>
      <c r="L4717" t="s">
        <v>3984</v>
      </c>
    </row>
    <row r="4718" spans="11:12" x14ac:dyDescent="0.35">
      <c r="K4718" s="78">
        <v>200858247</v>
      </c>
      <c r="L4718" t="s">
        <v>3075</v>
      </c>
    </row>
    <row r="4719" spans="11:12" x14ac:dyDescent="0.35">
      <c r="K4719" s="78">
        <v>205527922</v>
      </c>
      <c r="L4719" t="s">
        <v>641</v>
      </c>
    </row>
    <row r="4720" spans="11:12" x14ac:dyDescent="0.35">
      <c r="K4720" s="78">
        <v>208715186</v>
      </c>
      <c r="L4720" t="s">
        <v>641</v>
      </c>
    </row>
    <row r="4721" spans="11:12" x14ac:dyDescent="0.35">
      <c r="K4721" s="78">
        <v>776693413</v>
      </c>
      <c r="L4721" t="s">
        <v>6834</v>
      </c>
    </row>
    <row r="4722" spans="11:12" x14ac:dyDescent="0.35">
      <c r="K4722" s="78">
        <v>120646478</v>
      </c>
      <c r="L4722" t="s">
        <v>2223</v>
      </c>
    </row>
    <row r="4723" spans="11:12" x14ac:dyDescent="0.35">
      <c r="K4723" s="78">
        <v>366704728</v>
      </c>
      <c r="L4723" t="s">
        <v>5229</v>
      </c>
    </row>
    <row r="4724" spans="11:12" x14ac:dyDescent="0.35">
      <c r="K4724" s="78">
        <v>306325760</v>
      </c>
      <c r="L4724" t="s">
        <v>4759</v>
      </c>
    </row>
    <row r="4725" spans="11:12" x14ac:dyDescent="0.35">
      <c r="K4725" s="78">
        <v>432574300</v>
      </c>
      <c r="L4725" t="s">
        <v>5475</v>
      </c>
    </row>
    <row r="4726" spans="11:12" x14ac:dyDescent="0.35">
      <c r="K4726" s="78">
        <v>289331123</v>
      </c>
      <c r="L4726" t="s">
        <v>4615</v>
      </c>
    </row>
    <row r="4727" spans="11:12" x14ac:dyDescent="0.35">
      <c r="K4727" s="78">
        <v>104992536</v>
      </c>
      <c r="L4727" t="s">
        <v>2049</v>
      </c>
    </row>
    <row r="4728" spans="11:12" x14ac:dyDescent="0.35">
      <c r="K4728" s="78">
        <v>343428812</v>
      </c>
      <c r="L4728" t="s">
        <v>5041</v>
      </c>
    </row>
    <row r="4729" spans="11:12" x14ac:dyDescent="0.35">
      <c r="K4729" s="78">
        <v>145156823</v>
      </c>
      <c r="L4729" t="s">
        <v>2511</v>
      </c>
    </row>
    <row r="4730" spans="11:12" x14ac:dyDescent="0.35">
      <c r="K4730" s="78">
        <v>319046640</v>
      </c>
      <c r="L4730" t="s">
        <v>4869</v>
      </c>
    </row>
    <row r="4731" spans="11:12" x14ac:dyDescent="0.35">
      <c r="K4731" s="78">
        <v>268593047</v>
      </c>
      <c r="L4731" t="s">
        <v>4434</v>
      </c>
    </row>
    <row r="4732" spans="11:12" x14ac:dyDescent="0.35">
      <c r="K4732" s="78">
        <v>208089700</v>
      </c>
      <c r="L4732" t="s">
        <v>3722</v>
      </c>
    </row>
    <row r="4733" spans="11:12" x14ac:dyDescent="0.35">
      <c r="K4733" s="78">
        <v>631327397</v>
      </c>
      <c r="L4733" t="s">
        <v>6016</v>
      </c>
    </row>
    <row r="4734" spans="11:12" x14ac:dyDescent="0.35">
      <c r="K4734" s="78">
        <v>633382255</v>
      </c>
      <c r="L4734" t="s">
        <v>6031</v>
      </c>
    </row>
    <row r="4735" spans="11:12" x14ac:dyDescent="0.35">
      <c r="K4735" s="78">
        <v>703771378</v>
      </c>
      <c r="L4735" t="s">
        <v>6455</v>
      </c>
    </row>
    <row r="4736" spans="11:12" x14ac:dyDescent="0.35">
      <c r="K4736" s="78">
        <v>290218136</v>
      </c>
      <c r="L4736" t="s">
        <v>4629</v>
      </c>
    </row>
    <row r="4737" spans="11:12" x14ac:dyDescent="0.35">
      <c r="K4737" s="78">
        <v>211024841</v>
      </c>
      <c r="L4737" t="s">
        <v>3914</v>
      </c>
    </row>
    <row r="4738" spans="11:12" x14ac:dyDescent="0.35">
      <c r="K4738" s="78">
        <v>604459001</v>
      </c>
      <c r="L4738" t="s">
        <v>5912</v>
      </c>
    </row>
    <row r="4739" spans="11:12" x14ac:dyDescent="0.35">
      <c r="K4739" s="78">
        <v>294475761</v>
      </c>
      <c r="L4739" t="s">
        <v>4671</v>
      </c>
    </row>
    <row r="4740" spans="11:12" x14ac:dyDescent="0.35">
      <c r="K4740" s="78">
        <v>214765861</v>
      </c>
      <c r="L4740" t="s">
        <v>3954</v>
      </c>
    </row>
    <row r="4741" spans="11:12" x14ac:dyDescent="0.35">
      <c r="K4741" s="78">
        <v>358375154</v>
      </c>
      <c r="L4741" t="s">
        <v>5170</v>
      </c>
    </row>
    <row r="4742" spans="11:12" x14ac:dyDescent="0.35">
      <c r="K4742" s="78">
        <v>187458625</v>
      </c>
      <c r="L4742" t="s">
        <v>2890</v>
      </c>
    </row>
    <row r="4743" spans="11:12" x14ac:dyDescent="0.35">
      <c r="K4743" s="78">
        <v>520027122</v>
      </c>
      <c r="L4743" t="s">
        <v>1498</v>
      </c>
    </row>
    <row r="4744" spans="11:12" x14ac:dyDescent="0.35">
      <c r="K4744" s="78">
        <v>401652841</v>
      </c>
      <c r="L4744" t="s">
        <v>5385</v>
      </c>
    </row>
    <row r="4745" spans="11:12" x14ac:dyDescent="0.35">
      <c r="K4745" s="78">
        <v>301070687</v>
      </c>
      <c r="L4745" t="s">
        <v>4715</v>
      </c>
    </row>
    <row r="4746" spans="11:12" x14ac:dyDescent="0.35">
      <c r="K4746" s="78">
        <v>207803789</v>
      </c>
      <c r="L4746" t="s">
        <v>3700</v>
      </c>
    </row>
    <row r="4747" spans="11:12" x14ac:dyDescent="0.35">
      <c r="K4747" s="78">
        <v>133230998</v>
      </c>
      <c r="L4747" t="s">
        <v>2392</v>
      </c>
    </row>
    <row r="4748" spans="11:12" x14ac:dyDescent="0.35">
      <c r="K4748" s="78">
        <v>179748800</v>
      </c>
      <c r="L4748" t="s">
        <v>2828</v>
      </c>
    </row>
    <row r="4749" spans="11:12" x14ac:dyDescent="0.35">
      <c r="K4749" s="78">
        <v>335223209</v>
      </c>
      <c r="L4749" t="s">
        <v>4982</v>
      </c>
    </row>
    <row r="4750" spans="11:12" x14ac:dyDescent="0.35">
      <c r="K4750" s="78">
        <v>661829222</v>
      </c>
      <c r="L4750" t="s">
        <v>6160</v>
      </c>
    </row>
    <row r="4751" spans="11:12" x14ac:dyDescent="0.35">
      <c r="K4751" s="78">
        <v>201946773</v>
      </c>
      <c r="L4751" t="s">
        <v>3194</v>
      </c>
    </row>
    <row r="4752" spans="11:12" x14ac:dyDescent="0.35">
      <c r="K4752" s="78">
        <v>295861002</v>
      </c>
      <c r="L4752" t="s">
        <v>3194</v>
      </c>
    </row>
    <row r="4753" spans="11:12" x14ac:dyDescent="0.35">
      <c r="K4753" s="78">
        <v>520130284</v>
      </c>
      <c r="L4753" t="s">
        <v>3194</v>
      </c>
    </row>
    <row r="4754" spans="11:12" x14ac:dyDescent="0.35">
      <c r="K4754" s="78">
        <v>201999985</v>
      </c>
      <c r="L4754" t="s">
        <v>3202</v>
      </c>
    </row>
    <row r="4755" spans="11:12" x14ac:dyDescent="0.35">
      <c r="K4755" s="78">
        <v>541204687</v>
      </c>
      <c r="L4755" t="s">
        <v>3202</v>
      </c>
    </row>
    <row r="4756" spans="11:12" x14ac:dyDescent="0.35">
      <c r="K4756" s="78">
        <v>206062225</v>
      </c>
      <c r="L4756" t="s">
        <v>3552</v>
      </c>
    </row>
    <row r="4757" spans="11:12" x14ac:dyDescent="0.35">
      <c r="K4757" s="78">
        <v>201771893</v>
      </c>
      <c r="L4757" t="s">
        <v>3169</v>
      </c>
    </row>
    <row r="4758" spans="11:12" x14ac:dyDescent="0.35">
      <c r="K4758" s="78">
        <v>549175988</v>
      </c>
      <c r="L4758" t="s">
        <v>5801</v>
      </c>
    </row>
    <row r="4759" spans="11:12" x14ac:dyDescent="0.35">
      <c r="K4759" s="78">
        <v>549166067</v>
      </c>
      <c r="L4759" t="s">
        <v>5799</v>
      </c>
    </row>
    <row r="4760" spans="11:12" x14ac:dyDescent="0.35">
      <c r="K4760" s="78">
        <v>797853330</v>
      </c>
      <c r="L4760" t="s">
        <v>6975</v>
      </c>
    </row>
    <row r="4761" spans="11:12" x14ac:dyDescent="0.35">
      <c r="K4761" s="78">
        <v>195020760</v>
      </c>
      <c r="L4761" t="s">
        <v>2955</v>
      </c>
    </row>
    <row r="4762" spans="11:12" x14ac:dyDescent="0.35">
      <c r="K4762" s="78">
        <v>127113874</v>
      </c>
      <c r="L4762" t="s">
        <v>2307</v>
      </c>
    </row>
    <row r="4763" spans="11:12" x14ac:dyDescent="0.35">
      <c r="K4763" s="78">
        <v>225434336</v>
      </c>
      <c r="L4763" t="s">
        <v>4046</v>
      </c>
    </row>
    <row r="4764" spans="11:12" x14ac:dyDescent="0.35">
      <c r="K4764" s="78">
        <v>293453802</v>
      </c>
      <c r="L4764" t="s">
        <v>4659</v>
      </c>
    </row>
    <row r="4765" spans="11:12" x14ac:dyDescent="0.35">
      <c r="K4765" s="78">
        <v>295860529</v>
      </c>
      <c r="L4765" t="s">
        <v>4680</v>
      </c>
    </row>
    <row r="4766" spans="11:12" x14ac:dyDescent="0.35">
      <c r="K4766" s="78">
        <v>275916684</v>
      </c>
      <c r="L4766" t="s">
        <v>4515</v>
      </c>
    </row>
    <row r="4767" spans="11:12" x14ac:dyDescent="0.35">
      <c r="K4767" s="78">
        <v>202006021</v>
      </c>
      <c r="L4767" t="s">
        <v>1827</v>
      </c>
    </row>
    <row r="4768" spans="11:12" x14ac:dyDescent="0.35">
      <c r="K4768" s="78">
        <v>546570061</v>
      </c>
      <c r="L4768" t="s">
        <v>5793</v>
      </c>
    </row>
    <row r="4769" spans="11:12" x14ac:dyDescent="0.35">
      <c r="K4769" s="78">
        <v>356237064</v>
      </c>
      <c r="L4769" t="s">
        <v>5148</v>
      </c>
    </row>
    <row r="4770" spans="11:12" x14ac:dyDescent="0.35">
      <c r="K4770" s="78">
        <v>263547616</v>
      </c>
      <c r="L4770" t="s">
        <v>4373</v>
      </c>
    </row>
    <row r="4771" spans="11:12" x14ac:dyDescent="0.35">
      <c r="K4771" s="78">
        <v>625165822</v>
      </c>
      <c r="L4771" t="s">
        <v>5969</v>
      </c>
    </row>
    <row r="4772" spans="11:12" x14ac:dyDescent="0.35">
      <c r="K4772" s="78">
        <v>579237040</v>
      </c>
      <c r="L4772" t="s">
        <v>5868</v>
      </c>
    </row>
    <row r="4773" spans="11:12" x14ac:dyDescent="0.35">
      <c r="K4773" s="78">
        <v>266107528</v>
      </c>
      <c r="L4773" t="s">
        <v>4405</v>
      </c>
    </row>
    <row r="4774" spans="11:12" x14ac:dyDescent="0.35">
      <c r="K4774" s="78">
        <v>315323460</v>
      </c>
      <c r="L4774" t="s">
        <v>4835</v>
      </c>
    </row>
    <row r="4775" spans="11:12" x14ac:dyDescent="0.35">
      <c r="K4775" s="78">
        <v>579445300</v>
      </c>
      <c r="L4775" t="s">
        <v>5870</v>
      </c>
    </row>
    <row r="4776" spans="11:12" x14ac:dyDescent="0.35">
      <c r="K4776" s="78">
        <v>201823073</v>
      </c>
      <c r="L4776" t="s">
        <v>1822</v>
      </c>
    </row>
    <row r="4777" spans="11:12" x14ac:dyDescent="0.35">
      <c r="K4777" s="78">
        <v>579450800</v>
      </c>
      <c r="L4777" t="s">
        <v>1822</v>
      </c>
    </row>
    <row r="4778" spans="11:12" x14ac:dyDescent="0.35">
      <c r="K4778" s="78">
        <v>579450860</v>
      </c>
      <c r="L4778" t="s">
        <v>1822</v>
      </c>
    </row>
    <row r="4779" spans="11:12" x14ac:dyDescent="0.35">
      <c r="K4779" s="78">
        <v>579450940</v>
      </c>
      <c r="L4779" t="s">
        <v>1822</v>
      </c>
    </row>
    <row r="4780" spans="11:12" x14ac:dyDescent="0.35">
      <c r="K4780" s="78">
        <v>579451220</v>
      </c>
      <c r="L4780" t="s">
        <v>1822</v>
      </c>
    </row>
    <row r="4781" spans="11:12" x14ac:dyDescent="0.35">
      <c r="K4781" s="78">
        <v>579451300</v>
      </c>
      <c r="L4781" t="s">
        <v>1822</v>
      </c>
    </row>
    <row r="4782" spans="11:12" x14ac:dyDescent="0.35">
      <c r="K4782" s="78">
        <v>579451360</v>
      </c>
      <c r="L4782" t="s">
        <v>1822</v>
      </c>
    </row>
    <row r="4783" spans="11:12" x14ac:dyDescent="0.35">
      <c r="K4783" s="78">
        <v>372502576</v>
      </c>
      <c r="L4783" t="s">
        <v>5269</v>
      </c>
    </row>
    <row r="4784" spans="11:12" x14ac:dyDescent="0.35">
      <c r="K4784" s="78">
        <v>274761458</v>
      </c>
      <c r="L4784" t="s">
        <v>4507</v>
      </c>
    </row>
    <row r="4785" spans="11:12" x14ac:dyDescent="0.35">
      <c r="K4785" s="78">
        <v>204113907</v>
      </c>
      <c r="L4785" t="s">
        <v>3405</v>
      </c>
    </row>
    <row r="4786" spans="11:12" x14ac:dyDescent="0.35">
      <c r="K4786" s="78">
        <v>139400151</v>
      </c>
      <c r="L4786" t="s">
        <v>2469</v>
      </c>
    </row>
    <row r="4787" spans="11:12" x14ac:dyDescent="0.35">
      <c r="K4787" s="78">
        <v>460872960</v>
      </c>
      <c r="L4787" t="s">
        <v>5559</v>
      </c>
    </row>
    <row r="4788" spans="11:12" x14ac:dyDescent="0.35">
      <c r="K4788" s="78">
        <v>794551332</v>
      </c>
      <c r="L4788" t="s">
        <v>6962</v>
      </c>
    </row>
    <row r="4789" spans="11:12" x14ac:dyDescent="0.35">
      <c r="K4789" s="78">
        <v>453307344</v>
      </c>
      <c r="L4789" t="s">
        <v>5531</v>
      </c>
    </row>
    <row r="4790" spans="11:12" x14ac:dyDescent="0.35">
      <c r="K4790" s="78">
        <v>127878595</v>
      </c>
      <c r="L4790" t="s">
        <v>2321</v>
      </c>
    </row>
    <row r="4791" spans="11:12" x14ac:dyDescent="0.35">
      <c r="K4791" s="78">
        <v>340303628</v>
      </c>
      <c r="L4791" t="s">
        <v>5016</v>
      </c>
    </row>
    <row r="4792" spans="11:12" x14ac:dyDescent="0.35">
      <c r="K4792" s="78">
        <v>933454835</v>
      </c>
      <c r="L4792" t="s">
        <v>7398</v>
      </c>
    </row>
    <row r="4793" spans="11:12" x14ac:dyDescent="0.35">
      <c r="K4793" s="78">
        <v>206949730</v>
      </c>
      <c r="L4793" t="s">
        <v>3621</v>
      </c>
    </row>
    <row r="4794" spans="11:12" x14ac:dyDescent="0.35">
      <c r="K4794" s="78">
        <v>104138080</v>
      </c>
      <c r="L4794" t="s">
        <v>2039</v>
      </c>
    </row>
    <row r="4795" spans="11:12" x14ac:dyDescent="0.35">
      <c r="K4795" s="78">
        <v>206633428</v>
      </c>
      <c r="L4795" t="s">
        <v>3590</v>
      </c>
    </row>
    <row r="4796" spans="11:12" x14ac:dyDescent="0.35">
      <c r="K4796" s="78">
        <v>139148010</v>
      </c>
      <c r="L4796" t="s">
        <v>2465</v>
      </c>
    </row>
    <row r="4797" spans="11:12" x14ac:dyDescent="0.35">
      <c r="K4797" s="78">
        <v>201883945</v>
      </c>
      <c r="L4797" t="s">
        <v>3188</v>
      </c>
    </row>
    <row r="4798" spans="11:12" x14ac:dyDescent="0.35">
      <c r="K4798" s="78">
        <v>204451997</v>
      </c>
      <c r="L4798" t="s">
        <v>3452</v>
      </c>
    </row>
    <row r="4799" spans="11:12" x14ac:dyDescent="0.35">
      <c r="K4799" s="78">
        <v>119001838</v>
      </c>
      <c r="L4799" t="s">
        <v>2208</v>
      </c>
    </row>
    <row r="4800" spans="11:12" x14ac:dyDescent="0.35">
      <c r="K4800" s="78">
        <v>698240270</v>
      </c>
      <c r="L4800" t="s">
        <v>6440</v>
      </c>
    </row>
    <row r="4801" spans="11:12" x14ac:dyDescent="0.35">
      <c r="K4801" s="78">
        <v>209151802</v>
      </c>
      <c r="L4801" t="s">
        <v>3800</v>
      </c>
    </row>
    <row r="4802" spans="11:12" x14ac:dyDescent="0.35">
      <c r="K4802" s="78">
        <v>152729570</v>
      </c>
      <c r="L4802" t="s">
        <v>2575</v>
      </c>
    </row>
    <row r="4803" spans="11:12" x14ac:dyDescent="0.35">
      <c r="K4803" s="78">
        <v>204971713</v>
      </c>
      <c r="L4803" t="s">
        <v>3493</v>
      </c>
    </row>
    <row r="4804" spans="11:12" x14ac:dyDescent="0.35">
      <c r="K4804" s="78">
        <v>364587481</v>
      </c>
      <c r="L4804" t="s">
        <v>5219</v>
      </c>
    </row>
    <row r="4805" spans="11:12" x14ac:dyDescent="0.35">
      <c r="K4805" s="78">
        <v>650574419</v>
      </c>
      <c r="L4805" t="s">
        <v>6121</v>
      </c>
    </row>
    <row r="4806" spans="11:12" x14ac:dyDescent="0.35">
      <c r="K4806" s="78">
        <v>701171861</v>
      </c>
      <c r="L4806" t="s">
        <v>6450</v>
      </c>
    </row>
    <row r="4807" spans="11:12" x14ac:dyDescent="0.35">
      <c r="K4807" s="78">
        <v>204217006</v>
      </c>
      <c r="L4807" t="s">
        <v>3423</v>
      </c>
    </row>
    <row r="4808" spans="11:12" x14ac:dyDescent="0.35">
      <c r="K4808" s="78">
        <v>258356926</v>
      </c>
      <c r="L4808" t="s">
        <v>4333</v>
      </c>
    </row>
    <row r="4809" spans="11:12" x14ac:dyDescent="0.35">
      <c r="K4809" s="78">
        <v>118113861</v>
      </c>
      <c r="L4809" t="s">
        <v>2195</v>
      </c>
    </row>
    <row r="4810" spans="11:12" x14ac:dyDescent="0.35">
      <c r="K4810" s="78">
        <v>120705865</v>
      </c>
      <c r="L4810" t="s">
        <v>2225</v>
      </c>
    </row>
    <row r="4811" spans="11:12" x14ac:dyDescent="0.35">
      <c r="K4811" s="78">
        <v>232937378</v>
      </c>
      <c r="L4811" t="s">
        <v>4120</v>
      </c>
    </row>
    <row r="4812" spans="11:12" x14ac:dyDescent="0.35">
      <c r="K4812" s="78">
        <v>163950669</v>
      </c>
      <c r="L4812" t="s">
        <v>2669</v>
      </c>
    </row>
    <row r="4813" spans="11:12" x14ac:dyDescent="0.35">
      <c r="K4813" s="78">
        <v>433076982</v>
      </c>
      <c r="L4813" t="s">
        <v>5478</v>
      </c>
    </row>
    <row r="4814" spans="11:12" x14ac:dyDescent="0.35">
      <c r="K4814" s="78">
        <v>123922417</v>
      </c>
      <c r="L4814" t="s">
        <v>2262</v>
      </c>
    </row>
    <row r="4815" spans="11:12" x14ac:dyDescent="0.35">
      <c r="K4815" s="78">
        <v>304842032</v>
      </c>
      <c r="L4815" t="s">
        <v>2262</v>
      </c>
    </row>
    <row r="4816" spans="11:12" x14ac:dyDescent="0.35">
      <c r="K4816" s="78">
        <v>220210368</v>
      </c>
      <c r="L4816" t="s">
        <v>4001</v>
      </c>
    </row>
    <row r="4817" spans="11:12" x14ac:dyDescent="0.35">
      <c r="K4817" s="78">
        <v>976905750</v>
      </c>
      <c r="L4817" t="s">
        <v>7518</v>
      </c>
    </row>
    <row r="4818" spans="11:12" x14ac:dyDescent="0.35">
      <c r="K4818" s="78" t="s">
        <v>1868</v>
      </c>
      <c r="L4818" t="s">
        <v>7648</v>
      </c>
    </row>
    <row r="4819" spans="11:12" x14ac:dyDescent="0.35">
      <c r="K4819" s="78">
        <v>201103207</v>
      </c>
      <c r="L4819" t="s">
        <v>3101</v>
      </c>
    </row>
    <row r="4820" spans="11:12" x14ac:dyDescent="0.35">
      <c r="K4820" s="78">
        <v>560979150</v>
      </c>
      <c r="L4820" t="s">
        <v>5825</v>
      </c>
    </row>
    <row r="4821" spans="11:12" x14ac:dyDescent="0.35">
      <c r="K4821" s="78">
        <v>210067167</v>
      </c>
      <c r="L4821" t="s">
        <v>3878</v>
      </c>
    </row>
    <row r="4822" spans="11:12" x14ac:dyDescent="0.35">
      <c r="K4822" s="78">
        <v>432898644</v>
      </c>
      <c r="L4822" t="s">
        <v>5476</v>
      </c>
    </row>
    <row r="4823" spans="11:12" x14ac:dyDescent="0.35">
      <c r="K4823" s="78">
        <v>564698440</v>
      </c>
      <c r="L4823" t="s">
        <v>5476</v>
      </c>
    </row>
    <row r="4824" spans="11:12" x14ac:dyDescent="0.35">
      <c r="K4824" s="78">
        <v>203586569</v>
      </c>
      <c r="L4824" t="s">
        <v>3354</v>
      </c>
    </row>
    <row r="4825" spans="11:12" x14ac:dyDescent="0.35">
      <c r="K4825" s="78">
        <v>507747779</v>
      </c>
      <c r="L4825" t="s">
        <v>5702</v>
      </c>
    </row>
    <row r="4826" spans="11:12" x14ac:dyDescent="0.35">
      <c r="K4826" s="78">
        <v>159766578</v>
      </c>
      <c r="L4826" t="s">
        <v>2627</v>
      </c>
    </row>
    <row r="4827" spans="11:12" x14ac:dyDescent="0.35">
      <c r="K4827" s="78">
        <v>330467363</v>
      </c>
      <c r="L4827" t="s">
        <v>4948</v>
      </c>
    </row>
    <row r="4828" spans="11:12" x14ac:dyDescent="0.35">
      <c r="K4828" s="78">
        <v>422583726</v>
      </c>
      <c r="L4828" t="s">
        <v>5444</v>
      </c>
    </row>
    <row r="4829" spans="11:12" x14ac:dyDescent="0.35">
      <c r="K4829" s="78">
        <v>687630521</v>
      </c>
      <c r="L4829" t="s">
        <v>6359</v>
      </c>
    </row>
    <row r="4830" spans="11:12" x14ac:dyDescent="0.35">
      <c r="K4830" s="78">
        <v>632685173</v>
      </c>
      <c r="L4830" t="s">
        <v>6028</v>
      </c>
    </row>
    <row r="4831" spans="11:12" x14ac:dyDescent="0.35">
      <c r="K4831" s="78">
        <v>130593348</v>
      </c>
      <c r="L4831" t="s">
        <v>2359</v>
      </c>
    </row>
    <row r="4832" spans="11:12" x14ac:dyDescent="0.35">
      <c r="K4832" s="78">
        <v>626431917</v>
      </c>
      <c r="L4832" t="s">
        <v>2359</v>
      </c>
    </row>
    <row r="4833" spans="11:12" x14ac:dyDescent="0.35">
      <c r="K4833" s="78">
        <v>687345169</v>
      </c>
      <c r="L4833" t="s">
        <v>6355</v>
      </c>
    </row>
    <row r="4834" spans="11:12" x14ac:dyDescent="0.35">
      <c r="K4834" s="78">
        <v>204565844</v>
      </c>
      <c r="L4834" t="s">
        <v>3461</v>
      </c>
    </row>
    <row r="4835" spans="11:12" x14ac:dyDescent="0.35">
      <c r="K4835" s="78">
        <v>204565846</v>
      </c>
      <c r="L4835" t="s">
        <v>3461</v>
      </c>
    </row>
    <row r="4836" spans="11:12" x14ac:dyDescent="0.35">
      <c r="K4836" s="78">
        <v>689344461</v>
      </c>
      <c r="L4836" t="s">
        <v>3461</v>
      </c>
    </row>
    <row r="4837" spans="11:12" x14ac:dyDescent="0.35">
      <c r="K4837" s="78">
        <v>877757250</v>
      </c>
      <c r="L4837" t="s">
        <v>3461</v>
      </c>
    </row>
    <row r="4838" spans="11:12" x14ac:dyDescent="0.35">
      <c r="K4838" s="78">
        <v>756418955</v>
      </c>
      <c r="L4838" t="s">
        <v>6686</v>
      </c>
    </row>
    <row r="4839" spans="11:12" x14ac:dyDescent="0.35">
      <c r="K4839" s="78">
        <v>825927409</v>
      </c>
      <c r="L4839" t="s">
        <v>6686</v>
      </c>
    </row>
    <row r="4840" spans="11:12" x14ac:dyDescent="0.35">
      <c r="K4840" s="78">
        <v>208082488</v>
      </c>
      <c r="L4840" t="s">
        <v>3721</v>
      </c>
    </row>
    <row r="4841" spans="11:12" x14ac:dyDescent="0.35">
      <c r="K4841" s="78">
        <v>209017070</v>
      </c>
      <c r="L4841" t="s">
        <v>3787</v>
      </c>
    </row>
    <row r="4842" spans="11:12" x14ac:dyDescent="0.35">
      <c r="K4842" s="78">
        <v>691804747</v>
      </c>
      <c r="L4842" t="s">
        <v>3787</v>
      </c>
    </row>
    <row r="4843" spans="11:12" x14ac:dyDescent="0.35">
      <c r="K4843" s="78">
        <v>127295271</v>
      </c>
      <c r="L4843" t="s">
        <v>2312</v>
      </c>
    </row>
    <row r="4844" spans="11:12" x14ac:dyDescent="0.35">
      <c r="K4844" s="78">
        <v>424687049</v>
      </c>
      <c r="L4844" t="s">
        <v>5449</v>
      </c>
    </row>
    <row r="4845" spans="11:12" x14ac:dyDescent="0.35">
      <c r="K4845" s="78">
        <v>206097502</v>
      </c>
      <c r="L4845" t="s">
        <v>3560</v>
      </c>
    </row>
    <row r="4846" spans="11:12" x14ac:dyDescent="0.35">
      <c r="K4846" s="78">
        <v>354551993</v>
      </c>
      <c r="L4846" t="s">
        <v>3560</v>
      </c>
    </row>
    <row r="4847" spans="11:12" x14ac:dyDescent="0.35">
      <c r="K4847" s="78">
        <v>272845204</v>
      </c>
      <c r="L4847" t="s">
        <v>4486</v>
      </c>
    </row>
    <row r="4848" spans="11:12" x14ac:dyDescent="0.35">
      <c r="K4848" s="78">
        <v>173338082</v>
      </c>
      <c r="L4848" t="s">
        <v>2768</v>
      </c>
    </row>
    <row r="4849" spans="11:12" x14ac:dyDescent="0.35">
      <c r="K4849" s="78">
        <v>413373166</v>
      </c>
      <c r="L4849" t="s">
        <v>5421</v>
      </c>
    </row>
    <row r="4850" spans="11:12" x14ac:dyDescent="0.35">
      <c r="K4850" s="78">
        <v>206261986</v>
      </c>
      <c r="L4850" t="s">
        <v>3572</v>
      </c>
    </row>
    <row r="4851" spans="11:12" x14ac:dyDescent="0.35">
      <c r="K4851" s="78">
        <v>334146707</v>
      </c>
      <c r="L4851" t="s">
        <v>4973</v>
      </c>
    </row>
    <row r="4852" spans="11:12" x14ac:dyDescent="0.35">
      <c r="K4852" s="78">
        <v>161137260</v>
      </c>
      <c r="L4852" t="s">
        <v>2645</v>
      </c>
    </row>
    <row r="4853" spans="11:12" x14ac:dyDescent="0.35">
      <c r="K4853" s="78">
        <v>436724128</v>
      </c>
      <c r="L4853" t="s">
        <v>5488</v>
      </c>
    </row>
    <row r="4854" spans="11:12" x14ac:dyDescent="0.35">
      <c r="K4854" s="78">
        <v>447199009</v>
      </c>
      <c r="L4854" t="s">
        <v>5510</v>
      </c>
    </row>
    <row r="4855" spans="11:12" x14ac:dyDescent="0.35">
      <c r="K4855" s="78">
        <v>117742342</v>
      </c>
      <c r="L4855" t="s">
        <v>2189</v>
      </c>
    </row>
    <row r="4856" spans="11:12" x14ac:dyDescent="0.35">
      <c r="K4856" s="78">
        <v>278316807</v>
      </c>
      <c r="L4856" t="s">
        <v>4532</v>
      </c>
    </row>
    <row r="4857" spans="11:12" x14ac:dyDescent="0.35">
      <c r="K4857" s="78">
        <v>574359740</v>
      </c>
      <c r="L4857" t="s">
        <v>5852</v>
      </c>
    </row>
    <row r="4858" spans="11:12" x14ac:dyDescent="0.35">
      <c r="K4858" s="78">
        <v>388688408</v>
      </c>
      <c r="L4858" t="s">
        <v>5328</v>
      </c>
    </row>
    <row r="4859" spans="11:12" x14ac:dyDescent="0.35">
      <c r="K4859" s="78">
        <v>172562167</v>
      </c>
      <c r="L4859" t="s">
        <v>2753</v>
      </c>
    </row>
    <row r="4860" spans="11:12" x14ac:dyDescent="0.35">
      <c r="K4860" s="78" t="s">
        <v>1883</v>
      </c>
      <c r="L4860" t="s">
        <v>7606</v>
      </c>
    </row>
    <row r="4861" spans="11:12" x14ac:dyDescent="0.35">
      <c r="K4861" s="78">
        <v>777105850</v>
      </c>
      <c r="L4861" t="s">
        <v>1330</v>
      </c>
    </row>
    <row r="4862" spans="11:12" x14ac:dyDescent="0.35">
      <c r="K4862" s="78">
        <v>202482309</v>
      </c>
      <c r="L4862" t="s">
        <v>3251</v>
      </c>
    </row>
    <row r="4863" spans="11:12" x14ac:dyDescent="0.35">
      <c r="K4863" s="78">
        <v>903562390</v>
      </c>
      <c r="L4863" t="s">
        <v>7287</v>
      </c>
    </row>
    <row r="4864" spans="11:12" x14ac:dyDescent="0.35">
      <c r="K4864" s="78">
        <v>201790323</v>
      </c>
      <c r="L4864" t="s">
        <v>3171</v>
      </c>
    </row>
    <row r="4865" spans="11:12" x14ac:dyDescent="0.35">
      <c r="K4865" s="78">
        <v>731242194</v>
      </c>
      <c r="L4865" t="s">
        <v>6620</v>
      </c>
    </row>
    <row r="4866" spans="11:12" x14ac:dyDescent="0.35">
      <c r="K4866" s="78">
        <v>903172193</v>
      </c>
      <c r="L4866" t="s">
        <v>6620</v>
      </c>
    </row>
    <row r="4867" spans="11:12" x14ac:dyDescent="0.35">
      <c r="K4867" s="78">
        <v>181957980</v>
      </c>
      <c r="L4867" t="s">
        <v>2850</v>
      </c>
    </row>
    <row r="4868" spans="11:12" x14ac:dyDescent="0.35">
      <c r="K4868" s="78">
        <v>230915741</v>
      </c>
      <c r="L4868" t="s">
        <v>4100</v>
      </c>
    </row>
    <row r="4869" spans="11:12" x14ac:dyDescent="0.35">
      <c r="K4869" s="78">
        <v>200792466</v>
      </c>
      <c r="L4869" t="s">
        <v>3069</v>
      </c>
    </row>
    <row r="4870" spans="11:12" x14ac:dyDescent="0.35">
      <c r="K4870" s="78">
        <v>167193137</v>
      </c>
      <c r="L4870" t="s">
        <v>2701</v>
      </c>
    </row>
    <row r="4871" spans="11:12" x14ac:dyDescent="0.35">
      <c r="K4871" s="78">
        <v>202233911</v>
      </c>
      <c r="L4871" t="s">
        <v>3224</v>
      </c>
    </row>
    <row r="4872" spans="11:12" x14ac:dyDescent="0.35">
      <c r="K4872" s="78">
        <v>158643464</v>
      </c>
      <c r="L4872" t="s">
        <v>2621</v>
      </c>
    </row>
    <row r="4873" spans="11:12" x14ac:dyDescent="0.35">
      <c r="K4873" s="78">
        <v>101515869</v>
      </c>
      <c r="L4873" t="s">
        <v>655</v>
      </c>
    </row>
    <row r="4874" spans="11:12" x14ac:dyDescent="0.35">
      <c r="K4874" s="78">
        <v>791100399</v>
      </c>
      <c r="L4874" t="s">
        <v>6933</v>
      </c>
    </row>
    <row r="4875" spans="11:12" x14ac:dyDescent="0.35">
      <c r="K4875" s="78">
        <v>854016008</v>
      </c>
      <c r="L4875" t="s">
        <v>7080</v>
      </c>
    </row>
    <row r="4876" spans="11:12" x14ac:dyDescent="0.35">
      <c r="K4876" s="78">
        <v>154986871</v>
      </c>
      <c r="L4876" t="s">
        <v>2595</v>
      </c>
    </row>
    <row r="4877" spans="11:12" x14ac:dyDescent="0.35">
      <c r="K4877" s="78">
        <v>210331905</v>
      </c>
      <c r="L4877" t="s">
        <v>3893</v>
      </c>
    </row>
    <row r="4878" spans="11:12" x14ac:dyDescent="0.35">
      <c r="K4878" s="78">
        <v>877079090</v>
      </c>
      <c r="L4878" t="s">
        <v>7174</v>
      </c>
    </row>
    <row r="4879" spans="11:12" x14ac:dyDescent="0.35">
      <c r="K4879" s="78">
        <v>113065575</v>
      </c>
      <c r="L4879" t="s">
        <v>2134</v>
      </c>
    </row>
    <row r="4880" spans="11:12" x14ac:dyDescent="0.35">
      <c r="K4880" s="78">
        <v>923124080</v>
      </c>
      <c r="L4880" t="s">
        <v>7372</v>
      </c>
    </row>
    <row r="4881" spans="11:12" x14ac:dyDescent="0.35">
      <c r="K4881" s="78">
        <v>267120897</v>
      </c>
      <c r="L4881" t="s">
        <v>4413</v>
      </c>
    </row>
    <row r="4882" spans="11:12" x14ac:dyDescent="0.35">
      <c r="K4882" s="78">
        <v>872227792</v>
      </c>
      <c r="L4882" t="s">
        <v>7147</v>
      </c>
    </row>
    <row r="4883" spans="11:12" x14ac:dyDescent="0.35">
      <c r="K4883" s="78">
        <v>113860006</v>
      </c>
      <c r="L4883" t="s">
        <v>2149</v>
      </c>
    </row>
    <row r="4884" spans="11:12" x14ac:dyDescent="0.35">
      <c r="K4884" s="78">
        <v>796241799</v>
      </c>
      <c r="L4884" t="s">
        <v>1130</v>
      </c>
    </row>
    <row r="4885" spans="11:12" x14ac:dyDescent="0.35">
      <c r="K4885" s="78">
        <v>208237820</v>
      </c>
      <c r="L4885" t="s">
        <v>3736</v>
      </c>
    </row>
    <row r="4886" spans="11:12" x14ac:dyDescent="0.35">
      <c r="K4886" s="78">
        <v>258732502</v>
      </c>
      <c r="L4886" t="s">
        <v>4339</v>
      </c>
    </row>
    <row r="4887" spans="11:12" x14ac:dyDescent="0.35">
      <c r="K4887" s="78">
        <v>507624120</v>
      </c>
      <c r="L4887" t="s">
        <v>5701</v>
      </c>
    </row>
    <row r="4888" spans="11:12" x14ac:dyDescent="0.35">
      <c r="K4888" s="78">
        <v>241607828</v>
      </c>
      <c r="L4888" t="s">
        <v>4197</v>
      </c>
    </row>
    <row r="4889" spans="11:12" x14ac:dyDescent="0.35">
      <c r="K4889" s="78">
        <v>688082374</v>
      </c>
      <c r="L4889" t="s">
        <v>6363</v>
      </c>
    </row>
    <row r="4890" spans="11:12" x14ac:dyDescent="0.35">
      <c r="K4890" s="78">
        <v>584562080</v>
      </c>
      <c r="L4890" t="s">
        <v>5888</v>
      </c>
    </row>
    <row r="4891" spans="11:12" x14ac:dyDescent="0.35">
      <c r="K4891" s="78">
        <v>265744915</v>
      </c>
      <c r="L4891" t="s">
        <v>4399</v>
      </c>
    </row>
    <row r="4892" spans="11:12" x14ac:dyDescent="0.35">
      <c r="K4892" s="78">
        <v>722502370</v>
      </c>
      <c r="L4892" t="s">
        <v>6546</v>
      </c>
    </row>
    <row r="4893" spans="11:12" x14ac:dyDescent="0.35">
      <c r="K4893" s="78">
        <v>774800611</v>
      </c>
      <c r="L4893" t="s">
        <v>6823</v>
      </c>
    </row>
    <row r="4894" spans="11:12" x14ac:dyDescent="0.35">
      <c r="K4894" s="78">
        <v>371662081</v>
      </c>
      <c r="L4894" t="s">
        <v>5264</v>
      </c>
    </row>
    <row r="4895" spans="11:12" x14ac:dyDescent="0.35">
      <c r="K4895" s="78">
        <v>722152417</v>
      </c>
      <c r="L4895" t="s">
        <v>6540</v>
      </c>
    </row>
    <row r="4896" spans="11:12" x14ac:dyDescent="0.35">
      <c r="K4896" s="78">
        <v>191240251</v>
      </c>
      <c r="L4896" t="s">
        <v>2922</v>
      </c>
    </row>
    <row r="4897" spans="11:12" x14ac:dyDescent="0.35">
      <c r="K4897" s="78">
        <v>203330591</v>
      </c>
      <c r="L4897" t="s">
        <v>3332</v>
      </c>
    </row>
    <row r="4898" spans="11:12" x14ac:dyDescent="0.35">
      <c r="K4898" s="78">
        <v>505084705</v>
      </c>
      <c r="L4898" t="s">
        <v>5690</v>
      </c>
    </row>
    <row r="4899" spans="11:12" x14ac:dyDescent="0.35">
      <c r="K4899" s="78">
        <v>856562131</v>
      </c>
      <c r="L4899" t="s">
        <v>7095</v>
      </c>
    </row>
    <row r="4900" spans="11:12" x14ac:dyDescent="0.35">
      <c r="K4900" s="78">
        <v>207746530</v>
      </c>
      <c r="L4900" t="s">
        <v>3693</v>
      </c>
    </row>
    <row r="4901" spans="11:12" x14ac:dyDescent="0.35">
      <c r="K4901" s="78">
        <v>215978958</v>
      </c>
      <c r="L4901" t="s">
        <v>3957</v>
      </c>
    </row>
    <row r="4902" spans="11:12" x14ac:dyDescent="0.35">
      <c r="K4902" s="78">
        <v>203886415</v>
      </c>
      <c r="L4902" t="s">
        <v>3385</v>
      </c>
    </row>
    <row r="4903" spans="11:12" x14ac:dyDescent="0.35">
      <c r="K4903" s="78">
        <v>372417315</v>
      </c>
      <c r="L4903" t="s">
        <v>5268</v>
      </c>
    </row>
    <row r="4904" spans="11:12" x14ac:dyDescent="0.35">
      <c r="K4904" s="78">
        <v>400927600</v>
      </c>
      <c r="L4904" t="s">
        <v>5268</v>
      </c>
    </row>
    <row r="4905" spans="11:12" x14ac:dyDescent="0.35">
      <c r="K4905" s="78">
        <v>681219137</v>
      </c>
      <c r="L4905" t="s">
        <v>617</v>
      </c>
    </row>
    <row r="4906" spans="11:12" x14ac:dyDescent="0.35">
      <c r="K4906" s="78">
        <v>681219218</v>
      </c>
      <c r="L4906" t="s">
        <v>617</v>
      </c>
    </row>
    <row r="4907" spans="11:12" x14ac:dyDescent="0.35">
      <c r="K4907" s="78">
        <v>669854218</v>
      </c>
      <c r="L4907" t="s">
        <v>6208</v>
      </c>
    </row>
    <row r="4908" spans="11:12" x14ac:dyDescent="0.35">
      <c r="K4908" s="78">
        <v>286466540</v>
      </c>
      <c r="L4908" t="s">
        <v>4590</v>
      </c>
    </row>
    <row r="4909" spans="11:12" x14ac:dyDescent="0.35">
      <c r="K4909" s="78">
        <v>207718257</v>
      </c>
      <c r="L4909" t="s">
        <v>3687</v>
      </c>
    </row>
    <row r="4910" spans="11:12" x14ac:dyDescent="0.35">
      <c r="K4910" s="78">
        <v>123791339</v>
      </c>
      <c r="L4910" t="s">
        <v>2257</v>
      </c>
    </row>
    <row r="4911" spans="11:12" x14ac:dyDescent="0.35">
      <c r="K4911" s="78">
        <v>165466705</v>
      </c>
      <c r="L4911" t="s">
        <v>2683</v>
      </c>
    </row>
    <row r="4912" spans="11:12" x14ac:dyDescent="0.35">
      <c r="K4912" s="78">
        <v>116067420</v>
      </c>
      <c r="L4912" t="s">
        <v>2170</v>
      </c>
    </row>
    <row r="4913" spans="11:12" x14ac:dyDescent="0.35">
      <c r="K4913" s="78">
        <v>381651452</v>
      </c>
      <c r="L4913" t="s">
        <v>5301</v>
      </c>
    </row>
    <row r="4914" spans="11:12" x14ac:dyDescent="0.35">
      <c r="K4914" s="78">
        <v>198494828</v>
      </c>
      <c r="L4914" t="s">
        <v>2979</v>
      </c>
    </row>
    <row r="4915" spans="11:12" x14ac:dyDescent="0.35">
      <c r="K4915" s="78">
        <v>221058720</v>
      </c>
      <c r="L4915" t="s">
        <v>4009</v>
      </c>
    </row>
    <row r="4916" spans="11:12" x14ac:dyDescent="0.35">
      <c r="K4916" s="78">
        <v>938716994</v>
      </c>
      <c r="L4916" t="s">
        <v>7410</v>
      </c>
    </row>
    <row r="4917" spans="11:12" x14ac:dyDescent="0.35">
      <c r="K4917" s="78">
        <v>253548746</v>
      </c>
      <c r="L4917" t="s">
        <v>4295</v>
      </c>
    </row>
    <row r="4918" spans="11:12" x14ac:dyDescent="0.35">
      <c r="K4918" s="78">
        <v>116831180</v>
      </c>
      <c r="L4918" t="s">
        <v>2178</v>
      </c>
    </row>
    <row r="4919" spans="11:12" x14ac:dyDescent="0.35">
      <c r="K4919" s="78">
        <v>996400697</v>
      </c>
      <c r="L4919" t="s">
        <v>7571</v>
      </c>
    </row>
    <row r="4920" spans="11:12" x14ac:dyDescent="0.35">
      <c r="K4920" s="78">
        <v>198471828</v>
      </c>
      <c r="L4920" t="s">
        <v>2978</v>
      </c>
    </row>
    <row r="4921" spans="11:12" x14ac:dyDescent="0.35">
      <c r="K4921" s="78">
        <v>631455514</v>
      </c>
      <c r="L4921" t="s">
        <v>6018</v>
      </c>
    </row>
    <row r="4922" spans="11:12" x14ac:dyDescent="0.35">
      <c r="K4922" s="78">
        <v>464139044</v>
      </c>
      <c r="L4922" t="s">
        <v>5570</v>
      </c>
    </row>
    <row r="4923" spans="11:12" x14ac:dyDescent="0.35">
      <c r="K4923" s="78">
        <v>137747235</v>
      </c>
      <c r="L4923" t="s">
        <v>2445</v>
      </c>
    </row>
    <row r="4924" spans="11:12" x14ac:dyDescent="0.35">
      <c r="K4924" s="78">
        <v>955792297</v>
      </c>
      <c r="L4924" t="s">
        <v>7460</v>
      </c>
    </row>
    <row r="4925" spans="11:12" x14ac:dyDescent="0.35">
      <c r="K4925" s="78">
        <v>202086640</v>
      </c>
      <c r="L4925" t="s">
        <v>3210</v>
      </c>
    </row>
    <row r="4926" spans="11:12" x14ac:dyDescent="0.35">
      <c r="K4926" s="78">
        <v>201345374</v>
      </c>
      <c r="L4926" t="s">
        <v>3128</v>
      </c>
    </row>
    <row r="4927" spans="11:12" x14ac:dyDescent="0.35">
      <c r="K4927" s="78">
        <v>641321990</v>
      </c>
      <c r="L4927" t="s">
        <v>6075</v>
      </c>
    </row>
    <row r="4928" spans="11:12" x14ac:dyDescent="0.35">
      <c r="K4928" s="78">
        <v>544680560</v>
      </c>
      <c r="L4928" t="s">
        <v>5791</v>
      </c>
    </row>
    <row r="4929" spans="11:12" x14ac:dyDescent="0.35">
      <c r="K4929" s="78">
        <v>230922725</v>
      </c>
      <c r="L4929" t="s">
        <v>4101</v>
      </c>
    </row>
    <row r="4930" spans="11:12" x14ac:dyDescent="0.35">
      <c r="K4930" s="78">
        <v>201713349</v>
      </c>
      <c r="L4930" t="s">
        <v>3160</v>
      </c>
    </row>
    <row r="4931" spans="11:12" x14ac:dyDescent="0.35">
      <c r="K4931" s="78">
        <v>805716452</v>
      </c>
      <c r="L4931" t="s">
        <v>6996</v>
      </c>
    </row>
    <row r="4932" spans="11:12" x14ac:dyDescent="0.35">
      <c r="K4932" s="78">
        <v>276465406</v>
      </c>
      <c r="L4932" t="s">
        <v>4519</v>
      </c>
    </row>
    <row r="4933" spans="11:12" x14ac:dyDescent="0.35">
      <c r="K4933" s="78">
        <v>430460480</v>
      </c>
      <c r="L4933" t="s">
        <v>5470</v>
      </c>
    </row>
    <row r="4934" spans="11:12" x14ac:dyDescent="0.35">
      <c r="K4934" s="78">
        <v>654177449</v>
      </c>
      <c r="L4934" t="s">
        <v>6132</v>
      </c>
    </row>
    <row r="4935" spans="11:12" x14ac:dyDescent="0.35">
      <c r="K4935" s="78">
        <v>843904823</v>
      </c>
      <c r="L4935" t="s">
        <v>7063</v>
      </c>
    </row>
    <row r="4936" spans="11:12" x14ac:dyDescent="0.35">
      <c r="K4936" s="78">
        <v>720856778</v>
      </c>
      <c r="L4936" t="s">
        <v>6528</v>
      </c>
    </row>
    <row r="4937" spans="11:12" x14ac:dyDescent="0.35">
      <c r="K4937" s="78">
        <v>558401869</v>
      </c>
      <c r="L4937" t="s">
        <v>5819</v>
      </c>
    </row>
    <row r="4938" spans="11:12" x14ac:dyDescent="0.35">
      <c r="K4938" s="78">
        <v>267123934</v>
      </c>
      <c r="L4938" t="s">
        <v>4414</v>
      </c>
    </row>
    <row r="4939" spans="11:12" x14ac:dyDescent="0.35">
      <c r="K4939" s="78">
        <v>201298246</v>
      </c>
      <c r="L4939" t="s">
        <v>3123</v>
      </c>
    </row>
    <row r="4940" spans="11:12" x14ac:dyDescent="0.35">
      <c r="K4940" s="78">
        <v>135517607</v>
      </c>
      <c r="L4940" t="s">
        <v>2417</v>
      </c>
    </row>
    <row r="4941" spans="11:12" x14ac:dyDescent="0.35">
      <c r="K4941" s="78">
        <v>426600005</v>
      </c>
      <c r="L4941" t="s">
        <v>5457</v>
      </c>
    </row>
    <row r="4942" spans="11:12" x14ac:dyDescent="0.35">
      <c r="K4942" s="78">
        <v>228769924</v>
      </c>
      <c r="L4942" t="s">
        <v>4077</v>
      </c>
    </row>
    <row r="4943" spans="11:12" x14ac:dyDescent="0.35">
      <c r="K4943" s="78">
        <v>640552573</v>
      </c>
      <c r="L4943" t="s">
        <v>6072</v>
      </c>
    </row>
    <row r="4944" spans="11:12" x14ac:dyDescent="0.35">
      <c r="K4944" s="78">
        <v>209009320</v>
      </c>
      <c r="L4944" t="s">
        <v>3786</v>
      </c>
    </row>
    <row r="4945" spans="11:12" x14ac:dyDescent="0.35">
      <c r="K4945" s="78">
        <v>500634260</v>
      </c>
      <c r="L4945" t="s">
        <v>5681</v>
      </c>
    </row>
    <row r="4946" spans="11:12" x14ac:dyDescent="0.35">
      <c r="K4946" s="78">
        <v>902820612</v>
      </c>
      <c r="L4946" t="s">
        <v>7281</v>
      </c>
    </row>
    <row r="4947" spans="11:12" x14ac:dyDescent="0.35">
      <c r="K4947" s="78">
        <v>206122847</v>
      </c>
      <c r="L4947" t="s">
        <v>3563</v>
      </c>
    </row>
    <row r="4948" spans="11:12" x14ac:dyDescent="0.35">
      <c r="K4948" s="78">
        <v>980680410</v>
      </c>
      <c r="L4948" t="s">
        <v>7533</v>
      </c>
    </row>
    <row r="4949" spans="11:12" x14ac:dyDescent="0.35">
      <c r="K4949" s="78">
        <v>202988803</v>
      </c>
      <c r="L4949" t="s">
        <v>3300</v>
      </c>
    </row>
    <row r="4950" spans="11:12" x14ac:dyDescent="0.35">
      <c r="K4950" s="78">
        <v>207285737</v>
      </c>
      <c r="L4950" t="s">
        <v>3643</v>
      </c>
    </row>
    <row r="4951" spans="11:12" x14ac:dyDescent="0.35">
      <c r="K4951" s="78">
        <v>677987758</v>
      </c>
      <c r="L4951" t="s">
        <v>6262</v>
      </c>
    </row>
    <row r="4952" spans="11:12" x14ac:dyDescent="0.35">
      <c r="K4952" s="78">
        <v>731241597</v>
      </c>
      <c r="L4952" t="s">
        <v>6619</v>
      </c>
    </row>
    <row r="4953" spans="11:12" x14ac:dyDescent="0.35">
      <c r="K4953" s="78">
        <v>204376880</v>
      </c>
      <c r="L4953" t="s">
        <v>3446</v>
      </c>
    </row>
    <row r="4954" spans="11:12" x14ac:dyDescent="0.35">
      <c r="K4954" s="78">
        <v>927150212</v>
      </c>
      <c r="L4954" t="s">
        <v>7381</v>
      </c>
    </row>
    <row r="4955" spans="11:12" x14ac:dyDescent="0.35">
      <c r="K4955" s="78">
        <v>204094070</v>
      </c>
      <c r="L4955" t="s">
        <v>3404</v>
      </c>
    </row>
    <row r="4956" spans="11:12" x14ac:dyDescent="0.35">
      <c r="K4956" s="78">
        <v>296205556</v>
      </c>
      <c r="L4956" t="s">
        <v>4684</v>
      </c>
    </row>
    <row r="4957" spans="11:12" x14ac:dyDescent="0.35">
      <c r="K4957" s="78">
        <v>210019778</v>
      </c>
      <c r="L4957" t="s">
        <v>3876</v>
      </c>
    </row>
    <row r="4958" spans="11:12" x14ac:dyDescent="0.35">
      <c r="K4958" s="78">
        <v>956050251</v>
      </c>
      <c r="L4958" t="s">
        <v>7461</v>
      </c>
    </row>
    <row r="4959" spans="11:12" x14ac:dyDescent="0.35">
      <c r="K4959" s="78">
        <v>479778086</v>
      </c>
      <c r="L4959" t="s">
        <v>5639</v>
      </c>
    </row>
    <row r="4960" spans="11:12" x14ac:dyDescent="0.35">
      <c r="K4960" s="78">
        <v>722474856</v>
      </c>
      <c r="L4960" t="s">
        <v>6545</v>
      </c>
    </row>
    <row r="4961" spans="11:12" x14ac:dyDescent="0.35">
      <c r="K4961" s="78">
        <v>200325318</v>
      </c>
      <c r="L4961" t="s">
        <v>3030</v>
      </c>
    </row>
    <row r="4962" spans="11:12" x14ac:dyDescent="0.35">
      <c r="K4962" s="78">
        <v>205063121</v>
      </c>
      <c r="L4962" t="s">
        <v>3504</v>
      </c>
    </row>
    <row r="4963" spans="11:12" x14ac:dyDescent="0.35">
      <c r="K4963" s="78">
        <v>207481337</v>
      </c>
      <c r="L4963" t="s">
        <v>3670</v>
      </c>
    </row>
    <row r="4964" spans="11:12" x14ac:dyDescent="0.35">
      <c r="K4964" s="78">
        <v>577559600</v>
      </c>
      <c r="L4964" t="s">
        <v>5863</v>
      </c>
    </row>
    <row r="4965" spans="11:12" x14ac:dyDescent="0.35">
      <c r="K4965" s="78">
        <v>508003528</v>
      </c>
      <c r="L4965" t="s">
        <v>5703</v>
      </c>
    </row>
    <row r="4966" spans="11:12" x14ac:dyDescent="0.35">
      <c r="K4966" s="78">
        <v>222509214</v>
      </c>
      <c r="L4966" t="s">
        <v>4021</v>
      </c>
    </row>
    <row r="4967" spans="11:12" x14ac:dyDescent="0.35">
      <c r="K4967" s="78">
        <v>203686046</v>
      </c>
      <c r="L4967" t="s">
        <v>3363</v>
      </c>
    </row>
    <row r="4968" spans="11:12" x14ac:dyDescent="0.35">
      <c r="K4968" s="78">
        <v>200153786</v>
      </c>
      <c r="L4968" t="s">
        <v>3009</v>
      </c>
    </row>
    <row r="4969" spans="11:12" x14ac:dyDescent="0.35">
      <c r="K4969" s="78">
        <v>375198630</v>
      </c>
      <c r="L4969" t="s">
        <v>5284</v>
      </c>
    </row>
    <row r="4970" spans="11:12" x14ac:dyDescent="0.35">
      <c r="K4970" s="78">
        <v>319833161</v>
      </c>
      <c r="L4970" t="s">
        <v>4875</v>
      </c>
    </row>
    <row r="4971" spans="11:12" x14ac:dyDescent="0.35">
      <c r="K4971" s="78">
        <v>209377407</v>
      </c>
      <c r="L4971" t="s">
        <v>3810</v>
      </c>
    </row>
    <row r="4972" spans="11:12" x14ac:dyDescent="0.35">
      <c r="K4972" s="78">
        <v>875996169</v>
      </c>
      <c r="L4972" t="s">
        <v>7168</v>
      </c>
    </row>
    <row r="4973" spans="11:12" x14ac:dyDescent="0.35">
      <c r="K4973" s="78">
        <v>202472600</v>
      </c>
      <c r="L4973" t="s">
        <v>3248</v>
      </c>
    </row>
    <row r="4974" spans="11:12" x14ac:dyDescent="0.35">
      <c r="K4974" s="78">
        <v>681808760</v>
      </c>
      <c r="L4974" t="s">
        <v>6296</v>
      </c>
    </row>
    <row r="4975" spans="11:12" x14ac:dyDescent="0.35">
      <c r="K4975" s="78">
        <v>205172616</v>
      </c>
      <c r="L4975" t="s">
        <v>3515</v>
      </c>
    </row>
    <row r="4976" spans="11:12" x14ac:dyDescent="0.35">
      <c r="K4976" s="78">
        <v>209480281</v>
      </c>
      <c r="L4976" t="s">
        <v>3814</v>
      </c>
    </row>
    <row r="4977" spans="11:12" x14ac:dyDescent="0.35">
      <c r="K4977" s="78">
        <v>208144899</v>
      </c>
      <c r="L4977" t="s">
        <v>3728</v>
      </c>
    </row>
    <row r="4978" spans="11:12" x14ac:dyDescent="0.35">
      <c r="K4978" s="78">
        <v>202395896</v>
      </c>
      <c r="L4978" t="s">
        <v>3241</v>
      </c>
    </row>
    <row r="4979" spans="11:12" x14ac:dyDescent="0.35">
      <c r="K4979" s="78">
        <v>730685750</v>
      </c>
      <c r="L4979" t="s">
        <v>6610</v>
      </c>
    </row>
    <row r="4980" spans="11:12" x14ac:dyDescent="0.35">
      <c r="K4980" s="78">
        <v>632245432</v>
      </c>
      <c r="L4980" t="s">
        <v>6026</v>
      </c>
    </row>
    <row r="4981" spans="11:12" x14ac:dyDescent="0.35">
      <c r="K4981" s="78">
        <v>758923916</v>
      </c>
      <c r="L4981" t="s">
        <v>6693</v>
      </c>
    </row>
    <row r="4982" spans="11:12" x14ac:dyDescent="0.35">
      <c r="K4982" s="78">
        <v>626002390</v>
      </c>
      <c r="L4982" t="s">
        <v>5974</v>
      </c>
    </row>
    <row r="4983" spans="11:12" x14ac:dyDescent="0.35">
      <c r="K4983" s="78">
        <v>854229524</v>
      </c>
      <c r="L4983" t="s">
        <v>7082</v>
      </c>
    </row>
    <row r="4984" spans="11:12" x14ac:dyDescent="0.35">
      <c r="K4984" s="78">
        <v>207294995</v>
      </c>
      <c r="L4984" t="s">
        <v>3647</v>
      </c>
    </row>
    <row r="4985" spans="11:12" x14ac:dyDescent="0.35">
      <c r="K4985" s="78">
        <v>780971754</v>
      </c>
      <c r="L4985" t="s">
        <v>6866</v>
      </c>
    </row>
    <row r="4986" spans="11:12" x14ac:dyDescent="0.35">
      <c r="K4986" s="78">
        <v>925985570</v>
      </c>
      <c r="L4986" t="s">
        <v>7378</v>
      </c>
    </row>
    <row r="4987" spans="11:12" x14ac:dyDescent="0.35">
      <c r="K4987" s="78">
        <v>366926895</v>
      </c>
      <c r="L4987" t="s">
        <v>5233</v>
      </c>
    </row>
    <row r="4988" spans="11:12" x14ac:dyDescent="0.35">
      <c r="K4988" s="78">
        <v>531816102</v>
      </c>
      <c r="L4988" t="s">
        <v>5758</v>
      </c>
    </row>
    <row r="4989" spans="11:12" x14ac:dyDescent="0.35">
      <c r="K4989" s="78">
        <v>362822343</v>
      </c>
      <c r="L4989" t="s">
        <v>5201</v>
      </c>
    </row>
    <row r="4990" spans="11:12" x14ac:dyDescent="0.35">
      <c r="K4990" s="78">
        <v>722674839</v>
      </c>
      <c r="L4990" t="s">
        <v>6549</v>
      </c>
    </row>
    <row r="4991" spans="11:12" x14ac:dyDescent="0.35">
      <c r="K4991" s="78">
        <v>201578715</v>
      </c>
      <c r="L4991" t="s">
        <v>3151</v>
      </c>
    </row>
    <row r="4992" spans="11:12" x14ac:dyDescent="0.35">
      <c r="K4992" s="78">
        <v>215481816</v>
      </c>
      <c r="L4992" t="s">
        <v>3151</v>
      </c>
    </row>
    <row r="4993" spans="11:12" x14ac:dyDescent="0.35">
      <c r="K4993" s="78">
        <v>329165043</v>
      </c>
      <c r="L4993" t="s">
        <v>3151</v>
      </c>
    </row>
    <row r="4994" spans="11:12" x14ac:dyDescent="0.35">
      <c r="K4994" s="78">
        <v>497196183</v>
      </c>
      <c r="L4994" t="s">
        <v>5673</v>
      </c>
    </row>
    <row r="4995" spans="11:12" x14ac:dyDescent="0.35">
      <c r="K4995" s="78">
        <v>120505653</v>
      </c>
      <c r="L4995" t="s">
        <v>2221</v>
      </c>
    </row>
    <row r="4996" spans="11:12" x14ac:dyDescent="0.35">
      <c r="K4996" s="78">
        <v>187068878</v>
      </c>
      <c r="L4996" t="s">
        <v>2887</v>
      </c>
    </row>
    <row r="4997" spans="11:12" x14ac:dyDescent="0.35">
      <c r="K4997" s="78">
        <v>695146833</v>
      </c>
      <c r="L4997" t="s">
        <v>6416</v>
      </c>
    </row>
    <row r="4998" spans="11:12" x14ac:dyDescent="0.35">
      <c r="K4998" s="78">
        <v>165632265</v>
      </c>
      <c r="L4998" t="s">
        <v>2685</v>
      </c>
    </row>
    <row r="4999" spans="11:12" x14ac:dyDescent="0.35">
      <c r="K4999" s="78">
        <v>272034214</v>
      </c>
      <c r="L4999" t="s">
        <v>4479</v>
      </c>
    </row>
    <row r="5000" spans="11:12" x14ac:dyDescent="0.35">
      <c r="K5000" s="78">
        <v>209808852</v>
      </c>
      <c r="L5000" t="s">
        <v>3854</v>
      </c>
    </row>
    <row r="5001" spans="11:12" x14ac:dyDescent="0.35">
      <c r="K5001" s="78">
        <v>228742430</v>
      </c>
      <c r="L5001" t="s">
        <v>4076</v>
      </c>
    </row>
    <row r="5002" spans="11:12" x14ac:dyDescent="0.35">
      <c r="K5002" s="78">
        <v>493329901</v>
      </c>
      <c r="L5002" t="s">
        <v>5665</v>
      </c>
    </row>
    <row r="5003" spans="11:12" x14ac:dyDescent="0.35">
      <c r="K5003" s="78">
        <v>208490060</v>
      </c>
      <c r="L5003" t="s">
        <v>3758</v>
      </c>
    </row>
    <row r="5004" spans="11:12" x14ac:dyDescent="0.35">
      <c r="K5004" s="78">
        <v>208698923</v>
      </c>
      <c r="L5004" t="s">
        <v>3758</v>
      </c>
    </row>
    <row r="5005" spans="11:12" x14ac:dyDescent="0.35">
      <c r="K5005" s="78">
        <v>201113396</v>
      </c>
      <c r="L5005" t="s">
        <v>3102</v>
      </c>
    </row>
    <row r="5006" spans="11:12" x14ac:dyDescent="0.35">
      <c r="K5006" s="78">
        <v>399523745</v>
      </c>
      <c r="L5006" t="s">
        <v>5375</v>
      </c>
    </row>
    <row r="5007" spans="11:12" x14ac:dyDescent="0.35">
      <c r="K5007" s="78">
        <v>200929995</v>
      </c>
      <c r="L5007" t="s">
        <v>3085</v>
      </c>
    </row>
    <row r="5008" spans="11:12" x14ac:dyDescent="0.35">
      <c r="K5008" s="78">
        <v>363921108</v>
      </c>
      <c r="L5008" t="s">
        <v>5214</v>
      </c>
    </row>
    <row r="5009" spans="11:12" x14ac:dyDescent="0.35">
      <c r="K5009" s="78">
        <v>319766014</v>
      </c>
      <c r="L5009" t="s">
        <v>4873</v>
      </c>
    </row>
    <row r="5010" spans="11:12" x14ac:dyDescent="0.35">
      <c r="K5010" s="78">
        <v>207713826</v>
      </c>
      <c r="L5010" t="s">
        <v>3686</v>
      </c>
    </row>
    <row r="5011" spans="11:12" x14ac:dyDescent="0.35">
      <c r="K5011" s="78">
        <v>283439054</v>
      </c>
      <c r="L5011" t="s">
        <v>3686</v>
      </c>
    </row>
    <row r="5012" spans="11:12" x14ac:dyDescent="0.35">
      <c r="K5012" s="78">
        <v>253912730</v>
      </c>
      <c r="L5012" t="s">
        <v>4299</v>
      </c>
    </row>
    <row r="5013" spans="11:12" x14ac:dyDescent="0.35">
      <c r="K5013" s="78">
        <v>258534942</v>
      </c>
      <c r="L5013" t="s">
        <v>4335</v>
      </c>
    </row>
    <row r="5014" spans="11:12" x14ac:dyDescent="0.35">
      <c r="K5014" s="78">
        <v>204138525</v>
      </c>
      <c r="L5014" t="s">
        <v>3411</v>
      </c>
    </row>
    <row r="5015" spans="11:12" x14ac:dyDescent="0.35">
      <c r="K5015" s="78">
        <v>623759792</v>
      </c>
      <c r="L5015" t="s">
        <v>5962</v>
      </c>
    </row>
    <row r="5016" spans="11:12" x14ac:dyDescent="0.35">
      <c r="K5016" s="78">
        <v>674071957</v>
      </c>
      <c r="L5016" t="s">
        <v>6236</v>
      </c>
    </row>
    <row r="5017" spans="11:12" x14ac:dyDescent="0.35">
      <c r="K5017" s="78">
        <v>773862737</v>
      </c>
      <c r="L5017" t="s">
        <v>6815</v>
      </c>
    </row>
    <row r="5018" spans="11:12" x14ac:dyDescent="0.35">
      <c r="K5018" s="78">
        <v>509418420</v>
      </c>
      <c r="L5018" t="s">
        <v>5706</v>
      </c>
    </row>
    <row r="5019" spans="11:12" x14ac:dyDescent="0.35">
      <c r="K5019" s="78">
        <v>960178190</v>
      </c>
      <c r="L5019" t="s">
        <v>7474</v>
      </c>
    </row>
    <row r="5020" spans="11:12" x14ac:dyDescent="0.35">
      <c r="K5020" s="78">
        <v>205028063</v>
      </c>
      <c r="L5020" t="s">
        <v>3501</v>
      </c>
    </row>
    <row r="5021" spans="11:12" x14ac:dyDescent="0.35">
      <c r="K5021" s="78">
        <v>205185182</v>
      </c>
      <c r="L5021" t="s">
        <v>3516</v>
      </c>
    </row>
    <row r="5022" spans="11:12" x14ac:dyDescent="0.35">
      <c r="K5022" s="78">
        <v>579951320</v>
      </c>
      <c r="L5022" t="s">
        <v>5871</v>
      </c>
    </row>
    <row r="5023" spans="11:12" x14ac:dyDescent="0.35">
      <c r="K5023" s="78">
        <v>728851473</v>
      </c>
      <c r="L5023" t="s">
        <v>6585</v>
      </c>
    </row>
    <row r="5024" spans="11:12" x14ac:dyDescent="0.35">
      <c r="K5024" s="78">
        <v>868371250</v>
      </c>
      <c r="L5024" t="s">
        <v>7134</v>
      </c>
    </row>
    <row r="5025" spans="11:12" x14ac:dyDescent="0.35">
      <c r="K5025" s="78">
        <v>644343430</v>
      </c>
      <c r="L5025" t="s">
        <v>6093</v>
      </c>
    </row>
    <row r="5026" spans="11:12" x14ac:dyDescent="0.35">
      <c r="K5026" s="78" t="s">
        <v>1930</v>
      </c>
      <c r="L5026" t="s">
        <v>7687</v>
      </c>
    </row>
    <row r="5027" spans="11:12" x14ac:dyDescent="0.35">
      <c r="K5027" s="78">
        <v>202872705</v>
      </c>
      <c r="L5027" t="s">
        <v>3287</v>
      </c>
    </row>
    <row r="5028" spans="11:12" x14ac:dyDescent="0.35">
      <c r="K5028" s="78">
        <v>762394472</v>
      </c>
      <c r="L5028" t="s">
        <v>6710</v>
      </c>
    </row>
    <row r="5029" spans="11:12" x14ac:dyDescent="0.35">
      <c r="K5029" s="78">
        <v>281985833</v>
      </c>
      <c r="L5029" t="s">
        <v>4557</v>
      </c>
    </row>
    <row r="5030" spans="11:12" x14ac:dyDescent="0.35">
      <c r="K5030" s="78">
        <v>806692417</v>
      </c>
      <c r="L5030" t="s">
        <v>7005</v>
      </c>
    </row>
    <row r="5031" spans="11:12" x14ac:dyDescent="0.35">
      <c r="K5031" s="78">
        <v>500013087</v>
      </c>
      <c r="L5031" t="s">
        <v>5678</v>
      </c>
    </row>
    <row r="5032" spans="11:12" x14ac:dyDescent="0.35">
      <c r="K5032" s="78">
        <v>763405095</v>
      </c>
      <c r="L5032" t="s">
        <v>6721</v>
      </c>
    </row>
    <row r="5033" spans="11:12" x14ac:dyDescent="0.35">
      <c r="K5033" s="78">
        <v>207856920</v>
      </c>
      <c r="L5033" t="s">
        <v>3707</v>
      </c>
    </row>
    <row r="5034" spans="11:12" x14ac:dyDescent="0.35">
      <c r="K5034" s="78">
        <v>207474255</v>
      </c>
      <c r="L5034" t="s">
        <v>3669</v>
      </c>
    </row>
    <row r="5035" spans="11:12" x14ac:dyDescent="0.35">
      <c r="K5035" s="78">
        <v>219395027</v>
      </c>
      <c r="L5035" t="s">
        <v>3994</v>
      </c>
    </row>
    <row r="5036" spans="11:12" x14ac:dyDescent="0.35">
      <c r="K5036" s="78">
        <v>766039499</v>
      </c>
      <c r="L5036" t="s">
        <v>6746</v>
      </c>
    </row>
    <row r="5037" spans="11:12" x14ac:dyDescent="0.35">
      <c r="K5037" s="78">
        <v>201897829</v>
      </c>
      <c r="L5037" t="s">
        <v>3190</v>
      </c>
    </row>
    <row r="5038" spans="11:12" x14ac:dyDescent="0.35">
      <c r="K5038" s="78">
        <v>367049316</v>
      </c>
      <c r="L5038" t="s">
        <v>5234</v>
      </c>
    </row>
    <row r="5039" spans="11:12" x14ac:dyDescent="0.35">
      <c r="K5039" s="78">
        <v>169030880</v>
      </c>
      <c r="L5039" t="s">
        <v>2721</v>
      </c>
    </row>
    <row r="5040" spans="11:12" x14ac:dyDescent="0.35">
      <c r="K5040" s="78">
        <v>105737289</v>
      </c>
      <c r="L5040" t="s">
        <v>2056</v>
      </c>
    </row>
    <row r="5041" spans="11:12" x14ac:dyDescent="0.35">
      <c r="K5041" s="78">
        <v>326848468</v>
      </c>
      <c r="L5041" t="s">
        <v>2056</v>
      </c>
    </row>
    <row r="5042" spans="11:12" x14ac:dyDescent="0.35">
      <c r="K5042" s="78" t="s">
        <v>1941</v>
      </c>
      <c r="L5042" t="s">
        <v>7600</v>
      </c>
    </row>
    <row r="5043" spans="11:12" x14ac:dyDescent="0.35">
      <c r="K5043" s="78">
        <v>136933884</v>
      </c>
      <c r="L5043" t="s">
        <v>2429</v>
      </c>
    </row>
    <row r="5044" spans="11:12" x14ac:dyDescent="0.35">
      <c r="K5044" s="78">
        <v>167591060</v>
      </c>
      <c r="L5044" t="s">
        <v>2707</v>
      </c>
    </row>
    <row r="5045" spans="11:12" x14ac:dyDescent="0.35">
      <c r="K5045" s="78">
        <v>244582303</v>
      </c>
      <c r="L5045" t="s">
        <v>4216</v>
      </c>
    </row>
    <row r="5046" spans="11:12" x14ac:dyDescent="0.35">
      <c r="K5046" s="78">
        <v>278768864</v>
      </c>
      <c r="L5046" t="s">
        <v>4537</v>
      </c>
    </row>
    <row r="5047" spans="11:12" x14ac:dyDescent="0.35">
      <c r="K5047" s="78">
        <v>324146032</v>
      </c>
      <c r="L5047" t="s">
        <v>4537</v>
      </c>
    </row>
    <row r="5048" spans="11:12" x14ac:dyDescent="0.35">
      <c r="K5048" s="78">
        <v>325335858</v>
      </c>
      <c r="L5048" t="s">
        <v>4537</v>
      </c>
    </row>
    <row r="5049" spans="11:12" x14ac:dyDescent="0.35">
      <c r="K5049" s="78">
        <v>342002056</v>
      </c>
      <c r="L5049" t="s">
        <v>5033</v>
      </c>
    </row>
    <row r="5050" spans="11:12" x14ac:dyDescent="0.35">
      <c r="K5050" s="78">
        <v>252007520</v>
      </c>
      <c r="L5050" t="s">
        <v>657</v>
      </c>
    </row>
    <row r="5051" spans="11:12" x14ac:dyDescent="0.35">
      <c r="K5051" s="78">
        <v>282410087</v>
      </c>
      <c r="L5051" t="s">
        <v>4565</v>
      </c>
    </row>
    <row r="5052" spans="11:12" x14ac:dyDescent="0.35">
      <c r="K5052" s="78">
        <v>893853456</v>
      </c>
      <c r="L5052" t="s">
        <v>4565</v>
      </c>
    </row>
    <row r="5053" spans="11:12" x14ac:dyDescent="0.35">
      <c r="K5053" s="78">
        <v>217513502</v>
      </c>
      <c r="L5053" t="s">
        <v>3974</v>
      </c>
    </row>
    <row r="5054" spans="11:12" x14ac:dyDescent="0.35">
      <c r="K5054" s="78">
        <v>248341327</v>
      </c>
      <c r="L5054" t="s">
        <v>3974</v>
      </c>
    </row>
    <row r="5055" spans="11:12" x14ac:dyDescent="0.35">
      <c r="K5055" s="78">
        <v>120669532</v>
      </c>
      <c r="L5055" t="s">
        <v>2224</v>
      </c>
    </row>
    <row r="5056" spans="11:12" x14ac:dyDescent="0.35">
      <c r="K5056" s="78">
        <v>134647248</v>
      </c>
      <c r="L5056" t="s">
        <v>2409</v>
      </c>
    </row>
    <row r="5057" spans="11:12" x14ac:dyDescent="0.35">
      <c r="K5057" s="78">
        <v>180027599</v>
      </c>
      <c r="L5057" t="s">
        <v>2409</v>
      </c>
    </row>
    <row r="5058" spans="11:12" x14ac:dyDescent="0.35">
      <c r="K5058" s="78">
        <v>353336282</v>
      </c>
      <c r="L5058" t="s">
        <v>5126</v>
      </c>
    </row>
    <row r="5059" spans="11:12" x14ac:dyDescent="0.35">
      <c r="K5059" s="78">
        <v>780631031</v>
      </c>
      <c r="L5059" t="s">
        <v>6865</v>
      </c>
    </row>
    <row r="5060" spans="11:12" x14ac:dyDescent="0.35">
      <c r="K5060" s="78">
        <v>113395362</v>
      </c>
      <c r="L5060" t="s">
        <v>2140</v>
      </c>
    </row>
    <row r="5061" spans="11:12" x14ac:dyDescent="0.35">
      <c r="K5061" s="78">
        <v>176435607</v>
      </c>
      <c r="L5061" t="s">
        <v>2799</v>
      </c>
    </row>
    <row r="5062" spans="11:12" x14ac:dyDescent="0.35">
      <c r="K5062" s="78">
        <v>676105271</v>
      </c>
      <c r="L5062" t="s">
        <v>6254</v>
      </c>
    </row>
    <row r="5063" spans="11:12" x14ac:dyDescent="0.35">
      <c r="K5063" s="78">
        <v>645461991</v>
      </c>
      <c r="L5063" t="s">
        <v>6101</v>
      </c>
    </row>
    <row r="5064" spans="11:12" x14ac:dyDescent="0.35">
      <c r="K5064" s="78">
        <v>890378714</v>
      </c>
      <c r="L5064" t="s">
        <v>7224</v>
      </c>
    </row>
    <row r="5065" spans="11:12" x14ac:dyDescent="0.35">
      <c r="K5065" s="78">
        <v>125482546</v>
      </c>
      <c r="L5065" t="s">
        <v>2284</v>
      </c>
    </row>
    <row r="5066" spans="11:12" x14ac:dyDescent="0.35">
      <c r="K5066" s="78">
        <v>339778671</v>
      </c>
      <c r="L5066" t="s">
        <v>2284</v>
      </c>
    </row>
    <row r="5067" spans="11:12" x14ac:dyDescent="0.35">
      <c r="K5067" s="78">
        <v>206849889</v>
      </c>
      <c r="L5067" t="s">
        <v>3609</v>
      </c>
    </row>
    <row r="5068" spans="11:12" x14ac:dyDescent="0.35">
      <c r="K5068" s="78">
        <v>173155069</v>
      </c>
      <c r="L5068" t="s">
        <v>2765</v>
      </c>
    </row>
    <row r="5069" spans="11:12" x14ac:dyDescent="0.35">
      <c r="K5069" s="78">
        <v>571069326</v>
      </c>
      <c r="L5069" t="s">
        <v>5840</v>
      </c>
    </row>
    <row r="5070" spans="11:12" x14ac:dyDescent="0.35">
      <c r="K5070" s="78">
        <v>531590848</v>
      </c>
      <c r="L5070" t="s">
        <v>1817</v>
      </c>
    </row>
    <row r="5071" spans="11:12" x14ac:dyDescent="0.35">
      <c r="K5071" s="78">
        <v>697914110</v>
      </c>
      <c r="L5071" t="s">
        <v>6437</v>
      </c>
    </row>
    <row r="5072" spans="11:12" x14ac:dyDescent="0.35">
      <c r="K5072" s="78">
        <v>329720829</v>
      </c>
      <c r="L5072" t="s">
        <v>4943</v>
      </c>
    </row>
    <row r="5073" spans="11:12" x14ac:dyDescent="0.35">
      <c r="K5073" s="78">
        <v>213700995</v>
      </c>
      <c r="L5073" t="s">
        <v>3941</v>
      </c>
    </row>
    <row r="5074" spans="11:12" x14ac:dyDescent="0.35">
      <c r="K5074" s="78">
        <v>204120784</v>
      </c>
      <c r="L5074" t="s">
        <v>3406</v>
      </c>
    </row>
    <row r="5075" spans="11:12" x14ac:dyDescent="0.35">
      <c r="K5075" s="78">
        <v>258889886</v>
      </c>
      <c r="L5075" t="s">
        <v>4341</v>
      </c>
    </row>
    <row r="5076" spans="11:12" x14ac:dyDescent="0.35">
      <c r="K5076" s="78">
        <v>208205640</v>
      </c>
      <c r="L5076" t="s">
        <v>3732</v>
      </c>
    </row>
    <row r="5077" spans="11:12" x14ac:dyDescent="0.35">
      <c r="K5077" s="78">
        <v>907610454</v>
      </c>
      <c r="L5077" t="s">
        <v>7311</v>
      </c>
    </row>
    <row r="5078" spans="11:12" x14ac:dyDescent="0.35">
      <c r="K5078" s="78">
        <v>261095599</v>
      </c>
      <c r="L5078" t="s">
        <v>4356</v>
      </c>
    </row>
    <row r="5079" spans="11:12" x14ac:dyDescent="0.35">
      <c r="K5079" s="78">
        <v>553658748</v>
      </c>
      <c r="L5079" t="s">
        <v>5812</v>
      </c>
    </row>
    <row r="5080" spans="11:12" x14ac:dyDescent="0.35">
      <c r="K5080" s="78">
        <v>752685002</v>
      </c>
      <c r="L5080" t="s">
        <v>6677</v>
      </c>
    </row>
    <row r="5081" spans="11:12" x14ac:dyDescent="0.35">
      <c r="K5081" s="78">
        <v>301027842</v>
      </c>
      <c r="L5081" t="s">
        <v>4714</v>
      </c>
    </row>
    <row r="5082" spans="11:12" x14ac:dyDescent="0.35">
      <c r="K5082" s="78">
        <v>977841356</v>
      </c>
      <c r="L5082" t="s">
        <v>1433</v>
      </c>
    </row>
    <row r="5083" spans="11:12" x14ac:dyDescent="0.35">
      <c r="K5083" s="78">
        <v>101817717</v>
      </c>
      <c r="L5083" t="s">
        <v>2000</v>
      </c>
    </row>
    <row r="5084" spans="11:12" x14ac:dyDescent="0.35">
      <c r="K5084" s="78">
        <v>209538589</v>
      </c>
      <c r="L5084" t="s">
        <v>3820</v>
      </c>
    </row>
    <row r="5085" spans="11:12" x14ac:dyDescent="0.35">
      <c r="K5085" s="78">
        <v>773169330</v>
      </c>
      <c r="L5085" t="s">
        <v>6811</v>
      </c>
    </row>
    <row r="5086" spans="11:12" x14ac:dyDescent="0.35">
      <c r="K5086" s="78">
        <v>478055960</v>
      </c>
      <c r="L5086" t="s">
        <v>5633</v>
      </c>
    </row>
    <row r="5087" spans="11:12" x14ac:dyDescent="0.35">
      <c r="K5087" s="78">
        <v>631584691</v>
      </c>
      <c r="L5087" t="s">
        <v>6019</v>
      </c>
    </row>
    <row r="5088" spans="11:12" x14ac:dyDescent="0.35">
      <c r="K5088" s="78">
        <v>630975832</v>
      </c>
      <c r="L5088" t="s">
        <v>6009</v>
      </c>
    </row>
    <row r="5089" spans="11:12" x14ac:dyDescent="0.35">
      <c r="K5089" s="78">
        <v>316196977</v>
      </c>
      <c r="L5089" t="s">
        <v>4840</v>
      </c>
    </row>
    <row r="5090" spans="11:12" x14ac:dyDescent="0.35">
      <c r="K5090" s="78">
        <v>729244260</v>
      </c>
      <c r="L5090" t="s">
        <v>6594</v>
      </c>
    </row>
    <row r="5091" spans="11:12" x14ac:dyDescent="0.35">
      <c r="K5091" s="78">
        <v>902098453</v>
      </c>
      <c r="L5091" t="s">
        <v>6594</v>
      </c>
    </row>
    <row r="5092" spans="11:12" x14ac:dyDescent="0.35">
      <c r="K5092" s="78">
        <v>763092933</v>
      </c>
      <c r="L5092" t="s">
        <v>6717</v>
      </c>
    </row>
    <row r="5093" spans="11:12" x14ac:dyDescent="0.35">
      <c r="K5093" s="78">
        <v>339617627</v>
      </c>
      <c r="L5093" t="s">
        <v>5010</v>
      </c>
    </row>
    <row r="5094" spans="11:12" x14ac:dyDescent="0.35">
      <c r="K5094" s="78">
        <v>898721655</v>
      </c>
      <c r="L5094" t="s">
        <v>7260</v>
      </c>
    </row>
    <row r="5095" spans="11:12" x14ac:dyDescent="0.35">
      <c r="K5095" s="78">
        <v>188932347</v>
      </c>
      <c r="L5095" t="s">
        <v>2906</v>
      </c>
    </row>
    <row r="5096" spans="11:12" x14ac:dyDescent="0.35">
      <c r="K5096" s="78">
        <v>366817115</v>
      </c>
      <c r="L5096" t="s">
        <v>5231</v>
      </c>
    </row>
    <row r="5097" spans="11:12" x14ac:dyDescent="0.35">
      <c r="K5097" s="78">
        <v>678337900</v>
      </c>
      <c r="L5097" t="s">
        <v>6265</v>
      </c>
    </row>
    <row r="5098" spans="11:12" x14ac:dyDescent="0.35">
      <c r="K5098" s="78">
        <v>201563786</v>
      </c>
      <c r="L5098" t="s">
        <v>3147</v>
      </c>
    </row>
    <row r="5099" spans="11:12" x14ac:dyDescent="0.35">
      <c r="K5099" s="78">
        <v>681533400</v>
      </c>
      <c r="L5099" t="s">
        <v>6293</v>
      </c>
    </row>
    <row r="5100" spans="11:12" x14ac:dyDescent="0.35">
      <c r="K5100" s="78">
        <v>200932494</v>
      </c>
      <c r="L5100" t="s">
        <v>3087</v>
      </c>
    </row>
    <row r="5101" spans="11:12" x14ac:dyDescent="0.35">
      <c r="K5101" s="78">
        <v>778217139</v>
      </c>
      <c r="L5101" t="s">
        <v>6846</v>
      </c>
    </row>
    <row r="5102" spans="11:12" x14ac:dyDescent="0.35">
      <c r="K5102" s="78">
        <v>201483915</v>
      </c>
      <c r="L5102" t="s">
        <v>3139</v>
      </c>
    </row>
    <row r="5103" spans="11:12" x14ac:dyDescent="0.35">
      <c r="K5103" s="78">
        <v>790585879</v>
      </c>
      <c r="L5103" t="s">
        <v>6930</v>
      </c>
    </row>
    <row r="5104" spans="11:12" x14ac:dyDescent="0.35">
      <c r="K5104" s="78">
        <v>207993895</v>
      </c>
      <c r="L5104" t="s">
        <v>3714</v>
      </c>
    </row>
    <row r="5105" spans="11:12" x14ac:dyDescent="0.35">
      <c r="K5105" s="78">
        <v>217352029</v>
      </c>
      <c r="L5105" t="s">
        <v>3971</v>
      </c>
    </row>
    <row r="5106" spans="11:12" x14ac:dyDescent="0.35">
      <c r="K5106" s="78">
        <v>201963879</v>
      </c>
      <c r="L5106" t="s">
        <v>3198</v>
      </c>
    </row>
    <row r="5107" spans="11:12" x14ac:dyDescent="0.35">
      <c r="K5107" s="78">
        <v>768563330</v>
      </c>
      <c r="L5107" t="s">
        <v>6766</v>
      </c>
    </row>
    <row r="5108" spans="11:12" x14ac:dyDescent="0.35">
      <c r="K5108" s="78">
        <v>202503205</v>
      </c>
      <c r="L5108" t="s">
        <v>3254</v>
      </c>
    </row>
    <row r="5109" spans="11:12" x14ac:dyDescent="0.35">
      <c r="K5109" s="78">
        <v>250425422</v>
      </c>
      <c r="L5109" t="s">
        <v>4269</v>
      </c>
    </row>
    <row r="5110" spans="11:12" x14ac:dyDescent="0.35">
      <c r="K5110" s="78">
        <v>201834751</v>
      </c>
      <c r="L5110" t="s">
        <v>3181</v>
      </c>
    </row>
    <row r="5111" spans="11:12" x14ac:dyDescent="0.35">
      <c r="K5111" s="78">
        <v>444309482</v>
      </c>
      <c r="L5111" t="s">
        <v>5506</v>
      </c>
    </row>
    <row r="5112" spans="11:12" x14ac:dyDescent="0.35">
      <c r="K5112" s="78">
        <v>697687777</v>
      </c>
      <c r="L5112" t="s">
        <v>6435</v>
      </c>
    </row>
    <row r="5113" spans="11:12" x14ac:dyDescent="0.35">
      <c r="K5113" s="78">
        <v>161138860</v>
      </c>
      <c r="L5113" t="s">
        <v>2646</v>
      </c>
    </row>
    <row r="5114" spans="11:12" x14ac:dyDescent="0.35">
      <c r="K5114" s="78">
        <v>765181054</v>
      </c>
      <c r="L5114" t="s">
        <v>6739</v>
      </c>
    </row>
    <row r="5115" spans="11:12" x14ac:dyDescent="0.35">
      <c r="K5115" s="78" t="s">
        <v>1920</v>
      </c>
      <c r="L5115" t="s">
        <v>7624</v>
      </c>
    </row>
    <row r="5116" spans="11:12" x14ac:dyDescent="0.35">
      <c r="K5116" s="78">
        <v>725284098</v>
      </c>
      <c r="L5116" t="s">
        <v>6566</v>
      </c>
    </row>
    <row r="5117" spans="11:12" x14ac:dyDescent="0.35">
      <c r="K5117" s="78">
        <v>211045000</v>
      </c>
      <c r="L5117" t="s">
        <v>3915</v>
      </c>
    </row>
    <row r="5118" spans="11:12" x14ac:dyDescent="0.35">
      <c r="K5118" s="78">
        <v>189870426</v>
      </c>
      <c r="L5118" t="s">
        <v>2912</v>
      </c>
    </row>
    <row r="5119" spans="11:12" x14ac:dyDescent="0.35">
      <c r="K5119" s="78">
        <v>201818563</v>
      </c>
      <c r="L5119" t="s">
        <v>3177</v>
      </c>
    </row>
    <row r="5120" spans="11:12" x14ac:dyDescent="0.35">
      <c r="K5120" s="78">
        <v>185960846</v>
      </c>
      <c r="L5120" t="s">
        <v>2882</v>
      </c>
    </row>
    <row r="5121" spans="11:12" x14ac:dyDescent="0.35">
      <c r="K5121" s="78">
        <v>331446297</v>
      </c>
      <c r="L5121" t="s">
        <v>4954</v>
      </c>
    </row>
    <row r="5122" spans="11:12" x14ac:dyDescent="0.35">
      <c r="K5122" s="78">
        <v>225342806</v>
      </c>
      <c r="L5122" t="s">
        <v>4044</v>
      </c>
    </row>
    <row r="5123" spans="11:12" x14ac:dyDescent="0.35">
      <c r="K5123" s="78">
        <v>187622549</v>
      </c>
      <c r="L5123" t="s">
        <v>2894</v>
      </c>
    </row>
    <row r="5124" spans="11:12" x14ac:dyDescent="0.35">
      <c r="K5124" s="78">
        <v>683656640</v>
      </c>
      <c r="L5124" t="s">
        <v>6307</v>
      </c>
    </row>
    <row r="5125" spans="11:12" x14ac:dyDescent="0.35">
      <c r="K5125" s="78">
        <v>694091997</v>
      </c>
      <c r="L5125" t="s">
        <v>6408</v>
      </c>
    </row>
    <row r="5126" spans="11:12" x14ac:dyDescent="0.35">
      <c r="K5126" s="78">
        <v>100777100</v>
      </c>
      <c r="L5126" t="s">
        <v>1985</v>
      </c>
    </row>
    <row r="5127" spans="11:12" x14ac:dyDescent="0.35">
      <c r="K5127" s="78">
        <v>938889155</v>
      </c>
      <c r="L5127" t="s">
        <v>7412</v>
      </c>
    </row>
    <row r="5128" spans="11:12" x14ac:dyDescent="0.35">
      <c r="K5128" s="78">
        <v>706514520</v>
      </c>
      <c r="L5128" t="s">
        <v>6464</v>
      </c>
    </row>
    <row r="5129" spans="11:12" x14ac:dyDescent="0.35">
      <c r="K5129" s="78">
        <v>171312493</v>
      </c>
      <c r="L5129" t="s">
        <v>2732</v>
      </c>
    </row>
    <row r="5130" spans="11:12" x14ac:dyDescent="0.35">
      <c r="K5130" s="78">
        <v>717743172</v>
      </c>
      <c r="L5130" t="s">
        <v>6510</v>
      </c>
    </row>
    <row r="5131" spans="11:12" x14ac:dyDescent="0.35">
      <c r="K5131" s="78">
        <v>298509030</v>
      </c>
      <c r="L5131" t="s">
        <v>4690</v>
      </c>
    </row>
    <row r="5132" spans="11:12" x14ac:dyDescent="0.35">
      <c r="K5132" s="78">
        <v>264607426</v>
      </c>
      <c r="L5132" t="s">
        <v>4386</v>
      </c>
    </row>
    <row r="5133" spans="11:12" x14ac:dyDescent="0.35">
      <c r="K5133" s="78">
        <v>138496252</v>
      </c>
      <c r="L5133" t="s">
        <v>2452</v>
      </c>
    </row>
    <row r="5134" spans="11:12" x14ac:dyDescent="0.35">
      <c r="K5134" s="78">
        <v>245182384</v>
      </c>
      <c r="L5134" t="s">
        <v>4221</v>
      </c>
    </row>
    <row r="5135" spans="11:12" x14ac:dyDescent="0.35">
      <c r="K5135" s="78">
        <v>204253006</v>
      </c>
      <c r="L5135" t="s">
        <v>838</v>
      </c>
    </row>
    <row r="5136" spans="11:12" x14ac:dyDescent="0.35">
      <c r="K5136" s="78">
        <v>767568355</v>
      </c>
      <c r="L5136" t="s">
        <v>6756</v>
      </c>
    </row>
    <row r="5137" spans="11:12" x14ac:dyDescent="0.35">
      <c r="K5137" s="78">
        <v>612147388</v>
      </c>
      <c r="L5137" t="s">
        <v>5920</v>
      </c>
    </row>
    <row r="5138" spans="11:12" x14ac:dyDescent="0.35">
      <c r="K5138" s="78">
        <v>623295451</v>
      </c>
      <c r="L5138" t="s">
        <v>5957</v>
      </c>
    </row>
    <row r="5139" spans="11:12" x14ac:dyDescent="0.35">
      <c r="K5139" s="78">
        <v>134870389</v>
      </c>
      <c r="L5139" t="s">
        <v>2412</v>
      </c>
    </row>
    <row r="5140" spans="11:12" x14ac:dyDescent="0.35">
      <c r="K5140" s="78">
        <v>209636123</v>
      </c>
      <c r="L5140" t="s">
        <v>3833</v>
      </c>
    </row>
    <row r="5141" spans="11:12" x14ac:dyDescent="0.35">
      <c r="K5141" s="78">
        <v>843186408</v>
      </c>
      <c r="L5141" t="s">
        <v>7058</v>
      </c>
    </row>
    <row r="5142" spans="11:12" x14ac:dyDescent="0.35">
      <c r="K5142" s="78">
        <v>760445380</v>
      </c>
      <c r="L5142" t="s">
        <v>6701</v>
      </c>
    </row>
    <row r="5143" spans="11:12" x14ac:dyDescent="0.35">
      <c r="K5143" s="78">
        <v>201271577</v>
      </c>
      <c r="L5143" t="s">
        <v>3118</v>
      </c>
    </row>
    <row r="5144" spans="11:12" x14ac:dyDescent="0.35">
      <c r="K5144" s="78">
        <v>136752979</v>
      </c>
      <c r="L5144" t="s">
        <v>803</v>
      </c>
    </row>
    <row r="5145" spans="11:12" x14ac:dyDescent="0.35">
      <c r="K5145" s="78">
        <v>510430166</v>
      </c>
      <c r="L5145" t="s">
        <v>5708</v>
      </c>
    </row>
    <row r="5146" spans="11:12" x14ac:dyDescent="0.35">
      <c r="K5146" s="78">
        <v>208322537</v>
      </c>
      <c r="L5146" t="s">
        <v>3745</v>
      </c>
    </row>
    <row r="5147" spans="11:12" x14ac:dyDescent="0.35">
      <c r="K5147" s="78">
        <v>763236498</v>
      </c>
      <c r="L5147" t="s">
        <v>6719</v>
      </c>
    </row>
    <row r="5148" spans="11:12" x14ac:dyDescent="0.35">
      <c r="K5148" s="78">
        <v>691765423</v>
      </c>
      <c r="L5148" t="s">
        <v>6391</v>
      </c>
    </row>
    <row r="5149" spans="11:12" x14ac:dyDescent="0.35">
      <c r="K5149" s="78">
        <v>203397513</v>
      </c>
      <c r="L5149" t="s">
        <v>3337</v>
      </c>
    </row>
    <row r="5150" spans="11:12" x14ac:dyDescent="0.35">
      <c r="K5150" s="78">
        <v>201188835</v>
      </c>
      <c r="L5150" t="s">
        <v>3111</v>
      </c>
    </row>
    <row r="5151" spans="11:12" x14ac:dyDescent="0.35">
      <c r="K5151" s="78">
        <v>727816240</v>
      </c>
      <c r="L5151" t="s">
        <v>6581</v>
      </c>
    </row>
    <row r="5152" spans="11:12" x14ac:dyDescent="0.35">
      <c r="K5152" s="78">
        <v>307720744</v>
      </c>
      <c r="L5152" t="s">
        <v>4768</v>
      </c>
    </row>
    <row r="5153" spans="11:12" x14ac:dyDescent="0.35">
      <c r="K5153" s="78" t="s">
        <v>1909</v>
      </c>
      <c r="L5153" t="s">
        <v>7584</v>
      </c>
    </row>
    <row r="5154" spans="11:12" x14ac:dyDescent="0.35">
      <c r="K5154" s="78">
        <v>141426249</v>
      </c>
      <c r="L5154" t="s">
        <v>2482</v>
      </c>
    </row>
    <row r="5155" spans="11:12" x14ac:dyDescent="0.35">
      <c r="K5155" s="78">
        <v>777536176</v>
      </c>
      <c r="L5155" t="s">
        <v>6840</v>
      </c>
    </row>
    <row r="5156" spans="11:12" x14ac:dyDescent="0.35">
      <c r="K5156" s="78">
        <v>603768108</v>
      </c>
      <c r="L5156" t="s">
        <v>5909</v>
      </c>
    </row>
    <row r="5157" spans="11:12" x14ac:dyDescent="0.35">
      <c r="K5157" s="78">
        <v>811413259</v>
      </c>
      <c r="L5157" t="s">
        <v>7022</v>
      </c>
    </row>
    <row r="5158" spans="11:12" x14ac:dyDescent="0.35">
      <c r="K5158" s="78">
        <v>200928231</v>
      </c>
      <c r="L5158" t="s">
        <v>3084</v>
      </c>
    </row>
    <row r="5159" spans="11:12" x14ac:dyDescent="0.35">
      <c r="K5159" s="78">
        <v>209529513</v>
      </c>
      <c r="L5159" t="s">
        <v>3819</v>
      </c>
    </row>
    <row r="5160" spans="11:12" x14ac:dyDescent="0.35">
      <c r="K5160" s="78">
        <v>675550905</v>
      </c>
      <c r="L5160" t="s">
        <v>6250</v>
      </c>
    </row>
    <row r="5161" spans="11:12" x14ac:dyDescent="0.35">
      <c r="K5161" s="78">
        <v>686136124</v>
      </c>
      <c r="L5161" t="s">
        <v>6338</v>
      </c>
    </row>
    <row r="5162" spans="11:12" x14ac:dyDescent="0.35">
      <c r="K5162" s="78">
        <v>671841123</v>
      </c>
      <c r="L5162" t="s">
        <v>6218</v>
      </c>
    </row>
    <row r="5163" spans="11:12" x14ac:dyDescent="0.35">
      <c r="K5163" s="78">
        <v>200185683</v>
      </c>
      <c r="L5163" t="s">
        <v>3011</v>
      </c>
    </row>
    <row r="5164" spans="11:12" x14ac:dyDescent="0.35">
      <c r="K5164" s="78">
        <v>697058532</v>
      </c>
      <c r="L5164" t="s">
        <v>6431</v>
      </c>
    </row>
    <row r="5165" spans="11:12" x14ac:dyDescent="0.35">
      <c r="K5165" s="78">
        <v>496733878</v>
      </c>
      <c r="L5165" t="s">
        <v>5671</v>
      </c>
    </row>
    <row r="5166" spans="11:12" x14ac:dyDescent="0.35">
      <c r="K5166" s="78">
        <v>246149712</v>
      </c>
      <c r="L5166" t="s">
        <v>4230</v>
      </c>
    </row>
    <row r="5167" spans="11:12" x14ac:dyDescent="0.35">
      <c r="K5167" s="78">
        <v>767610696</v>
      </c>
      <c r="L5167" t="s">
        <v>4230</v>
      </c>
    </row>
    <row r="5168" spans="11:12" x14ac:dyDescent="0.35">
      <c r="K5168" s="78">
        <v>511460760</v>
      </c>
      <c r="L5168" t="s">
        <v>5712</v>
      </c>
    </row>
    <row r="5169" spans="11:12" x14ac:dyDescent="0.35">
      <c r="K5169" s="78">
        <v>214267225</v>
      </c>
      <c r="L5169" t="s">
        <v>3946</v>
      </c>
    </row>
    <row r="5170" spans="11:12" x14ac:dyDescent="0.35">
      <c r="K5170" s="78">
        <v>129186038</v>
      </c>
      <c r="L5170" t="s">
        <v>2337</v>
      </c>
    </row>
    <row r="5171" spans="11:12" x14ac:dyDescent="0.35">
      <c r="K5171" s="78">
        <v>428667980</v>
      </c>
      <c r="L5171" t="s">
        <v>626</v>
      </c>
    </row>
    <row r="5172" spans="11:12" x14ac:dyDescent="0.35">
      <c r="K5172" s="78">
        <v>155627026</v>
      </c>
      <c r="L5172" t="s">
        <v>2602</v>
      </c>
    </row>
    <row r="5173" spans="11:12" x14ac:dyDescent="0.35">
      <c r="K5173" s="78">
        <v>206748007</v>
      </c>
      <c r="L5173" t="s">
        <v>3597</v>
      </c>
    </row>
    <row r="5174" spans="11:12" x14ac:dyDescent="0.35">
      <c r="K5174" s="78">
        <v>217000653</v>
      </c>
      <c r="L5174" t="s">
        <v>3964</v>
      </c>
    </row>
    <row r="5175" spans="11:12" x14ac:dyDescent="0.35">
      <c r="K5175" s="78">
        <v>251523487</v>
      </c>
      <c r="L5175" t="s">
        <v>4283</v>
      </c>
    </row>
    <row r="5176" spans="11:12" x14ac:dyDescent="0.35">
      <c r="K5176" s="78">
        <v>864779727</v>
      </c>
      <c r="L5176" t="s">
        <v>7117</v>
      </c>
    </row>
    <row r="5177" spans="11:12" x14ac:dyDescent="0.35">
      <c r="K5177" s="78">
        <v>673022057</v>
      </c>
      <c r="L5177" t="s">
        <v>6228</v>
      </c>
    </row>
    <row r="5178" spans="11:12" x14ac:dyDescent="0.35">
      <c r="K5178" s="78">
        <v>162274600</v>
      </c>
      <c r="L5178" t="s">
        <v>2660</v>
      </c>
    </row>
    <row r="5179" spans="11:12" x14ac:dyDescent="0.35">
      <c r="K5179" s="78">
        <v>238647282</v>
      </c>
      <c r="L5179" t="s">
        <v>4179</v>
      </c>
    </row>
    <row r="5180" spans="11:12" x14ac:dyDescent="0.35">
      <c r="K5180" s="78">
        <v>299184064</v>
      </c>
      <c r="L5180" t="s">
        <v>4696</v>
      </c>
    </row>
    <row r="5181" spans="11:12" x14ac:dyDescent="0.35">
      <c r="K5181" s="78">
        <v>278276694</v>
      </c>
      <c r="L5181" t="s">
        <v>4530</v>
      </c>
    </row>
    <row r="5182" spans="11:12" x14ac:dyDescent="0.35">
      <c r="K5182" s="78">
        <v>654647194</v>
      </c>
      <c r="L5182" t="s">
        <v>6133</v>
      </c>
    </row>
    <row r="5183" spans="11:12" x14ac:dyDescent="0.35">
      <c r="K5183" s="78">
        <v>136106368</v>
      </c>
      <c r="L5183" t="s">
        <v>2424</v>
      </c>
    </row>
    <row r="5184" spans="11:12" x14ac:dyDescent="0.35">
      <c r="K5184" s="78">
        <v>218702360</v>
      </c>
      <c r="L5184" t="s">
        <v>3988</v>
      </c>
    </row>
    <row r="5185" spans="11:12" x14ac:dyDescent="0.35">
      <c r="K5185" s="78">
        <v>204992531</v>
      </c>
      <c r="L5185" t="s">
        <v>3498</v>
      </c>
    </row>
    <row r="5186" spans="11:12" x14ac:dyDescent="0.35">
      <c r="K5186" s="78">
        <v>200064693</v>
      </c>
      <c r="L5186" t="s">
        <v>3002</v>
      </c>
    </row>
    <row r="5187" spans="11:12" x14ac:dyDescent="0.35">
      <c r="K5187" s="78">
        <v>657916218</v>
      </c>
      <c r="L5187" t="s">
        <v>6145</v>
      </c>
    </row>
    <row r="5188" spans="11:12" x14ac:dyDescent="0.35">
      <c r="K5188" s="78">
        <v>561459924</v>
      </c>
      <c r="L5188" t="s">
        <v>5828</v>
      </c>
    </row>
    <row r="5189" spans="11:12" x14ac:dyDescent="0.35">
      <c r="K5189" s="78">
        <v>256754703</v>
      </c>
      <c r="L5189" t="s">
        <v>4320</v>
      </c>
    </row>
    <row r="5190" spans="11:12" x14ac:dyDescent="0.35">
      <c r="K5190" s="78">
        <v>131404522</v>
      </c>
      <c r="L5190" t="s">
        <v>2373</v>
      </c>
    </row>
    <row r="5191" spans="11:12" x14ac:dyDescent="0.35">
      <c r="K5191" s="78">
        <v>330715324</v>
      </c>
      <c r="L5191" t="s">
        <v>4952</v>
      </c>
    </row>
    <row r="5192" spans="11:12" x14ac:dyDescent="0.35">
      <c r="K5192" s="78">
        <v>713230308</v>
      </c>
      <c r="L5192" t="s">
        <v>6494</v>
      </c>
    </row>
    <row r="5193" spans="11:12" x14ac:dyDescent="0.35">
      <c r="K5193" s="78">
        <v>901065950</v>
      </c>
      <c r="L5193" t="s">
        <v>7266</v>
      </c>
    </row>
    <row r="5194" spans="11:12" x14ac:dyDescent="0.35">
      <c r="K5194" s="78">
        <v>183121413</v>
      </c>
      <c r="L5194" t="s">
        <v>2860</v>
      </c>
    </row>
    <row r="5195" spans="11:12" x14ac:dyDescent="0.35">
      <c r="K5195" s="78">
        <v>156969885</v>
      </c>
      <c r="L5195" t="s">
        <v>2608</v>
      </c>
    </row>
    <row r="5196" spans="11:12" x14ac:dyDescent="0.35">
      <c r="K5196" s="78">
        <v>291116086</v>
      </c>
      <c r="L5196" t="s">
        <v>4639</v>
      </c>
    </row>
    <row r="5197" spans="11:12" x14ac:dyDescent="0.35">
      <c r="K5197" s="78">
        <v>426778688</v>
      </c>
      <c r="L5197" t="s">
        <v>5458</v>
      </c>
    </row>
    <row r="5198" spans="11:12" x14ac:dyDescent="0.35">
      <c r="K5198" s="78">
        <v>350210458</v>
      </c>
      <c r="L5198" t="s">
        <v>5100</v>
      </c>
    </row>
    <row r="5199" spans="11:12" x14ac:dyDescent="0.35">
      <c r="K5199" s="78">
        <v>885457118</v>
      </c>
      <c r="L5199" t="s">
        <v>7210</v>
      </c>
    </row>
    <row r="5200" spans="11:12" x14ac:dyDescent="0.35">
      <c r="K5200" s="78">
        <v>200578718</v>
      </c>
      <c r="L5200" t="s">
        <v>3055</v>
      </c>
    </row>
    <row r="5201" spans="11:12" x14ac:dyDescent="0.35">
      <c r="K5201" s="78">
        <v>537492163</v>
      </c>
      <c r="L5201" t="s">
        <v>5768</v>
      </c>
    </row>
    <row r="5202" spans="11:12" x14ac:dyDescent="0.35">
      <c r="K5202" s="78">
        <v>327285092</v>
      </c>
      <c r="L5202" t="s">
        <v>4928</v>
      </c>
    </row>
    <row r="5203" spans="11:12" x14ac:dyDescent="0.35">
      <c r="K5203" s="78">
        <v>258418328</v>
      </c>
      <c r="L5203" t="s">
        <v>4334</v>
      </c>
    </row>
    <row r="5204" spans="11:12" x14ac:dyDescent="0.35">
      <c r="K5204" s="78">
        <v>592300001</v>
      </c>
      <c r="L5204" t="s">
        <v>5901</v>
      </c>
    </row>
    <row r="5205" spans="11:12" x14ac:dyDescent="0.35">
      <c r="K5205" s="78">
        <v>323757739</v>
      </c>
      <c r="L5205" t="s">
        <v>4903</v>
      </c>
    </row>
    <row r="5206" spans="11:12" x14ac:dyDescent="0.35">
      <c r="K5206" s="78">
        <v>172686362</v>
      </c>
      <c r="L5206" t="s">
        <v>2756</v>
      </c>
    </row>
    <row r="5207" spans="11:12" x14ac:dyDescent="0.35">
      <c r="K5207" s="78">
        <v>528032621</v>
      </c>
      <c r="L5207" t="s">
        <v>5748</v>
      </c>
    </row>
    <row r="5208" spans="11:12" x14ac:dyDescent="0.35">
      <c r="K5208" s="78">
        <v>227528826</v>
      </c>
      <c r="L5208" t="s">
        <v>4065</v>
      </c>
    </row>
    <row r="5209" spans="11:12" x14ac:dyDescent="0.35">
      <c r="K5209" s="78">
        <v>209654954</v>
      </c>
      <c r="L5209" t="s">
        <v>3837</v>
      </c>
    </row>
    <row r="5210" spans="11:12" x14ac:dyDescent="0.35">
      <c r="K5210" s="78">
        <v>350679731</v>
      </c>
      <c r="L5210" t="s">
        <v>5108</v>
      </c>
    </row>
    <row r="5211" spans="11:12" x14ac:dyDescent="0.35">
      <c r="K5211" s="78">
        <v>288827036</v>
      </c>
      <c r="L5211" t="s">
        <v>4610</v>
      </c>
    </row>
    <row r="5212" spans="11:12" x14ac:dyDescent="0.35">
      <c r="K5212" s="78">
        <v>108258802</v>
      </c>
      <c r="L5212" t="s">
        <v>2082</v>
      </c>
    </row>
    <row r="5213" spans="11:12" x14ac:dyDescent="0.35">
      <c r="K5213" s="78">
        <v>885556191</v>
      </c>
      <c r="L5213" t="s">
        <v>7211</v>
      </c>
    </row>
    <row r="5214" spans="11:12" x14ac:dyDescent="0.35">
      <c r="K5214" s="78">
        <v>175535349</v>
      </c>
      <c r="L5214" t="s">
        <v>2785</v>
      </c>
    </row>
    <row r="5215" spans="11:12" x14ac:dyDescent="0.35">
      <c r="K5215" s="78">
        <v>264798603</v>
      </c>
      <c r="L5215" t="s">
        <v>4388</v>
      </c>
    </row>
    <row r="5216" spans="11:12" x14ac:dyDescent="0.35">
      <c r="K5216" s="78">
        <v>235865807</v>
      </c>
      <c r="L5216" t="s">
        <v>4151</v>
      </c>
    </row>
    <row r="5217" spans="11:12" x14ac:dyDescent="0.35">
      <c r="K5217" s="78">
        <v>685248603</v>
      </c>
      <c r="L5217" t="s">
        <v>6323</v>
      </c>
    </row>
    <row r="5218" spans="11:12" x14ac:dyDescent="0.35">
      <c r="K5218" s="78">
        <v>176120207</v>
      </c>
      <c r="L5218" t="s">
        <v>2795</v>
      </c>
    </row>
    <row r="5219" spans="11:12" x14ac:dyDescent="0.35">
      <c r="K5219" s="78">
        <v>100919737</v>
      </c>
      <c r="L5219" t="s">
        <v>1988</v>
      </c>
    </row>
    <row r="5220" spans="11:12" x14ac:dyDescent="0.35">
      <c r="K5220" s="78" t="s">
        <v>1938</v>
      </c>
      <c r="L5220" t="s">
        <v>7672</v>
      </c>
    </row>
    <row r="5221" spans="11:12" x14ac:dyDescent="0.35">
      <c r="K5221" s="78">
        <v>986318712</v>
      </c>
      <c r="L5221" t="s">
        <v>7547</v>
      </c>
    </row>
    <row r="5222" spans="11:12" x14ac:dyDescent="0.35">
      <c r="K5222" s="78">
        <v>680159564</v>
      </c>
      <c r="L5222" t="s">
        <v>6278</v>
      </c>
    </row>
    <row r="5223" spans="11:12" x14ac:dyDescent="0.35">
      <c r="K5223" s="78">
        <v>644560732</v>
      </c>
      <c r="L5223" t="s">
        <v>6096</v>
      </c>
    </row>
    <row r="5224" spans="11:12" x14ac:dyDescent="0.35">
      <c r="K5224" s="78">
        <v>644798658</v>
      </c>
      <c r="L5224" t="s">
        <v>6096</v>
      </c>
    </row>
    <row r="5225" spans="11:12" x14ac:dyDescent="0.35">
      <c r="K5225" s="78">
        <v>644895270</v>
      </c>
      <c r="L5225" t="s">
        <v>6096</v>
      </c>
    </row>
    <row r="5226" spans="11:12" x14ac:dyDescent="0.35">
      <c r="K5226" s="78">
        <v>646313597</v>
      </c>
      <c r="L5226" t="s">
        <v>6096</v>
      </c>
    </row>
    <row r="5227" spans="11:12" x14ac:dyDescent="0.35">
      <c r="K5227" s="78">
        <v>646399637</v>
      </c>
      <c r="L5227" t="s">
        <v>6096</v>
      </c>
    </row>
    <row r="5228" spans="11:12" x14ac:dyDescent="0.35">
      <c r="K5228" s="78">
        <v>652955118</v>
      </c>
      <c r="L5228" t="s">
        <v>6096</v>
      </c>
    </row>
    <row r="5229" spans="11:12" x14ac:dyDescent="0.35">
      <c r="K5229" s="78">
        <v>348920529</v>
      </c>
      <c r="L5229" t="s">
        <v>5094</v>
      </c>
    </row>
    <row r="5230" spans="11:12" x14ac:dyDescent="0.35">
      <c r="K5230" s="78">
        <v>613965823</v>
      </c>
      <c r="L5230" t="s">
        <v>5921</v>
      </c>
    </row>
    <row r="5231" spans="11:12" x14ac:dyDescent="0.35">
      <c r="K5231" s="78">
        <v>200915661</v>
      </c>
      <c r="L5231" t="s">
        <v>3083</v>
      </c>
    </row>
    <row r="5232" spans="11:12" x14ac:dyDescent="0.35">
      <c r="K5232" s="78">
        <v>201091964</v>
      </c>
      <c r="L5232" t="s">
        <v>3099</v>
      </c>
    </row>
    <row r="5233" spans="11:12" x14ac:dyDescent="0.35">
      <c r="K5233" s="78">
        <v>205091709</v>
      </c>
      <c r="L5233" t="s">
        <v>3513</v>
      </c>
    </row>
    <row r="5234" spans="11:12" x14ac:dyDescent="0.35">
      <c r="K5234" s="78">
        <v>182216127</v>
      </c>
      <c r="L5234" t="s">
        <v>2853</v>
      </c>
    </row>
    <row r="5235" spans="11:12" x14ac:dyDescent="0.35">
      <c r="K5235" s="78">
        <v>134121785</v>
      </c>
      <c r="L5235" t="s">
        <v>2402</v>
      </c>
    </row>
    <row r="5236" spans="11:12" x14ac:dyDescent="0.35">
      <c r="K5236" s="78">
        <v>885453392</v>
      </c>
      <c r="L5236" t="s">
        <v>7209</v>
      </c>
    </row>
    <row r="5237" spans="11:12" x14ac:dyDescent="0.35">
      <c r="K5237" s="78">
        <v>680565996</v>
      </c>
      <c r="L5237" t="s">
        <v>6286</v>
      </c>
    </row>
    <row r="5238" spans="11:12" x14ac:dyDescent="0.35">
      <c r="K5238" s="78">
        <v>353088556</v>
      </c>
      <c r="L5238" t="s">
        <v>5122</v>
      </c>
    </row>
    <row r="5239" spans="11:12" x14ac:dyDescent="0.35">
      <c r="K5239" s="78">
        <v>173027508</v>
      </c>
      <c r="L5239" t="s">
        <v>2764</v>
      </c>
    </row>
    <row r="5240" spans="11:12" x14ac:dyDescent="0.35">
      <c r="K5240" s="78">
        <v>399851521</v>
      </c>
      <c r="L5240" t="s">
        <v>5378</v>
      </c>
    </row>
    <row r="5241" spans="11:12" x14ac:dyDescent="0.35">
      <c r="K5241" s="78">
        <v>160219165</v>
      </c>
      <c r="L5241" t="s">
        <v>2629</v>
      </c>
    </row>
    <row r="5242" spans="11:12" x14ac:dyDescent="0.35">
      <c r="K5242" s="78">
        <v>258591828</v>
      </c>
      <c r="L5242" t="s">
        <v>4337</v>
      </c>
    </row>
    <row r="5243" spans="11:12" x14ac:dyDescent="0.35">
      <c r="K5243" s="78">
        <v>286437214</v>
      </c>
      <c r="L5243" t="s">
        <v>4589</v>
      </c>
    </row>
    <row r="5244" spans="11:12" x14ac:dyDescent="0.35">
      <c r="K5244" s="78">
        <v>779394778</v>
      </c>
      <c r="L5244" t="s">
        <v>6860</v>
      </c>
    </row>
    <row r="5245" spans="11:12" x14ac:dyDescent="0.35">
      <c r="K5245" s="78">
        <v>251087768</v>
      </c>
      <c r="L5245" t="s">
        <v>4280</v>
      </c>
    </row>
    <row r="5246" spans="11:12" x14ac:dyDescent="0.35">
      <c r="K5246" s="78">
        <v>102781988</v>
      </c>
      <c r="L5246" t="s">
        <v>2010</v>
      </c>
    </row>
    <row r="5247" spans="11:12" x14ac:dyDescent="0.35">
      <c r="K5247" s="78">
        <v>106998078</v>
      </c>
      <c r="L5247" t="s">
        <v>2010</v>
      </c>
    </row>
    <row r="5248" spans="11:12" x14ac:dyDescent="0.35">
      <c r="K5248" s="78">
        <v>140569097</v>
      </c>
      <c r="L5248" t="s">
        <v>2010</v>
      </c>
    </row>
    <row r="5249" spans="11:12" x14ac:dyDescent="0.35">
      <c r="K5249" s="78">
        <v>657378011</v>
      </c>
      <c r="L5249" t="s">
        <v>2010</v>
      </c>
    </row>
    <row r="5250" spans="11:12" x14ac:dyDescent="0.35">
      <c r="K5250" s="78">
        <v>220174840</v>
      </c>
      <c r="L5250" t="s">
        <v>3999</v>
      </c>
    </row>
    <row r="5251" spans="11:12" x14ac:dyDescent="0.35">
      <c r="K5251" s="78">
        <v>192655714</v>
      </c>
      <c r="L5251" t="s">
        <v>2934</v>
      </c>
    </row>
    <row r="5252" spans="11:12" x14ac:dyDescent="0.35">
      <c r="K5252" s="78">
        <v>344332207</v>
      </c>
      <c r="L5252" t="s">
        <v>5057</v>
      </c>
    </row>
    <row r="5253" spans="11:12" x14ac:dyDescent="0.35">
      <c r="K5253" s="78">
        <v>344119783</v>
      </c>
      <c r="L5253" t="s">
        <v>5053</v>
      </c>
    </row>
    <row r="5254" spans="11:12" x14ac:dyDescent="0.35">
      <c r="K5254" s="78">
        <v>187924928</v>
      </c>
      <c r="L5254" t="s">
        <v>2898</v>
      </c>
    </row>
    <row r="5255" spans="11:12" x14ac:dyDescent="0.35">
      <c r="K5255" s="78">
        <v>793146850</v>
      </c>
      <c r="L5255" t="s">
        <v>6951</v>
      </c>
    </row>
    <row r="5256" spans="11:12" x14ac:dyDescent="0.35">
      <c r="K5256" s="78">
        <v>250556519</v>
      </c>
      <c r="L5256" t="s">
        <v>4272</v>
      </c>
    </row>
    <row r="5257" spans="11:12" x14ac:dyDescent="0.35">
      <c r="K5257" s="78">
        <v>234026747</v>
      </c>
      <c r="L5257" t="s">
        <v>4132</v>
      </c>
    </row>
    <row r="5258" spans="11:12" x14ac:dyDescent="0.35">
      <c r="K5258" s="78">
        <v>714666347</v>
      </c>
      <c r="L5258" t="s">
        <v>6495</v>
      </c>
    </row>
    <row r="5259" spans="11:12" x14ac:dyDescent="0.35">
      <c r="K5259" s="78" t="s">
        <v>1847</v>
      </c>
      <c r="L5259" t="s">
        <v>7621</v>
      </c>
    </row>
    <row r="5260" spans="11:12" x14ac:dyDescent="0.35">
      <c r="K5260" s="78">
        <v>175296514</v>
      </c>
      <c r="L5260" t="s">
        <v>2780</v>
      </c>
    </row>
    <row r="5261" spans="11:12" x14ac:dyDescent="0.35">
      <c r="K5261" s="78">
        <v>762274450</v>
      </c>
      <c r="L5261" t="s">
        <v>6708</v>
      </c>
    </row>
    <row r="5262" spans="11:12" x14ac:dyDescent="0.35">
      <c r="K5262" s="78">
        <v>217886457</v>
      </c>
      <c r="L5262" t="s">
        <v>3977</v>
      </c>
    </row>
    <row r="5263" spans="11:12" x14ac:dyDescent="0.35">
      <c r="K5263" s="78">
        <v>207057850</v>
      </c>
      <c r="L5263" t="s">
        <v>3628</v>
      </c>
    </row>
    <row r="5264" spans="11:12" x14ac:dyDescent="0.35">
      <c r="K5264" s="78">
        <v>212126786</v>
      </c>
      <c r="L5264" t="s">
        <v>3925</v>
      </c>
    </row>
    <row r="5265" spans="11:12" x14ac:dyDescent="0.35">
      <c r="K5265" s="78">
        <v>803046123</v>
      </c>
      <c r="L5265" t="s">
        <v>6987</v>
      </c>
    </row>
    <row r="5266" spans="11:12" x14ac:dyDescent="0.35">
      <c r="K5266" s="78">
        <v>765093600</v>
      </c>
      <c r="L5266" t="s">
        <v>6735</v>
      </c>
    </row>
    <row r="5267" spans="11:12" x14ac:dyDescent="0.35">
      <c r="K5267" s="78">
        <v>191999533</v>
      </c>
      <c r="L5267" t="s">
        <v>2929</v>
      </c>
    </row>
    <row r="5268" spans="11:12" x14ac:dyDescent="0.35">
      <c r="K5268" s="78">
        <v>653635567</v>
      </c>
      <c r="L5268" t="s">
        <v>2929</v>
      </c>
    </row>
    <row r="5269" spans="11:12" x14ac:dyDescent="0.35">
      <c r="K5269" s="78">
        <v>383634474</v>
      </c>
      <c r="L5269" t="s">
        <v>5307</v>
      </c>
    </row>
    <row r="5270" spans="11:12" x14ac:dyDescent="0.35">
      <c r="K5270" s="78">
        <v>752954160</v>
      </c>
      <c r="L5270" t="s">
        <v>6678</v>
      </c>
    </row>
    <row r="5271" spans="11:12" x14ac:dyDescent="0.35">
      <c r="K5271" s="78">
        <v>285245109</v>
      </c>
      <c r="L5271" t="s">
        <v>4580</v>
      </c>
    </row>
    <row r="5272" spans="11:12" x14ac:dyDescent="0.35">
      <c r="K5272" s="78">
        <v>267326206</v>
      </c>
      <c r="L5272" t="s">
        <v>4420</v>
      </c>
    </row>
    <row r="5273" spans="11:12" x14ac:dyDescent="0.35">
      <c r="K5273" s="78" t="s">
        <v>1867</v>
      </c>
      <c r="L5273" t="s">
        <v>7609</v>
      </c>
    </row>
    <row r="5274" spans="11:12" x14ac:dyDescent="0.35">
      <c r="K5274" s="78">
        <v>659254557</v>
      </c>
      <c r="L5274" t="s">
        <v>6149</v>
      </c>
    </row>
    <row r="5275" spans="11:12" x14ac:dyDescent="0.35">
      <c r="K5275" s="78">
        <v>149400320</v>
      </c>
      <c r="L5275" t="s">
        <v>2549</v>
      </c>
    </row>
    <row r="5276" spans="11:12" x14ac:dyDescent="0.35">
      <c r="K5276" s="78">
        <v>321202365</v>
      </c>
      <c r="L5276" t="s">
        <v>4885</v>
      </c>
    </row>
    <row r="5277" spans="11:12" x14ac:dyDescent="0.35">
      <c r="K5277" s="78">
        <v>500781300</v>
      </c>
      <c r="L5277" t="s">
        <v>5682</v>
      </c>
    </row>
    <row r="5278" spans="11:12" x14ac:dyDescent="0.35">
      <c r="K5278" s="78">
        <v>100633841</v>
      </c>
      <c r="L5278" t="s">
        <v>1983</v>
      </c>
    </row>
    <row r="5279" spans="11:12" x14ac:dyDescent="0.35">
      <c r="K5279" s="78">
        <v>254201502</v>
      </c>
      <c r="L5279" t="s">
        <v>4300</v>
      </c>
    </row>
    <row r="5280" spans="11:12" x14ac:dyDescent="0.35">
      <c r="K5280" s="78">
        <v>686480577</v>
      </c>
      <c r="L5280" t="s">
        <v>6342</v>
      </c>
    </row>
    <row r="5281" spans="11:12" x14ac:dyDescent="0.35">
      <c r="K5281" s="78">
        <v>218862241</v>
      </c>
      <c r="L5281" t="s">
        <v>3991</v>
      </c>
    </row>
    <row r="5282" spans="11:12" x14ac:dyDescent="0.35">
      <c r="K5282" s="78">
        <v>223276962</v>
      </c>
      <c r="L5282" t="s">
        <v>4027</v>
      </c>
    </row>
    <row r="5283" spans="11:12" x14ac:dyDescent="0.35">
      <c r="K5283" s="78">
        <v>371572864</v>
      </c>
      <c r="L5283" t="s">
        <v>5263</v>
      </c>
    </row>
    <row r="5284" spans="11:12" x14ac:dyDescent="0.35">
      <c r="K5284" s="78">
        <v>255962922</v>
      </c>
      <c r="L5284" t="s">
        <v>4311</v>
      </c>
    </row>
    <row r="5285" spans="11:12" x14ac:dyDescent="0.35">
      <c r="K5285" s="78">
        <v>271979371</v>
      </c>
      <c r="L5285" t="s">
        <v>4476</v>
      </c>
    </row>
    <row r="5286" spans="11:12" x14ac:dyDescent="0.35">
      <c r="K5286" s="78">
        <v>266081367</v>
      </c>
      <c r="L5286" t="s">
        <v>4404</v>
      </c>
    </row>
    <row r="5287" spans="11:12" x14ac:dyDescent="0.35">
      <c r="K5287" s="78">
        <v>206879335</v>
      </c>
      <c r="L5287" t="s">
        <v>3616</v>
      </c>
    </row>
    <row r="5288" spans="11:12" x14ac:dyDescent="0.35">
      <c r="K5288" s="78">
        <v>364525125</v>
      </c>
      <c r="L5288" t="s">
        <v>5218</v>
      </c>
    </row>
    <row r="5289" spans="11:12" x14ac:dyDescent="0.35">
      <c r="K5289" s="78">
        <v>901863393</v>
      </c>
      <c r="L5289" t="s">
        <v>7273</v>
      </c>
    </row>
    <row r="5290" spans="11:12" x14ac:dyDescent="0.35">
      <c r="K5290" s="78">
        <v>525988929</v>
      </c>
      <c r="L5290" t="s">
        <v>5745</v>
      </c>
    </row>
    <row r="5291" spans="11:12" x14ac:dyDescent="0.35">
      <c r="K5291" s="78">
        <v>520222200</v>
      </c>
      <c r="L5291" t="s">
        <v>5733</v>
      </c>
    </row>
    <row r="5292" spans="11:12" x14ac:dyDescent="0.35">
      <c r="K5292" s="78">
        <v>887239789</v>
      </c>
      <c r="L5292" t="s">
        <v>7219</v>
      </c>
    </row>
    <row r="5293" spans="11:12" x14ac:dyDescent="0.35">
      <c r="K5293" s="78">
        <v>300303072</v>
      </c>
      <c r="L5293" t="s">
        <v>4708</v>
      </c>
    </row>
    <row r="5294" spans="11:12" x14ac:dyDescent="0.35">
      <c r="K5294" s="78">
        <v>722503538</v>
      </c>
      <c r="L5294" t="s">
        <v>6547</v>
      </c>
    </row>
    <row r="5295" spans="11:12" x14ac:dyDescent="0.35">
      <c r="K5295" s="78">
        <v>915495753</v>
      </c>
      <c r="L5295" t="s">
        <v>7354</v>
      </c>
    </row>
    <row r="5296" spans="11:12" x14ac:dyDescent="0.35">
      <c r="K5296" s="78">
        <v>957079490</v>
      </c>
      <c r="L5296" t="s">
        <v>7464</v>
      </c>
    </row>
    <row r="5297" spans="11:12" x14ac:dyDescent="0.35">
      <c r="K5297" s="78">
        <v>465131748</v>
      </c>
      <c r="L5297" t="s">
        <v>5578</v>
      </c>
    </row>
    <row r="5298" spans="11:12" x14ac:dyDescent="0.35">
      <c r="K5298" s="78">
        <v>270886434</v>
      </c>
      <c r="L5298" t="s">
        <v>4465</v>
      </c>
    </row>
    <row r="5299" spans="11:12" x14ac:dyDescent="0.35">
      <c r="K5299" s="78">
        <v>247857206</v>
      </c>
      <c r="L5299" t="s">
        <v>4250</v>
      </c>
    </row>
    <row r="5300" spans="11:12" x14ac:dyDescent="0.35">
      <c r="K5300" s="78">
        <v>225381232</v>
      </c>
      <c r="L5300" t="s">
        <v>4045</v>
      </c>
    </row>
    <row r="5301" spans="11:12" x14ac:dyDescent="0.35">
      <c r="K5301" s="78">
        <v>645167155</v>
      </c>
      <c r="L5301" t="s">
        <v>6099</v>
      </c>
    </row>
    <row r="5302" spans="11:12" x14ac:dyDescent="0.35">
      <c r="K5302" s="78">
        <v>471608823</v>
      </c>
      <c r="L5302" t="s">
        <v>5608</v>
      </c>
    </row>
    <row r="5303" spans="11:12" x14ac:dyDescent="0.35">
      <c r="K5303" s="78">
        <v>709603302</v>
      </c>
      <c r="L5303" t="s">
        <v>6481</v>
      </c>
    </row>
    <row r="5304" spans="11:12" x14ac:dyDescent="0.35">
      <c r="K5304" s="78">
        <v>510292880</v>
      </c>
      <c r="L5304" t="s">
        <v>5707</v>
      </c>
    </row>
    <row r="5305" spans="11:12" x14ac:dyDescent="0.35">
      <c r="K5305" s="78">
        <v>725161476</v>
      </c>
      <c r="L5305" t="s">
        <v>6565</v>
      </c>
    </row>
    <row r="5306" spans="11:12" x14ac:dyDescent="0.35">
      <c r="K5306" s="78">
        <v>290197465</v>
      </c>
      <c r="L5306" t="s">
        <v>4628</v>
      </c>
    </row>
    <row r="5307" spans="11:12" x14ac:dyDescent="0.35">
      <c r="K5307" s="78">
        <v>764438914</v>
      </c>
      <c r="L5307" t="s">
        <v>1718</v>
      </c>
    </row>
    <row r="5308" spans="11:12" x14ac:dyDescent="0.35">
      <c r="K5308" s="78">
        <v>576968620</v>
      </c>
      <c r="L5308" t="s">
        <v>5860</v>
      </c>
    </row>
    <row r="5309" spans="11:12" x14ac:dyDescent="0.35">
      <c r="K5309" s="78">
        <v>886016034</v>
      </c>
      <c r="L5309" t="s">
        <v>7214</v>
      </c>
    </row>
    <row r="5310" spans="11:12" x14ac:dyDescent="0.35">
      <c r="K5310" s="78">
        <v>406982769</v>
      </c>
      <c r="L5310" t="s">
        <v>5401</v>
      </c>
    </row>
    <row r="5311" spans="11:12" x14ac:dyDescent="0.35">
      <c r="K5311" s="78">
        <v>224665229</v>
      </c>
      <c r="L5311" t="s">
        <v>4040</v>
      </c>
    </row>
    <row r="5312" spans="11:12" x14ac:dyDescent="0.35">
      <c r="K5312" s="78">
        <v>451371967</v>
      </c>
      <c r="L5312" t="s">
        <v>5525</v>
      </c>
    </row>
    <row r="5313" spans="11:12" x14ac:dyDescent="0.35">
      <c r="K5313" s="78">
        <v>207156079</v>
      </c>
      <c r="L5313" t="s">
        <v>3633</v>
      </c>
    </row>
    <row r="5314" spans="11:12" x14ac:dyDescent="0.35">
      <c r="K5314" s="78">
        <v>207175569</v>
      </c>
      <c r="L5314" t="s">
        <v>3633</v>
      </c>
    </row>
    <row r="5315" spans="11:12" x14ac:dyDescent="0.35">
      <c r="K5315" s="78">
        <v>332457683</v>
      </c>
      <c r="L5315" t="s">
        <v>4959</v>
      </c>
    </row>
    <row r="5316" spans="11:12" x14ac:dyDescent="0.35">
      <c r="K5316" s="78">
        <v>704763964</v>
      </c>
      <c r="L5316" t="s">
        <v>6458</v>
      </c>
    </row>
    <row r="5317" spans="11:12" x14ac:dyDescent="0.35">
      <c r="K5317" s="78">
        <v>204416600</v>
      </c>
      <c r="L5317" t="s">
        <v>3449</v>
      </c>
    </row>
    <row r="5318" spans="11:12" x14ac:dyDescent="0.35">
      <c r="K5318" s="78">
        <v>201765688</v>
      </c>
      <c r="L5318" t="s">
        <v>3168</v>
      </c>
    </row>
    <row r="5319" spans="11:12" x14ac:dyDescent="0.35">
      <c r="K5319" s="78">
        <v>202960915</v>
      </c>
      <c r="L5319" t="s">
        <v>3297</v>
      </c>
    </row>
    <row r="5320" spans="11:12" x14ac:dyDescent="0.35">
      <c r="K5320" s="78">
        <v>209969527</v>
      </c>
      <c r="L5320" t="s">
        <v>3869</v>
      </c>
    </row>
    <row r="5321" spans="11:12" x14ac:dyDescent="0.35">
      <c r="K5321" s="78">
        <v>682009012</v>
      </c>
      <c r="L5321" t="s">
        <v>6298</v>
      </c>
    </row>
    <row r="5322" spans="11:12" x14ac:dyDescent="0.35">
      <c r="K5322" s="78">
        <v>682009357</v>
      </c>
      <c r="L5322" t="s">
        <v>6298</v>
      </c>
    </row>
    <row r="5323" spans="11:12" x14ac:dyDescent="0.35">
      <c r="K5323" s="78">
        <v>188740340</v>
      </c>
      <c r="L5323" t="s">
        <v>2904</v>
      </c>
    </row>
    <row r="5324" spans="11:12" x14ac:dyDescent="0.35">
      <c r="K5324" s="78">
        <v>233235938</v>
      </c>
      <c r="L5324" t="s">
        <v>4124</v>
      </c>
    </row>
    <row r="5325" spans="11:12" x14ac:dyDescent="0.35">
      <c r="K5325" s="78">
        <v>171957516</v>
      </c>
      <c r="L5325" t="s">
        <v>2745</v>
      </c>
    </row>
    <row r="5326" spans="11:12" x14ac:dyDescent="0.35">
      <c r="K5326" s="78">
        <v>123296435</v>
      </c>
      <c r="L5326" t="s">
        <v>2253</v>
      </c>
    </row>
    <row r="5327" spans="11:12" x14ac:dyDescent="0.35">
      <c r="K5327" s="78">
        <v>164274144</v>
      </c>
      <c r="L5327" t="s">
        <v>2672</v>
      </c>
    </row>
    <row r="5328" spans="11:12" x14ac:dyDescent="0.35">
      <c r="K5328" s="78">
        <v>708701580</v>
      </c>
      <c r="L5328" t="s">
        <v>6476</v>
      </c>
    </row>
    <row r="5329" spans="11:12" x14ac:dyDescent="0.35">
      <c r="K5329" s="78">
        <v>208364924</v>
      </c>
      <c r="L5329" t="s">
        <v>3748</v>
      </c>
    </row>
    <row r="5330" spans="11:12" x14ac:dyDescent="0.35">
      <c r="K5330" s="78">
        <v>208256439</v>
      </c>
      <c r="L5330" t="s">
        <v>3738</v>
      </c>
    </row>
    <row r="5331" spans="11:12" x14ac:dyDescent="0.35">
      <c r="K5331" s="78">
        <v>203009142</v>
      </c>
      <c r="L5331" t="s">
        <v>3303</v>
      </c>
    </row>
    <row r="5332" spans="11:12" x14ac:dyDescent="0.35">
      <c r="K5332" s="78">
        <v>209708365</v>
      </c>
      <c r="L5332" t="s">
        <v>3844</v>
      </c>
    </row>
    <row r="5333" spans="11:12" x14ac:dyDescent="0.35">
      <c r="K5333" s="78">
        <v>731208492</v>
      </c>
      <c r="L5333" t="s">
        <v>6618</v>
      </c>
    </row>
    <row r="5334" spans="11:12" x14ac:dyDescent="0.35">
      <c r="K5334" s="78">
        <v>787069592</v>
      </c>
      <c r="L5334" t="s">
        <v>6911</v>
      </c>
    </row>
    <row r="5335" spans="11:12" x14ac:dyDescent="0.35">
      <c r="K5335" s="78">
        <v>678595357</v>
      </c>
      <c r="L5335" t="s">
        <v>6268</v>
      </c>
    </row>
    <row r="5336" spans="11:12" x14ac:dyDescent="0.35">
      <c r="K5336" s="78">
        <v>676784764</v>
      </c>
      <c r="L5336" t="s">
        <v>6258</v>
      </c>
    </row>
    <row r="5337" spans="11:12" x14ac:dyDescent="0.35">
      <c r="K5337" s="78">
        <v>212346969</v>
      </c>
      <c r="L5337" t="s">
        <v>3927</v>
      </c>
    </row>
    <row r="5338" spans="11:12" x14ac:dyDescent="0.35">
      <c r="K5338" s="78">
        <v>200468721</v>
      </c>
      <c r="L5338" t="s">
        <v>3046</v>
      </c>
    </row>
    <row r="5339" spans="11:12" x14ac:dyDescent="0.35">
      <c r="K5339" s="78">
        <v>203873107</v>
      </c>
      <c r="L5339" t="s">
        <v>3382</v>
      </c>
    </row>
    <row r="5340" spans="11:12" x14ac:dyDescent="0.35">
      <c r="K5340" s="78">
        <v>145694485</v>
      </c>
      <c r="L5340" t="s">
        <v>2517</v>
      </c>
    </row>
    <row r="5341" spans="11:12" x14ac:dyDescent="0.35">
      <c r="K5341" s="78">
        <v>786905257</v>
      </c>
      <c r="L5341" t="s">
        <v>6909</v>
      </c>
    </row>
    <row r="5342" spans="11:12" x14ac:dyDescent="0.35">
      <c r="K5342" s="78">
        <v>183304747</v>
      </c>
      <c r="L5342" t="s">
        <v>2863</v>
      </c>
    </row>
    <row r="5343" spans="11:12" x14ac:dyDescent="0.35">
      <c r="K5343" s="78">
        <v>172695574</v>
      </c>
      <c r="L5343" t="s">
        <v>2757</v>
      </c>
    </row>
    <row r="5344" spans="11:12" x14ac:dyDescent="0.35">
      <c r="K5344" s="78">
        <v>304432144</v>
      </c>
      <c r="L5344" t="s">
        <v>4742</v>
      </c>
    </row>
    <row r="5345" spans="11:12" x14ac:dyDescent="0.35">
      <c r="K5345" s="78">
        <v>357986605</v>
      </c>
      <c r="L5345" t="s">
        <v>5161</v>
      </c>
    </row>
    <row r="5346" spans="11:12" x14ac:dyDescent="0.35">
      <c r="K5346" s="78">
        <v>202579423</v>
      </c>
      <c r="L5346" t="s">
        <v>3261</v>
      </c>
    </row>
    <row r="5347" spans="11:12" x14ac:dyDescent="0.35">
      <c r="K5347" s="78">
        <v>166362016</v>
      </c>
      <c r="L5347" t="s">
        <v>2694</v>
      </c>
    </row>
    <row r="5348" spans="11:12" x14ac:dyDescent="0.35">
      <c r="K5348" s="78">
        <v>204696851</v>
      </c>
      <c r="L5348" t="s">
        <v>3468</v>
      </c>
    </row>
    <row r="5349" spans="11:12" x14ac:dyDescent="0.35">
      <c r="K5349" s="78">
        <v>201007827</v>
      </c>
      <c r="L5349" t="s">
        <v>3094</v>
      </c>
    </row>
    <row r="5350" spans="11:12" x14ac:dyDescent="0.35">
      <c r="K5350" s="78">
        <v>679116100</v>
      </c>
      <c r="L5350" t="s">
        <v>6272</v>
      </c>
    </row>
    <row r="5351" spans="11:12" x14ac:dyDescent="0.35">
      <c r="K5351" s="78">
        <v>626547419</v>
      </c>
      <c r="L5351" t="s">
        <v>5977</v>
      </c>
    </row>
    <row r="5352" spans="11:12" x14ac:dyDescent="0.35">
      <c r="K5352" s="78">
        <v>266577451</v>
      </c>
      <c r="L5352" t="s">
        <v>4408</v>
      </c>
    </row>
    <row r="5353" spans="11:12" x14ac:dyDescent="0.35">
      <c r="K5353" s="78">
        <v>729784400</v>
      </c>
      <c r="L5353" t="s">
        <v>6603</v>
      </c>
    </row>
    <row r="5354" spans="11:12" x14ac:dyDescent="0.35">
      <c r="K5354" s="78">
        <v>209560934</v>
      </c>
      <c r="L5354" t="s">
        <v>3821</v>
      </c>
    </row>
    <row r="5355" spans="11:12" x14ac:dyDescent="0.35">
      <c r="K5355" s="78">
        <v>205259960</v>
      </c>
      <c r="L5355" t="s">
        <v>3522</v>
      </c>
    </row>
    <row r="5356" spans="11:12" x14ac:dyDescent="0.35">
      <c r="K5356" s="78">
        <v>209621696</v>
      </c>
      <c r="L5356" t="s">
        <v>3831</v>
      </c>
    </row>
    <row r="5357" spans="11:12" x14ac:dyDescent="0.35">
      <c r="K5357" s="78">
        <v>125875289</v>
      </c>
      <c r="L5357" t="s">
        <v>2289</v>
      </c>
    </row>
    <row r="5358" spans="11:12" x14ac:dyDescent="0.35">
      <c r="K5358" s="78">
        <v>117239934</v>
      </c>
      <c r="L5358" t="s">
        <v>2185</v>
      </c>
    </row>
    <row r="5359" spans="11:12" x14ac:dyDescent="0.35">
      <c r="K5359" s="78">
        <v>620213047</v>
      </c>
      <c r="L5359" t="s">
        <v>5937</v>
      </c>
    </row>
    <row r="5360" spans="11:12" x14ac:dyDescent="0.35">
      <c r="K5360" s="78">
        <v>988871133</v>
      </c>
      <c r="L5360" t="s">
        <v>7554</v>
      </c>
    </row>
    <row r="5361" spans="11:12" x14ac:dyDescent="0.35">
      <c r="K5361" s="78">
        <v>680443777</v>
      </c>
      <c r="L5361" t="s">
        <v>6284</v>
      </c>
    </row>
    <row r="5362" spans="11:12" x14ac:dyDescent="0.35">
      <c r="K5362" s="78">
        <v>652453627</v>
      </c>
      <c r="L5362" t="s">
        <v>6127</v>
      </c>
    </row>
    <row r="5363" spans="11:12" x14ac:dyDescent="0.35">
      <c r="K5363" s="78">
        <v>118498186</v>
      </c>
      <c r="L5363" t="s">
        <v>2201</v>
      </c>
    </row>
    <row r="5364" spans="11:12" x14ac:dyDescent="0.35">
      <c r="K5364" s="78">
        <v>208362480</v>
      </c>
      <c r="L5364" t="s">
        <v>3747</v>
      </c>
    </row>
    <row r="5365" spans="11:12" x14ac:dyDescent="0.35">
      <c r="K5365" s="78">
        <v>302492271</v>
      </c>
      <c r="L5365" t="s">
        <v>4727</v>
      </c>
    </row>
    <row r="5366" spans="11:12" x14ac:dyDescent="0.35">
      <c r="K5366" s="78">
        <v>335912675</v>
      </c>
      <c r="L5366" t="s">
        <v>4987</v>
      </c>
    </row>
    <row r="5367" spans="11:12" x14ac:dyDescent="0.35">
      <c r="K5367" s="78">
        <v>204821111</v>
      </c>
      <c r="L5367" t="s">
        <v>3477</v>
      </c>
    </row>
    <row r="5368" spans="11:12" x14ac:dyDescent="0.35">
      <c r="K5368" s="78">
        <v>917963754</v>
      </c>
      <c r="L5368" t="s">
        <v>3477</v>
      </c>
    </row>
    <row r="5369" spans="11:12" x14ac:dyDescent="0.35">
      <c r="K5369" s="78">
        <v>954976610</v>
      </c>
      <c r="L5369" t="s">
        <v>7452</v>
      </c>
    </row>
    <row r="5370" spans="11:12" x14ac:dyDescent="0.35">
      <c r="K5370" s="78">
        <v>684662660</v>
      </c>
      <c r="L5370" t="s">
        <v>6318</v>
      </c>
    </row>
    <row r="5371" spans="11:12" x14ac:dyDescent="0.35">
      <c r="K5371" s="78">
        <v>278289656</v>
      </c>
      <c r="L5371" t="s">
        <v>4531</v>
      </c>
    </row>
    <row r="5372" spans="11:12" x14ac:dyDescent="0.35">
      <c r="K5372" s="78">
        <v>225289840</v>
      </c>
      <c r="L5372" t="s">
        <v>4043</v>
      </c>
    </row>
    <row r="5373" spans="11:12" x14ac:dyDescent="0.35">
      <c r="K5373" s="78">
        <v>206445318</v>
      </c>
      <c r="L5373" t="s">
        <v>3582</v>
      </c>
    </row>
    <row r="5374" spans="11:12" x14ac:dyDescent="0.35">
      <c r="K5374" s="78">
        <v>334955184</v>
      </c>
      <c r="L5374" t="s">
        <v>4980</v>
      </c>
    </row>
    <row r="5375" spans="11:12" x14ac:dyDescent="0.35">
      <c r="K5375" s="78">
        <v>686799255</v>
      </c>
      <c r="L5375" t="s">
        <v>6350</v>
      </c>
    </row>
    <row r="5376" spans="11:12" x14ac:dyDescent="0.35">
      <c r="K5376" s="78">
        <v>689554717</v>
      </c>
      <c r="L5376" t="s">
        <v>6378</v>
      </c>
    </row>
    <row r="5377" spans="11:12" x14ac:dyDescent="0.35">
      <c r="K5377" s="78">
        <v>633507937</v>
      </c>
      <c r="L5377" t="s">
        <v>6033</v>
      </c>
    </row>
    <row r="5378" spans="11:12" x14ac:dyDescent="0.35">
      <c r="K5378" s="78">
        <v>208424697</v>
      </c>
      <c r="L5378" t="s">
        <v>3751</v>
      </c>
    </row>
    <row r="5379" spans="11:12" x14ac:dyDescent="0.35">
      <c r="K5379" s="78">
        <v>398734319</v>
      </c>
      <c r="L5379" t="s">
        <v>5372</v>
      </c>
    </row>
    <row r="5380" spans="11:12" x14ac:dyDescent="0.35">
      <c r="K5380" s="78">
        <v>113518529</v>
      </c>
      <c r="L5380" t="s">
        <v>2145</v>
      </c>
    </row>
    <row r="5381" spans="11:12" x14ac:dyDescent="0.35">
      <c r="K5381" s="78">
        <v>375162911</v>
      </c>
      <c r="L5381" t="s">
        <v>5283</v>
      </c>
    </row>
    <row r="5382" spans="11:12" x14ac:dyDescent="0.35">
      <c r="K5382" s="78">
        <v>574736161</v>
      </c>
      <c r="L5382" t="s">
        <v>5855</v>
      </c>
    </row>
    <row r="5383" spans="11:12" x14ac:dyDescent="0.35">
      <c r="K5383" s="78" t="s">
        <v>1953</v>
      </c>
      <c r="L5383" t="s">
        <v>5855</v>
      </c>
    </row>
    <row r="5384" spans="11:12" x14ac:dyDescent="0.35">
      <c r="K5384" s="78">
        <v>910687077</v>
      </c>
      <c r="L5384" t="s">
        <v>7321</v>
      </c>
    </row>
    <row r="5385" spans="11:12" x14ac:dyDescent="0.35">
      <c r="K5385" s="78">
        <v>284622758</v>
      </c>
      <c r="L5385" t="s">
        <v>4574</v>
      </c>
    </row>
    <row r="5386" spans="11:12" x14ac:dyDescent="0.35">
      <c r="K5386" s="78">
        <v>306410075</v>
      </c>
      <c r="L5386" t="s">
        <v>4761</v>
      </c>
    </row>
    <row r="5387" spans="11:12" x14ac:dyDescent="0.35">
      <c r="K5387" s="78">
        <v>204962674</v>
      </c>
      <c r="L5387" t="s">
        <v>3491</v>
      </c>
    </row>
    <row r="5388" spans="11:12" x14ac:dyDescent="0.35">
      <c r="K5388" s="78">
        <v>182288454</v>
      </c>
      <c r="L5388" t="s">
        <v>2855</v>
      </c>
    </row>
    <row r="5389" spans="11:12" x14ac:dyDescent="0.35">
      <c r="K5389" s="78">
        <v>687263960</v>
      </c>
      <c r="L5389" t="s">
        <v>6354</v>
      </c>
    </row>
    <row r="5390" spans="11:12" x14ac:dyDescent="0.35">
      <c r="K5390" s="78">
        <v>230146861</v>
      </c>
      <c r="L5390" t="s">
        <v>4095</v>
      </c>
    </row>
    <row r="5391" spans="11:12" x14ac:dyDescent="0.35">
      <c r="K5391" s="78">
        <v>172416500</v>
      </c>
      <c r="L5391" t="s">
        <v>2751</v>
      </c>
    </row>
    <row r="5392" spans="11:12" x14ac:dyDescent="0.35">
      <c r="K5392" s="78">
        <v>300622011</v>
      </c>
      <c r="L5392" t="s">
        <v>4710</v>
      </c>
    </row>
    <row r="5393" spans="11:12" x14ac:dyDescent="0.35">
      <c r="K5393" s="78">
        <v>344651000</v>
      </c>
      <c r="L5393" t="s">
        <v>5059</v>
      </c>
    </row>
    <row r="5394" spans="11:12" x14ac:dyDescent="0.35">
      <c r="K5394" s="78">
        <v>103266661</v>
      </c>
      <c r="L5394" t="s">
        <v>2025</v>
      </c>
    </row>
    <row r="5395" spans="11:12" x14ac:dyDescent="0.35">
      <c r="K5395" s="78">
        <v>293082774</v>
      </c>
      <c r="L5395" t="s">
        <v>4655</v>
      </c>
    </row>
    <row r="5396" spans="11:12" x14ac:dyDescent="0.35">
      <c r="K5396" s="78">
        <v>202904273</v>
      </c>
      <c r="L5396" t="s">
        <v>3295</v>
      </c>
    </row>
    <row r="5397" spans="11:12" x14ac:dyDescent="0.35">
      <c r="K5397" s="78">
        <v>132876223</v>
      </c>
      <c r="L5397" t="s">
        <v>2386</v>
      </c>
    </row>
    <row r="5398" spans="11:12" x14ac:dyDescent="0.35">
      <c r="K5398" s="78">
        <v>273415467</v>
      </c>
      <c r="L5398" t="s">
        <v>4494</v>
      </c>
    </row>
    <row r="5399" spans="11:12" x14ac:dyDescent="0.35">
      <c r="K5399" s="78">
        <v>190066460</v>
      </c>
      <c r="L5399" t="s">
        <v>2914</v>
      </c>
    </row>
    <row r="5400" spans="11:12" x14ac:dyDescent="0.35">
      <c r="K5400" s="78">
        <v>269636793</v>
      </c>
      <c r="L5400" t="s">
        <v>4448</v>
      </c>
    </row>
    <row r="5401" spans="11:12" x14ac:dyDescent="0.35">
      <c r="K5401" s="78">
        <v>534204981</v>
      </c>
      <c r="L5401" t="s">
        <v>5761</v>
      </c>
    </row>
    <row r="5402" spans="11:12" x14ac:dyDescent="0.35">
      <c r="K5402" s="78">
        <v>304196394</v>
      </c>
      <c r="L5402" t="s">
        <v>4740</v>
      </c>
    </row>
    <row r="5403" spans="11:12" x14ac:dyDescent="0.35">
      <c r="K5403" s="78">
        <v>238250498</v>
      </c>
      <c r="L5403" t="s">
        <v>4173</v>
      </c>
    </row>
    <row r="5404" spans="11:12" x14ac:dyDescent="0.35">
      <c r="K5404" s="78">
        <v>249412899</v>
      </c>
      <c r="L5404" t="s">
        <v>4259</v>
      </c>
    </row>
    <row r="5405" spans="11:12" x14ac:dyDescent="0.35">
      <c r="K5405" s="78">
        <v>149825061</v>
      </c>
      <c r="L5405" t="s">
        <v>2555</v>
      </c>
    </row>
    <row r="5406" spans="11:12" x14ac:dyDescent="0.35">
      <c r="K5406" s="78">
        <v>345793801</v>
      </c>
      <c r="L5406" t="s">
        <v>5069</v>
      </c>
    </row>
    <row r="5407" spans="11:12" x14ac:dyDescent="0.35">
      <c r="K5407" s="78">
        <v>233987395</v>
      </c>
      <c r="L5407" t="s">
        <v>4130</v>
      </c>
    </row>
    <row r="5408" spans="11:12" x14ac:dyDescent="0.35">
      <c r="K5408" s="78">
        <v>989774212</v>
      </c>
      <c r="L5408" t="s">
        <v>7556</v>
      </c>
    </row>
    <row r="5409" spans="11:12" x14ac:dyDescent="0.35">
      <c r="K5409" s="78">
        <v>306037200</v>
      </c>
      <c r="L5409" t="s">
        <v>4757</v>
      </c>
    </row>
    <row r="5410" spans="11:12" x14ac:dyDescent="0.35">
      <c r="K5410" s="78">
        <v>791877431</v>
      </c>
      <c r="L5410" t="s">
        <v>6937</v>
      </c>
    </row>
    <row r="5411" spans="11:12" x14ac:dyDescent="0.35">
      <c r="K5411" s="78">
        <v>690871670</v>
      </c>
      <c r="L5411" t="s">
        <v>6388</v>
      </c>
    </row>
    <row r="5412" spans="11:12" x14ac:dyDescent="0.35">
      <c r="K5412" s="78">
        <v>141579746</v>
      </c>
      <c r="L5412" t="s">
        <v>2484</v>
      </c>
    </row>
    <row r="5413" spans="11:12" x14ac:dyDescent="0.35">
      <c r="K5413" s="78">
        <v>233418781</v>
      </c>
      <c r="L5413" t="s">
        <v>4127</v>
      </c>
    </row>
    <row r="5414" spans="11:12" x14ac:dyDescent="0.35">
      <c r="K5414" s="78">
        <v>204442256</v>
      </c>
      <c r="L5414" t="s">
        <v>3450</v>
      </c>
    </row>
    <row r="5415" spans="11:12" x14ac:dyDescent="0.35">
      <c r="K5415" s="78">
        <v>223390277</v>
      </c>
      <c r="L5415" t="s">
        <v>4028</v>
      </c>
    </row>
    <row r="5416" spans="11:12" x14ac:dyDescent="0.35">
      <c r="K5416" s="78">
        <v>217169860</v>
      </c>
      <c r="L5416" t="s">
        <v>3967</v>
      </c>
    </row>
    <row r="5417" spans="11:12" x14ac:dyDescent="0.35">
      <c r="K5417" s="78">
        <v>168967284</v>
      </c>
      <c r="L5417" t="s">
        <v>2719</v>
      </c>
    </row>
    <row r="5418" spans="11:12" x14ac:dyDescent="0.35">
      <c r="K5418" s="78">
        <v>165885449</v>
      </c>
      <c r="L5418" t="s">
        <v>2689</v>
      </c>
    </row>
    <row r="5419" spans="11:12" x14ac:dyDescent="0.35">
      <c r="K5419" s="78">
        <v>390009291</v>
      </c>
      <c r="L5419" t="s">
        <v>5335</v>
      </c>
    </row>
    <row r="5420" spans="11:12" x14ac:dyDescent="0.35">
      <c r="K5420" s="78">
        <v>925768812</v>
      </c>
      <c r="L5420" t="s">
        <v>7375</v>
      </c>
    </row>
    <row r="5421" spans="11:12" x14ac:dyDescent="0.35">
      <c r="K5421" s="78">
        <v>257284433</v>
      </c>
      <c r="L5421" t="s">
        <v>1823</v>
      </c>
    </row>
    <row r="5422" spans="11:12" x14ac:dyDescent="0.35">
      <c r="K5422" s="78">
        <v>270349323</v>
      </c>
      <c r="L5422" t="s">
        <v>1823</v>
      </c>
    </row>
    <row r="5423" spans="11:12" x14ac:dyDescent="0.35">
      <c r="K5423" s="78">
        <v>295183950</v>
      </c>
      <c r="L5423" t="s">
        <v>1823</v>
      </c>
    </row>
    <row r="5424" spans="11:12" x14ac:dyDescent="0.35">
      <c r="K5424" s="78">
        <v>655308610</v>
      </c>
      <c r="L5424" t="s">
        <v>1823</v>
      </c>
    </row>
    <row r="5425" spans="11:12" x14ac:dyDescent="0.35">
      <c r="K5425" s="78" t="s">
        <v>1948</v>
      </c>
      <c r="L5425" t="s">
        <v>1823</v>
      </c>
    </row>
    <row r="5426" spans="11:12" x14ac:dyDescent="0.35">
      <c r="K5426" s="78">
        <v>236474089</v>
      </c>
      <c r="L5426" t="s">
        <v>4156</v>
      </c>
    </row>
    <row r="5427" spans="11:12" x14ac:dyDescent="0.35">
      <c r="K5427" s="78">
        <v>290219469</v>
      </c>
      <c r="L5427" t="s">
        <v>4630</v>
      </c>
    </row>
    <row r="5428" spans="11:12" x14ac:dyDescent="0.35">
      <c r="K5428" s="78">
        <v>400479283</v>
      </c>
      <c r="L5428" t="s">
        <v>5381</v>
      </c>
    </row>
    <row r="5429" spans="11:12" x14ac:dyDescent="0.35">
      <c r="K5429" s="78">
        <v>659009390</v>
      </c>
      <c r="L5429" t="s">
        <v>6148</v>
      </c>
    </row>
    <row r="5430" spans="11:12" x14ac:dyDescent="0.35">
      <c r="K5430" s="78" t="s">
        <v>1889</v>
      </c>
      <c r="L5430" t="s">
        <v>7637</v>
      </c>
    </row>
    <row r="5431" spans="11:12" x14ac:dyDescent="0.35">
      <c r="K5431" s="78">
        <v>774650199</v>
      </c>
      <c r="L5431" t="s">
        <v>6820</v>
      </c>
    </row>
    <row r="5432" spans="11:12" x14ac:dyDescent="0.35">
      <c r="K5432" s="78">
        <v>474655849</v>
      </c>
      <c r="L5432" t="s">
        <v>5618</v>
      </c>
    </row>
    <row r="5433" spans="11:12" x14ac:dyDescent="0.35">
      <c r="K5433" s="78">
        <v>722851200</v>
      </c>
      <c r="L5433" t="s">
        <v>6551</v>
      </c>
    </row>
    <row r="5434" spans="11:12" x14ac:dyDescent="0.35">
      <c r="K5434" s="78">
        <v>257280675</v>
      </c>
      <c r="L5434" t="s">
        <v>4323</v>
      </c>
    </row>
    <row r="5435" spans="11:12" x14ac:dyDescent="0.35">
      <c r="K5435" s="78">
        <v>897606151</v>
      </c>
      <c r="L5435" t="s">
        <v>7251</v>
      </c>
    </row>
    <row r="5436" spans="11:12" x14ac:dyDescent="0.35">
      <c r="K5436" s="78">
        <v>208520475</v>
      </c>
      <c r="L5436" t="s">
        <v>3763</v>
      </c>
    </row>
    <row r="5437" spans="11:12" x14ac:dyDescent="0.35">
      <c r="K5437" s="78">
        <v>745721303</v>
      </c>
      <c r="L5437" t="s">
        <v>6656</v>
      </c>
    </row>
    <row r="5438" spans="11:12" x14ac:dyDescent="0.35">
      <c r="K5438" s="78">
        <v>653671598</v>
      </c>
      <c r="L5438" t="s">
        <v>6129</v>
      </c>
    </row>
    <row r="5439" spans="11:12" x14ac:dyDescent="0.35">
      <c r="K5439" s="78">
        <v>224662246</v>
      </c>
      <c r="L5439" t="s">
        <v>4039</v>
      </c>
    </row>
    <row r="5440" spans="11:12" x14ac:dyDescent="0.35">
      <c r="K5440" s="78">
        <v>350116559</v>
      </c>
      <c r="L5440" t="s">
        <v>5098</v>
      </c>
    </row>
    <row r="5441" spans="11:12" x14ac:dyDescent="0.35">
      <c r="K5441" s="78">
        <v>112060847</v>
      </c>
      <c r="L5441" t="s">
        <v>2123</v>
      </c>
    </row>
    <row r="5442" spans="11:12" x14ac:dyDescent="0.35">
      <c r="K5442" s="78">
        <v>899045491</v>
      </c>
      <c r="L5442" t="s">
        <v>7263</v>
      </c>
    </row>
    <row r="5443" spans="11:12" x14ac:dyDescent="0.35">
      <c r="K5443" s="78">
        <v>189937687</v>
      </c>
      <c r="L5443" t="s">
        <v>2913</v>
      </c>
    </row>
    <row r="5444" spans="11:12" x14ac:dyDescent="0.35">
      <c r="K5444" s="78">
        <v>967135739</v>
      </c>
      <c r="L5444" t="s">
        <v>7489</v>
      </c>
    </row>
    <row r="5445" spans="11:12" x14ac:dyDescent="0.35">
      <c r="K5445" s="78">
        <v>684175858</v>
      </c>
      <c r="L5445" t="s">
        <v>6312</v>
      </c>
    </row>
    <row r="5446" spans="11:12" x14ac:dyDescent="0.35">
      <c r="K5446" s="78">
        <v>204293301</v>
      </c>
      <c r="L5446" t="s">
        <v>3433</v>
      </c>
    </row>
    <row r="5447" spans="11:12" x14ac:dyDescent="0.35">
      <c r="K5447" s="78">
        <v>193335144</v>
      </c>
      <c r="L5447" t="s">
        <v>2941</v>
      </c>
    </row>
    <row r="5448" spans="11:12" x14ac:dyDescent="0.35">
      <c r="K5448" s="78">
        <v>191396863</v>
      </c>
      <c r="L5448" t="s">
        <v>2924</v>
      </c>
    </row>
    <row r="5449" spans="11:12" x14ac:dyDescent="0.35">
      <c r="K5449" s="78">
        <v>143546136</v>
      </c>
      <c r="L5449" t="s">
        <v>2499</v>
      </c>
    </row>
    <row r="5450" spans="11:12" x14ac:dyDescent="0.35">
      <c r="K5450" s="78">
        <v>197315180</v>
      </c>
      <c r="L5450" t="s">
        <v>2972</v>
      </c>
    </row>
    <row r="5451" spans="11:12" x14ac:dyDescent="0.35">
      <c r="K5451" s="78">
        <v>324606890</v>
      </c>
      <c r="L5451" t="s">
        <v>4908</v>
      </c>
    </row>
    <row r="5452" spans="11:12" x14ac:dyDescent="0.35">
      <c r="K5452" s="78">
        <v>357771072</v>
      </c>
      <c r="L5452" t="s">
        <v>5157</v>
      </c>
    </row>
    <row r="5453" spans="11:12" x14ac:dyDescent="0.35">
      <c r="K5453" s="78">
        <v>349557673</v>
      </c>
      <c r="L5453" t="s">
        <v>5097</v>
      </c>
    </row>
    <row r="5454" spans="11:12" x14ac:dyDescent="0.35">
      <c r="K5454" s="78">
        <v>395112821</v>
      </c>
      <c r="L5454" t="s">
        <v>5360</v>
      </c>
    </row>
    <row r="5455" spans="11:12" x14ac:dyDescent="0.35">
      <c r="K5455" s="78">
        <v>194198892</v>
      </c>
      <c r="L5455" t="s">
        <v>2949</v>
      </c>
    </row>
    <row r="5456" spans="11:12" x14ac:dyDescent="0.35">
      <c r="K5456" s="78">
        <v>140148814</v>
      </c>
      <c r="L5456" t="s">
        <v>2473</v>
      </c>
    </row>
    <row r="5457" spans="11:12" x14ac:dyDescent="0.35">
      <c r="K5457" s="78">
        <v>755347205</v>
      </c>
      <c r="L5457" t="s">
        <v>6683</v>
      </c>
    </row>
    <row r="5458" spans="11:12" x14ac:dyDescent="0.35">
      <c r="K5458" s="78">
        <v>775294949</v>
      </c>
      <c r="L5458" t="s">
        <v>6828</v>
      </c>
    </row>
    <row r="5459" spans="11:12" x14ac:dyDescent="0.35">
      <c r="K5459" s="78">
        <v>263716680</v>
      </c>
      <c r="L5459" t="s">
        <v>4377</v>
      </c>
    </row>
    <row r="5460" spans="11:12" x14ac:dyDescent="0.35">
      <c r="K5460" s="78">
        <v>784425738</v>
      </c>
      <c r="L5460" t="s">
        <v>6892</v>
      </c>
    </row>
    <row r="5461" spans="11:12" x14ac:dyDescent="0.35">
      <c r="K5461" s="78">
        <v>316704026</v>
      </c>
      <c r="L5461" t="s">
        <v>4845</v>
      </c>
    </row>
    <row r="5462" spans="11:12" x14ac:dyDescent="0.35">
      <c r="K5462" s="78">
        <v>915417841</v>
      </c>
      <c r="L5462" t="s">
        <v>7353</v>
      </c>
    </row>
    <row r="5463" spans="11:12" x14ac:dyDescent="0.35">
      <c r="K5463" s="78">
        <v>719058752</v>
      </c>
      <c r="L5463" t="s">
        <v>6516</v>
      </c>
    </row>
    <row r="5464" spans="11:12" x14ac:dyDescent="0.35">
      <c r="K5464" s="78">
        <v>686624420</v>
      </c>
      <c r="L5464" t="s">
        <v>6347</v>
      </c>
    </row>
    <row r="5465" spans="11:12" x14ac:dyDescent="0.35">
      <c r="K5465" s="78">
        <v>204983845</v>
      </c>
      <c r="L5465" t="s">
        <v>3496</v>
      </c>
    </row>
    <row r="5466" spans="11:12" x14ac:dyDescent="0.35">
      <c r="K5466" s="78">
        <v>288819475</v>
      </c>
      <c r="L5466" t="s">
        <v>4609</v>
      </c>
    </row>
    <row r="5467" spans="11:12" x14ac:dyDescent="0.35">
      <c r="K5467" s="78">
        <v>137445794</v>
      </c>
      <c r="L5467" t="s">
        <v>2436</v>
      </c>
    </row>
    <row r="5468" spans="11:12" x14ac:dyDescent="0.35">
      <c r="K5468" s="78">
        <v>544807781</v>
      </c>
      <c r="L5468" t="s">
        <v>2436</v>
      </c>
    </row>
    <row r="5469" spans="11:12" x14ac:dyDescent="0.35">
      <c r="K5469" s="78">
        <v>767478828</v>
      </c>
      <c r="L5469" t="s">
        <v>6755</v>
      </c>
    </row>
    <row r="5470" spans="11:12" x14ac:dyDescent="0.35">
      <c r="K5470" s="78">
        <v>229926897</v>
      </c>
      <c r="L5470" t="s">
        <v>4092</v>
      </c>
    </row>
    <row r="5471" spans="11:12" x14ac:dyDescent="0.35">
      <c r="K5471" s="78">
        <v>655719008</v>
      </c>
      <c r="L5471" t="s">
        <v>6137</v>
      </c>
    </row>
    <row r="5472" spans="11:12" x14ac:dyDescent="0.35">
      <c r="K5472" s="78" t="s">
        <v>1853</v>
      </c>
      <c r="L5472" t="s">
        <v>7630</v>
      </c>
    </row>
    <row r="5473" spans="11:12" x14ac:dyDescent="0.35">
      <c r="K5473" s="78">
        <v>101494012</v>
      </c>
      <c r="L5473" t="s">
        <v>1996</v>
      </c>
    </row>
    <row r="5474" spans="11:12" x14ac:dyDescent="0.35">
      <c r="K5474" s="78">
        <v>478196865</v>
      </c>
      <c r="L5474" t="s">
        <v>5634</v>
      </c>
    </row>
    <row r="5475" spans="11:12" x14ac:dyDescent="0.35">
      <c r="K5475" s="78">
        <v>521825286</v>
      </c>
      <c r="L5475" t="s">
        <v>1285</v>
      </c>
    </row>
    <row r="5476" spans="11:12" x14ac:dyDescent="0.35">
      <c r="K5476" s="78">
        <v>200032668</v>
      </c>
      <c r="L5476" t="s">
        <v>2993</v>
      </c>
    </row>
    <row r="5477" spans="11:12" x14ac:dyDescent="0.35">
      <c r="K5477" s="78">
        <v>230943796</v>
      </c>
      <c r="L5477" t="s">
        <v>4103</v>
      </c>
    </row>
    <row r="5478" spans="11:12" x14ac:dyDescent="0.35">
      <c r="K5478" s="78">
        <v>111260028</v>
      </c>
      <c r="L5478" t="s">
        <v>2112</v>
      </c>
    </row>
    <row r="5479" spans="11:12" x14ac:dyDescent="0.35">
      <c r="K5479" s="78">
        <v>260572571</v>
      </c>
      <c r="L5479" t="s">
        <v>4350</v>
      </c>
    </row>
    <row r="5480" spans="11:12" x14ac:dyDescent="0.35">
      <c r="K5480" s="78">
        <v>260327020</v>
      </c>
      <c r="L5480" t="s">
        <v>4347</v>
      </c>
    </row>
    <row r="5481" spans="11:12" x14ac:dyDescent="0.35">
      <c r="K5481" s="78">
        <v>129961554</v>
      </c>
      <c r="L5481" t="s">
        <v>2349</v>
      </c>
    </row>
    <row r="5482" spans="11:12" x14ac:dyDescent="0.35">
      <c r="K5482" s="78">
        <v>168171919</v>
      </c>
      <c r="L5482" t="s">
        <v>2712</v>
      </c>
    </row>
    <row r="5483" spans="11:12" x14ac:dyDescent="0.35">
      <c r="K5483" s="78">
        <v>328559196</v>
      </c>
      <c r="L5483" t="s">
        <v>4935</v>
      </c>
    </row>
    <row r="5484" spans="11:12" x14ac:dyDescent="0.35">
      <c r="K5484" s="78">
        <v>891426976</v>
      </c>
      <c r="L5484" t="s">
        <v>7229</v>
      </c>
    </row>
    <row r="5485" spans="11:12" x14ac:dyDescent="0.35">
      <c r="K5485" s="78">
        <v>824183406</v>
      </c>
      <c r="L5485" t="s">
        <v>7038</v>
      </c>
    </row>
    <row r="5486" spans="11:12" x14ac:dyDescent="0.35">
      <c r="K5486" s="78">
        <v>328184095</v>
      </c>
      <c r="L5486" t="s">
        <v>4933</v>
      </c>
    </row>
    <row r="5487" spans="11:12" x14ac:dyDescent="0.35">
      <c r="K5487" s="78">
        <v>328345056</v>
      </c>
      <c r="L5487" t="s">
        <v>4933</v>
      </c>
    </row>
    <row r="5488" spans="11:12" x14ac:dyDescent="0.35">
      <c r="K5488" s="78">
        <v>846086269</v>
      </c>
      <c r="L5488" t="s">
        <v>4933</v>
      </c>
    </row>
    <row r="5489" spans="11:12" x14ac:dyDescent="0.35">
      <c r="K5489" s="78">
        <v>797283142</v>
      </c>
      <c r="L5489" t="s">
        <v>6972</v>
      </c>
    </row>
    <row r="5490" spans="11:12" x14ac:dyDescent="0.35">
      <c r="K5490" s="78">
        <v>164792994</v>
      </c>
      <c r="L5490" t="s">
        <v>2678</v>
      </c>
    </row>
    <row r="5491" spans="11:12" x14ac:dyDescent="0.35">
      <c r="K5491" s="78">
        <v>173183941</v>
      </c>
      <c r="L5491" t="s">
        <v>2766</v>
      </c>
    </row>
    <row r="5492" spans="11:12" x14ac:dyDescent="0.35">
      <c r="K5492" s="78">
        <v>259136121</v>
      </c>
      <c r="L5492" t="s">
        <v>4342</v>
      </c>
    </row>
    <row r="5493" spans="11:12" x14ac:dyDescent="0.35">
      <c r="K5493" s="78">
        <v>131383177</v>
      </c>
      <c r="L5493" t="s">
        <v>609</v>
      </c>
    </row>
    <row r="5494" spans="11:12" x14ac:dyDescent="0.35">
      <c r="K5494" s="78">
        <v>155239131</v>
      </c>
      <c r="L5494" t="s">
        <v>609</v>
      </c>
    </row>
    <row r="5495" spans="11:12" x14ac:dyDescent="0.35">
      <c r="K5495" s="78">
        <v>161049344</v>
      </c>
      <c r="L5495" t="s">
        <v>2638</v>
      </c>
    </row>
    <row r="5496" spans="11:12" x14ac:dyDescent="0.35">
      <c r="K5496" s="78">
        <v>898139204</v>
      </c>
      <c r="L5496" t="s">
        <v>7255</v>
      </c>
    </row>
    <row r="5497" spans="11:12" x14ac:dyDescent="0.35">
      <c r="K5497" s="78">
        <v>108372346</v>
      </c>
      <c r="L5497" t="s">
        <v>2084</v>
      </c>
    </row>
    <row r="5498" spans="11:12" x14ac:dyDescent="0.35">
      <c r="K5498" s="78">
        <v>828130323</v>
      </c>
      <c r="L5498" t="s">
        <v>7043</v>
      </c>
    </row>
    <row r="5499" spans="11:12" x14ac:dyDescent="0.35">
      <c r="K5499" s="78">
        <v>873975857</v>
      </c>
      <c r="L5499" t="s">
        <v>7159</v>
      </c>
    </row>
    <row r="5500" spans="11:12" x14ac:dyDescent="0.35">
      <c r="K5500" s="78">
        <v>209572869</v>
      </c>
      <c r="L5500" t="s">
        <v>3822</v>
      </c>
    </row>
    <row r="5501" spans="11:12" x14ac:dyDescent="0.35">
      <c r="K5501" s="78">
        <v>991526277</v>
      </c>
      <c r="L5501" t="s">
        <v>7561</v>
      </c>
    </row>
    <row r="5502" spans="11:12" x14ac:dyDescent="0.35">
      <c r="K5502" s="78">
        <v>523357360</v>
      </c>
      <c r="L5502" t="s">
        <v>5739</v>
      </c>
    </row>
    <row r="5503" spans="11:12" x14ac:dyDescent="0.35">
      <c r="K5503" s="78">
        <v>713161128</v>
      </c>
      <c r="L5503" t="s">
        <v>6493</v>
      </c>
    </row>
    <row r="5504" spans="11:12" x14ac:dyDescent="0.35">
      <c r="K5504" s="78">
        <v>493513249</v>
      </c>
      <c r="L5504" t="s">
        <v>5666</v>
      </c>
    </row>
    <row r="5505" spans="11:12" x14ac:dyDescent="0.35">
      <c r="K5505" s="78">
        <v>185523969</v>
      </c>
      <c r="L5505" t="s">
        <v>2879</v>
      </c>
    </row>
    <row r="5506" spans="11:12" x14ac:dyDescent="0.35">
      <c r="K5506" s="78">
        <v>705277710</v>
      </c>
      <c r="L5506" t="s">
        <v>6459</v>
      </c>
    </row>
    <row r="5507" spans="11:12" x14ac:dyDescent="0.35">
      <c r="K5507" s="78">
        <v>164826449</v>
      </c>
      <c r="L5507" t="s">
        <v>2679</v>
      </c>
    </row>
    <row r="5508" spans="11:12" x14ac:dyDescent="0.35">
      <c r="K5508" s="78">
        <v>478979088</v>
      </c>
      <c r="L5508" t="s">
        <v>5635</v>
      </c>
    </row>
    <row r="5509" spans="11:12" x14ac:dyDescent="0.35">
      <c r="K5509" s="78">
        <v>929701011</v>
      </c>
      <c r="L5509" t="s">
        <v>7388</v>
      </c>
    </row>
    <row r="5510" spans="11:12" x14ac:dyDescent="0.35">
      <c r="K5510" s="78">
        <v>779383334</v>
      </c>
      <c r="L5510" t="s">
        <v>6859</v>
      </c>
    </row>
    <row r="5511" spans="11:12" x14ac:dyDescent="0.35">
      <c r="K5511" s="78">
        <v>187775582</v>
      </c>
      <c r="L5511" t="s">
        <v>2895</v>
      </c>
    </row>
    <row r="5512" spans="11:12" x14ac:dyDescent="0.35">
      <c r="K5512" s="78">
        <v>214950529</v>
      </c>
      <c r="L5512" t="s">
        <v>3955</v>
      </c>
    </row>
    <row r="5513" spans="11:12" x14ac:dyDescent="0.35">
      <c r="K5513" s="78">
        <v>849241354</v>
      </c>
      <c r="L5513" t="s">
        <v>7071</v>
      </c>
    </row>
    <row r="5514" spans="11:12" x14ac:dyDescent="0.35">
      <c r="K5514" s="78">
        <v>196721800</v>
      </c>
      <c r="L5514" t="s">
        <v>2964</v>
      </c>
    </row>
    <row r="5515" spans="11:12" x14ac:dyDescent="0.35">
      <c r="K5515" s="78">
        <v>281027840</v>
      </c>
      <c r="L5515" t="s">
        <v>4549</v>
      </c>
    </row>
    <row r="5516" spans="11:12" x14ac:dyDescent="0.35">
      <c r="K5516" s="78">
        <v>658837338</v>
      </c>
      <c r="L5516" t="s">
        <v>4549</v>
      </c>
    </row>
    <row r="5517" spans="11:12" x14ac:dyDescent="0.35">
      <c r="K5517" s="78">
        <v>209291115</v>
      </c>
      <c r="L5517" t="s">
        <v>3804</v>
      </c>
    </row>
    <row r="5518" spans="11:12" x14ac:dyDescent="0.35">
      <c r="K5518" s="78">
        <v>192089514</v>
      </c>
      <c r="L5518" t="s">
        <v>2931</v>
      </c>
    </row>
    <row r="5519" spans="11:12" x14ac:dyDescent="0.35">
      <c r="K5519" s="78">
        <v>179088665</v>
      </c>
      <c r="L5519" t="s">
        <v>2821</v>
      </c>
    </row>
    <row r="5520" spans="11:12" x14ac:dyDescent="0.35">
      <c r="K5520" s="78">
        <v>208471391</v>
      </c>
      <c r="L5520" t="s">
        <v>3755</v>
      </c>
    </row>
    <row r="5521" spans="11:12" x14ac:dyDescent="0.35">
      <c r="K5521" s="78">
        <v>200878544</v>
      </c>
      <c r="L5521" t="s">
        <v>3079</v>
      </c>
    </row>
    <row r="5522" spans="11:12" x14ac:dyDescent="0.35">
      <c r="K5522" s="78">
        <v>206847582</v>
      </c>
      <c r="L5522" t="s">
        <v>3608</v>
      </c>
    </row>
    <row r="5523" spans="11:12" x14ac:dyDescent="0.35">
      <c r="K5523" s="78">
        <v>109352993</v>
      </c>
      <c r="L5523" t="s">
        <v>2099</v>
      </c>
    </row>
    <row r="5524" spans="11:12" x14ac:dyDescent="0.35">
      <c r="K5524" s="78">
        <v>636584070</v>
      </c>
      <c r="L5524" t="s">
        <v>6051</v>
      </c>
    </row>
    <row r="5525" spans="11:12" x14ac:dyDescent="0.35">
      <c r="K5525" s="78" t="s">
        <v>1952</v>
      </c>
      <c r="L5525" t="s">
        <v>6051</v>
      </c>
    </row>
    <row r="5526" spans="11:12" x14ac:dyDescent="0.35">
      <c r="K5526" s="78">
        <v>207802198</v>
      </c>
      <c r="L5526" t="s">
        <v>3699</v>
      </c>
    </row>
    <row r="5527" spans="11:12" x14ac:dyDescent="0.35">
      <c r="K5527" s="78">
        <v>993516155</v>
      </c>
      <c r="L5527" t="s">
        <v>7562</v>
      </c>
    </row>
    <row r="5528" spans="11:12" x14ac:dyDescent="0.35">
      <c r="K5528" s="78">
        <v>346827335</v>
      </c>
      <c r="L5528" t="s">
        <v>5076</v>
      </c>
    </row>
    <row r="5529" spans="11:12" x14ac:dyDescent="0.35">
      <c r="K5529" s="78">
        <v>202319021</v>
      </c>
      <c r="L5529" t="s">
        <v>3231</v>
      </c>
    </row>
    <row r="5530" spans="11:12" x14ac:dyDescent="0.35">
      <c r="K5530" s="78">
        <v>708529117</v>
      </c>
      <c r="L5530" t="s">
        <v>6473</v>
      </c>
    </row>
    <row r="5531" spans="11:12" x14ac:dyDescent="0.35">
      <c r="K5531" s="78">
        <v>685494469</v>
      </c>
      <c r="L5531" t="s">
        <v>6329</v>
      </c>
    </row>
    <row r="5532" spans="11:12" x14ac:dyDescent="0.35">
      <c r="K5532" s="78">
        <v>176416548</v>
      </c>
      <c r="L5532" t="s">
        <v>2798</v>
      </c>
    </row>
    <row r="5533" spans="11:12" x14ac:dyDescent="0.35">
      <c r="K5533" s="78">
        <v>660822321</v>
      </c>
      <c r="L5533" t="s">
        <v>6157</v>
      </c>
    </row>
    <row r="5534" spans="11:12" x14ac:dyDescent="0.35">
      <c r="K5534" s="78">
        <v>530303322</v>
      </c>
      <c r="L5534" t="s">
        <v>5756</v>
      </c>
    </row>
    <row r="5535" spans="11:12" x14ac:dyDescent="0.35">
      <c r="K5535" s="78">
        <v>257076288</v>
      </c>
      <c r="L5535" t="s">
        <v>4321</v>
      </c>
    </row>
    <row r="5536" spans="11:12" x14ac:dyDescent="0.35">
      <c r="K5536" s="78">
        <v>201345837</v>
      </c>
      <c r="L5536" t="s">
        <v>3129</v>
      </c>
    </row>
    <row r="5537" spans="11:12" x14ac:dyDescent="0.35">
      <c r="K5537" s="78">
        <v>881675412</v>
      </c>
      <c r="L5537" t="s">
        <v>7193</v>
      </c>
    </row>
    <row r="5538" spans="11:12" x14ac:dyDescent="0.35">
      <c r="K5538" s="78">
        <v>209452388</v>
      </c>
      <c r="L5538" t="s">
        <v>3812</v>
      </c>
    </row>
    <row r="5539" spans="11:12" x14ac:dyDescent="0.35">
      <c r="K5539" s="78">
        <v>120505734</v>
      </c>
      <c r="L5539" t="s">
        <v>2222</v>
      </c>
    </row>
    <row r="5540" spans="11:12" x14ac:dyDescent="0.35">
      <c r="K5540" s="78">
        <v>204194073</v>
      </c>
      <c r="L5540" t="s">
        <v>3417</v>
      </c>
    </row>
    <row r="5541" spans="11:12" x14ac:dyDescent="0.35">
      <c r="K5541" s="78">
        <v>623350991</v>
      </c>
      <c r="L5541" t="s">
        <v>5959</v>
      </c>
    </row>
    <row r="5542" spans="11:12" x14ac:dyDescent="0.35">
      <c r="K5542" s="78">
        <v>200398655</v>
      </c>
      <c r="L5542" t="s">
        <v>3038</v>
      </c>
    </row>
    <row r="5543" spans="11:12" x14ac:dyDescent="0.35">
      <c r="K5543" s="78">
        <v>618719073</v>
      </c>
      <c r="L5543" t="s">
        <v>5926</v>
      </c>
    </row>
    <row r="5544" spans="11:12" x14ac:dyDescent="0.35">
      <c r="K5544" s="78">
        <v>204137735</v>
      </c>
      <c r="L5544" t="s">
        <v>3410</v>
      </c>
    </row>
    <row r="5545" spans="11:12" x14ac:dyDescent="0.35">
      <c r="K5545" s="78">
        <v>201942641</v>
      </c>
      <c r="L5545" t="s">
        <v>3193</v>
      </c>
    </row>
    <row r="5546" spans="11:12" x14ac:dyDescent="0.35">
      <c r="K5546" s="78">
        <v>627886799</v>
      </c>
      <c r="L5546" t="s">
        <v>5983</v>
      </c>
    </row>
    <row r="5547" spans="11:12" x14ac:dyDescent="0.35">
      <c r="K5547" s="78">
        <v>588691624</v>
      </c>
      <c r="L5547" t="s">
        <v>5897</v>
      </c>
    </row>
    <row r="5548" spans="11:12" x14ac:dyDescent="0.35">
      <c r="K5548" s="78">
        <v>204080279</v>
      </c>
      <c r="L5548" t="s">
        <v>3401</v>
      </c>
    </row>
    <row r="5549" spans="11:12" x14ac:dyDescent="0.35">
      <c r="K5549" s="78">
        <v>162787195</v>
      </c>
      <c r="L5549" t="s">
        <v>2663</v>
      </c>
    </row>
    <row r="5550" spans="11:12" x14ac:dyDescent="0.35">
      <c r="K5550" s="78">
        <v>230855951</v>
      </c>
      <c r="L5550" t="s">
        <v>4099</v>
      </c>
    </row>
    <row r="5551" spans="11:12" x14ac:dyDescent="0.35">
      <c r="K5551" s="78">
        <v>205480632</v>
      </c>
      <c r="L5551" t="s">
        <v>3533</v>
      </c>
    </row>
    <row r="5552" spans="11:12" x14ac:dyDescent="0.35">
      <c r="K5552" s="78">
        <v>500424761</v>
      </c>
      <c r="L5552" t="s">
        <v>3533</v>
      </c>
    </row>
    <row r="5553" spans="11:12" x14ac:dyDescent="0.35">
      <c r="K5553" s="78">
        <v>311497278</v>
      </c>
      <c r="L5553" t="s">
        <v>4803</v>
      </c>
    </row>
    <row r="5554" spans="11:12" x14ac:dyDescent="0.35">
      <c r="K5554" s="78">
        <v>688843154</v>
      </c>
      <c r="L5554" t="s">
        <v>6373</v>
      </c>
    </row>
    <row r="5555" spans="11:12" x14ac:dyDescent="0.35">
      <c r="K5555" s="78">
        <v>857552237</v>
      </c>
      <c r="L5555" t="s">
        <v>7102</v>
      </c>
    </row>
    <row r="5556" spans="11:12" x14ac:dyDescent="0.35">
      <c r="K5556" s="78">
        <v>298646196</v>
      </c>
      <c r="L5556" t="s">
        <v>4693</v>
      </c>
    </row>
    <row r="5557" spans="11:12" x14ac:dyDescent="0.35">
      <c r="K5557" s="78" t="s">
        <v>1961</v>
      </c>
      <c r="L5557" t="s">
        <v>4693</v>
      </c>
    </row>
    <row r="5558" spans="11:12" x14ac:dyDescent="0.35">
      <c r="K5558" s="78">
        <v>128446028</v>
      </c>
      <c r="L5558" t="s">
        <v>2326</v>
      </c>
    </row>
    <row r="5559" spans="11:12" x14ac:dyDescent="0.35">
      <c r="K5559" s="78">
        <v>256729407</v>
      </c>
      <c r="L5559" t="s">
        <v>4318</v>
      </c>
    </row>
    <row r="5560" spans="11:12" x14ac:dyDescent="0.35">
      <c r="K5560" s="78">
        <v>969520990</v>
      </c>
      <c r="L5560" t="s">
        <v>1405</v>
      </c>
    </row>
    <row r="5561" spans="11:12" x14ac:dyDescent="0.35">
      <c r="K5561" s="78">
        <v>695327536</v>
      </c>
      <c r="L5561" t="s">
        <v>6417</v>
      </c>
    </row>
    <row r="5562" spans="11:12" x14ac:dyDescent="0.35">
      <c r="K5562" s="78">
        <v>740729462</v>
      </c>
      <c r="L5562" t="s">
        <v>6649</v>
      </c>
    </row>
    <row r="5563" spans="11:12" x14ac:dyDescent="0.35">
      <c r="K5563" s="78">
        <v>359012977</v>
      </c>
      <c r="L5563" t="s">
        <v>5179</v>
      </c>
    </row>
    <row r="5564" spans="11:12" x14ac:dyDescent="0.35">
      <c r="K5564" s="78">
        <v>330520817</v>
      </c>
      <c r="L5564" t="s">
        <v>4949</v>
      </c>
    </row>
    <row r="5565" spans="11:12" x14ac:dyDescent="0.35">
      <c r="K5565" s="78">
        <v>124876206</v>
      </c>
      <c r="L5565" t="s">
        <v>2273</v>
      </c>
    </row>
    <row r="5566" spans="11:12" x14ac:dyDescent="0.35">
      <c r="K5566" s="78">
        <v>541323554</v>
      </c>
      <c r="L5566" t="s">
        <v>5780</v>
      </c>
    </row>
    <row r="5567" spans="11:12" x14ac:dyDescent="0.35">
      <c r="K5567" s="78">
        <v>245502389</v>
      </c>
      <c r="L5567" t="s">
        <v>4225</v>
      </c>
    </row>
    <row r="5568" spans="11:12" x14ac:dyDescent="0.35">
      <c r="K5568" s="78">
        <v>402574062</v>
      </c>
      <c r="L5568" t="s">
        <v>5389</v>
      </c>
    </row>
    <row r="5569" spans="11:12" x14ac:dyDescent="0.35">
      <c r="K5569" s="78">
        <v>482326382</v>
      </c>
      <c r="L5569" t="s">
        <v>5644</v>
      </c>
    </row>
    <row r="5570" spans="11:12" x14ac:dyDescent="0.35">
      <c r="K5570" s="78">
        <v>210597441</v>
      </c>
      <c r="L5570" t="s">
        <v>3895</v>
      </c>
    </row>
    <row r="5571" spans="11:12" x14ac:dyDescent="0.35">
      <c r="K5571" s="78" t="s">
        <v>1864</v>
      </c>
      <c r="L5571" t="s">
        <v>7631</v>
      </c>
    </row>
    <row r="5572" spans="11:12" x14ac:dyDescent="0.35">
      <c r="K5572" s="78">
        <v>721820661</v>
      </c>
      <c r="L5572" t="s">
        <v>6536</v>
      </c>
    </row>
    <row r="5573" spans="11:12" x14ac:dyDescent="0.35">
      <c r="K5573" s="78">
        <v>159333787</v>
      </c>
      <c r="L5573" t="s">
        <v>2625</v>
      </c>
    </row>
    <row r="5574" spans="11:12" x14ac:dyDescent="0.35">
      <c r="K5574" s="78">
        <v>188831982</v>
      </c>
      <c r="L5574" t="s">
        <v>2905</v>
      </c>
    </row>
    <row r="5575" spans="11:12" x14ac:dyDescent="0.35">
      <c r="K5575" s="78">
        <v>268162356</v>
      </c>
      <c r="L5575" t="s">
        <v>4429</v>
      </c>
    </row>
    <row r="5576" spans="11:12" x14ac:dyDescent="0.35">
      <c r="K5576" s="78">
        <v>646637090</v>
      </c>
      <c r="L5576" t="s">
        <v>6109</v>
      </c>
    </row>
    <row r="5577" spans="11:12" x14ac:dyDescent="0.35">
      <c r="K5577" s="78">
        <v>458328668</v>
      </c>
      <c r="L5577" t="s">
        <v>5546</v>
      </c>
    </row>
    <row r="5578" spans="11:12" x14ac:dyDescent="0.35">
      <c r="K5578" s="78">
        <v>113335688</v>
      </c>
      <c r="L5578" t="s">
        <v>2139</v>
      </c>
    </row>
    <row r="5579" spans="11:12" x14ac:dyDescent="0.35">
      <c r="K5579" s="78">
        <v>169746796</v>
      </c>
      <c r="L5579" t="s">
        <v>2725</v>
      </c>
    </row>
    <row r="5580" spans="11:12" x14ac:dyDescent="0.35">
      <c r="K5580" s="78">
        <v>730055110</v>
      </c>
      <c r="L5580" t="s">
        <v>6606</v>
      </c>
    </row>
    <row r="5581" spans="11:12" x14ac:dyDescent="0.35">
      <c r="K5581" s="78">
        <v>910778919</v>
      </c>
      <c r="L5581" t="s">
        <v>7324</v>
      </c>
    </row>
    <row r="5582" spans="11:12" x14ac:dyDescent="0.35">
      <c r="K5582" s="78">
        <v>191452887</v>
      </c>
      <c r="L5582" t="s">
        <v>2925</v>
      </c>
    </row>
    <row r="5583" spans="11:12" x14ac:dyDescent="0.35">
      <c r="K5583" s="78">
        <v>422224041</v>
      </c>
      <c r="L5583" t="s">
        <v>5443</v>
      </c>
    </row>
    <row r="5584" spans="11:12" x14ac:dyDescent="0.35">
      <c r="K5584" s="78">
        <v>204158086</v>
      </c>
      <c r="L5584" t="s">
        <v>3414</v>
      </c>
    </row>
    <row r="5585" spans="11:12" x14ac:dyDescent="0.35">
      <c r="K5585" s="78">
        <v>638981009</v>
      </c>
      <c r="L5585" t="s">
        <v>6066</v>
      </c>
    </row>
    <row r="5586" spans="11:12" x14ac:dyDescent="0.35">
      <c r="K5586" s="78">
        <v>304264772</v>
      </c>
      <c r="L5586" t="s">
        <v>4741</v>
      </c>
    </row>
    <row r="5587" spans="11:12" x14ac:dyDescent="0.35">
      <c r="K5587" s="78">
        <v>137691329</v>
      </c>
      <c r="L5587" t="s">
        <v>2443</v>
      </c>
    </row>
    <row r="5588" spans="11:12" x14ac:dyDescent="0.35">
      <c r="K5588" s="78">
        <v>107099271</v>
      </c>
      <c r="L5588" t="s">
        <v>2071</v>
      </c>
    </row>
    <row r="5589" spans="11:12" x14ac:dyDescent="0.35">
      <c r="K5589" s="78">
        <v>206704309</v>
      </c>
      <c r="L5589" t="s">
        <v>3595</v>
      </c>
    </row>
    <row r="5590" spans="11:12" x14ac:dyDescent="0.35">
      <c r="K5590" s="78">
        <v>471589187</v>
      </c>
      <c r="L5590" t="s">
        <v>5607</v>
      </c>
    </row>
    <row r="5591" spans="11:12" x14ac:dyDescent="0.35">
      <c r="K5591" s="78">
        <v>234532006</v>
      </c>
      <c r="L5591" t="s">
        <v>4137</v>
      </c>
    </row>
    <row r="5592" spans="11:12" x14ac:dyDescent="0.35">
      <c r="K5592" s="78">
        <v>772873450</v>
      </c>
      <c r="L5592" t="s">
        <v>6809</v>
      </c>
    </row>
    <row r="5593" spans="11:12" x14ac:dyDescent="0.35">
      <c r="K5593" s="78">
        <v>202734032</v>
      </c>
      <c r="L5593" t="s">
        <v>3275</v>
      </c>
    </row>
    <row r="5594" spans="11:12" x14ac:dyDescent="0.35">
      <c r="K5594" s="78">
        <v>633588856</v>
      </c>
      <c r="L5594" t="s">
        <v>6034</v>
      </c>
    </row>
    <row r="5595" spans="11:12" x14ac:dyDescent="0.35">
      <c r="K5595" s="78">
        <v>694441831</v>
      </c>
      <c r="L5595" t="s">
        <v>6411</v>
      </c>
    </row>
    <row r="5596" spans="11:12" x14ac:dyDescent="0.35">
      <c r="K5596" s="78">
        <v>153619085</v>
      </c>
      <c r="L5596" t="s">
        <v>2584</v>
      </c>
    </row>
    <row r="5597" spans="11:12" x14ac:dyDescent="0.35">
      <c r="K5597" s="78">
        <v>814739163</v>
      </c>
      <c r="L5597" t="s">
        <v>7029</v>
      </c>
    </row>
    <row r="5598" spans="11:12" x14ac:dyDescent="0.35">
      <c r="K5598" s="78">
        <v>208956487</v>
      </c>
      <c r="L5598" t="s">
        <v>3779</v>
      </c>
    </row>
    <row r="5599" spans="11:12" x14ac:dyDescent="0.35">
      <c r="K5599" s="78">
        <v>419550264</v>
      </c>
      <c r="L5599" t="s">
        <v>5432</v>
      </c>
    </row>
    <row r="5600" spans="11:12" x14ac:dyDescent="0.35">
      <c r="K5600" s="78" t="s">
        <v>1841</v>
      </c>
      <c r="L5600" t="s">
        <v>7647</v>
      </c>
    </row>
    <row r="5601" spans="11:12" x14ac:dyDescent="0.35">
      <c r="K5601" s="78">
        <v>189175043</v>
      </c>
      <c r="L5601" t="s">
        <v>2907</v>
      </c>
    </row>
    <row r="5602" spans="11:12" x14ac:dyDescent="0.35">
      <c r="K5602" s="78">
        <v>204365683</v>
      </c>
      <c r="L5602" t="s">
        <v>3444</v>
      </c>
    </row>
    <row r="5603" spans="11:12" x14ac:dyDescent="0.35">
      <c r="K5603" s="78">
        <v>200356673</v>
      </c>
      <c r="L5603" t="s">
        <v>3034</v>
      </c>
    </row>
    <row r="5604" spans="11:12" x14ac:dyDescent="0.35">
      <c r="K5604" s="78">
        <v>134116803</v>
      </c>
      <c r="L5604" t="s">
        <v>2401</v>
      </c>
    </row>
    <row r="5605" spans="11:12" x14ac:dyDescent="0.35">
      <c r="K5605" s="78">
        <v>385754019</v>
      </c>
      <c r="L5605" t="s">
        <v>5312</v>
      </c>
    </row>
    <row r="5606" spans="11:12" x14ac:dyDescent="0.35">
      <c r="K5606" s="78">
        <v>110541686</v>
      </c>
      <c r="L5606" t="s">
        <v>2108</v>
      </c>
    </row>
    <row r="5607" spans="11:12" x14ac:dyDescent="0.35">
      <c r="K5607" s="78">
        <v>255072005</v>
      </c>
      <c r="L5607" t="s">
        <v>4304</v>
      </c>
    </row>
    <row r="5608" spans="11:12" x14ac:dyDescent="0.35">
      <c r="K5608" s="78">
        <v>210102013</v>
      </c>
      <c r="L5608" t="s">
        <v>3882</v>
      </c>
    </row>
    <row r="5609" spans="11:12" x14ac:dyDescent="0.35">
      <c r="K5609" s="78">
        <v>667157072</v>
      </c>
      <c r="L5609" t="s">
        <v>6186</v>
      </c>
    </row>
    <row r="5610" spans="11:12" x14ac:dyDescent="0.35">
      <c r="K5610" s="78">
        <v>119691249</v>
      </c>
      <c r="L5610" t="s">
        <v>2217</v>
      </c>
    </row>
    <row r="5611" spans="11:12" x14ac:dyDescent="0.35">
      <c r="K5611" s="78">
        <v>172531350</v>
      </c>
      <c r="L5611" t="s">
        <v>2752</v>
      </c>
    </row>
    <row r="5612" spans="11:12" x14ac:dyDescent="0.35">
      <c r="K5612" s="78">
        <v>600113461</v>
      </c>
      <c r="L5612" t="s">
        <v>5908</v>
      </c>
    </row>
    <row r="5613" spans="11:12" x14ac:dyDescent="0.35">
      <c r="K5613" s="78">
        <v>201869745</v>
      </c>
      <c r="L5613" t="s">
        <v>3184</v>
      </c>
    </row>
    <row r="5614" spans="11:12" x14ac:dyDescent="0.35">
      <c r="K5614" s="78">
        <v>210110845</v>
      </c>
      <c r="L5614" t="s">
        <v>3883</v>
      </c>
    </row>
    <row r="5615" spans="11:12" x14ac:dyDescent="0.35">
      <c r="K5615" s="78">
        <v>552616804</v>
      </c>
      <c r="L5615" t="s">
        <v>5808</v>
      </c>
    </row>
    <row r="5616" spans="11:12" x14ac:dyDescent="0.35">
      <c r="K5616" s="78">
        <v>294070770</v>
      </c>
      <c r="L5616" t="s">
        <v>4664</v>
      </c>
    </row>
    <row r="5617" spans="11:12" x14ac:dyDescent="0.35">
      <c r="K5617" s="78">
        <v>210953473</v>
      </c>
      <c r="L5617" t="s">
        <v>3904</v>
      </c>
    </row>
    <row r="5618" spans="11:12" x14ac:dyDescent="0.35">
      <c r="K5618" s="78">
        <v>221548078</v>
      </c>
      <c r="L5618" t="s">
        <v>4012</v>
      </c>
    </row>
    <row r="5619" spans="11:12" x14ac:dyDescent="0.35">
      <c r="K5619" s="78">
        <v>976391039</v>
      </c>
      <c r="L5619" t="s">
        <v>7516</v>
      </c>
    </row>
    <row r="5620" spans="11:12" x14ac:dyDescent="0.35">
      <c r="K5620" s="78">
        <v>268410317</v>
      </c>
      <c r="L5620" t="s">
        <v>4432</v>
      </c>
    </row>
    <row r="5621" spans="11:12" x14ac:dyDescent="0.35">
      <c r="K5621" s="78">
        <v>209591278</v>
      </c>
      <c r="L5621" t="s">
        <v>3824</v>
      </c>
    </row>
    <row r="5622" spans="11:12" x14ac:dyDescent="0.35">
      <c r="K5622" s="78">
        <v>805778598</v>
      </c>
      <c r="L5622" t="s">
        <v>6998</v>
      </c>
    </row>
    <row r="5623" spans="11:12" x14ac:dyDescent="0.35">
      <c r="K5623" s="78">
        <v>153707227</v>
      </c>
      <c r="L5623" t="s">
        <v>2585</v>
      </c>
    </row>
    <row r="5624" spans="11:12" x14ac:dyDescent="0.35">
      <c r="K5624" s="78">
        <v>154227636</v>
      </c>
      <c r="L5624" t="s">
        <v>2587</v>
      </c>
    </row>
    <row r="5625" spans="11:12" x14ac:dyDescent="0.35">
      <c r="K5625" s="78">
        <v>423754907</v>
      </c>
      <c r="L5625" t="s">
        <v>5447</v>
      </c>
    </row>
    <row r="5626" spans="11:12" x14ac:dyDescent="0.35">
      <c r="K5626" s="78">
        <v>242687710</v>
      </c>
      <c r="L5626" t="s">
        <v>4202</v>
      </c>
    </row>
    <row r="5627" spans="11:12" x14ac:dyDescent="0.35">
      <c r="K5627" s="78">
        <v>271969279</v>
      </c>
      <c r="L5627" t="s">
        <v>4475</v>
      </c>
    </row>
    <row r="5628" spans="11:12" x14ac:dyDescent="0.35">
      <c r="K5628" s="78">
        <v>495107965</v>
      </c>
      <c r="L5628" t="s">
        <v>5669</v>
      </c>
    </row>
    <row r="5629" spans="11:12" x14ac:dyDescent="0.35">
      <c r="K5629" s="78">
        <v>495108325</v>
      </c>
      <c r="L5629" t="s">
        <v>5669</v>
      </c>
    </row>
    <row r="5630" spans="11:12" x14ac:dyDescent="0.35">
      <c r="K5630" s="78">
        <v>229480154</v>
      </c>
      <c r="L5630" t="s">
        <v>4087</v>
      </c>
    </row>
    <row r="5631" spans="11:12" x14ac:dyDescent="0.35">
      <c r="K5631" s="78">
        <v>680791597</v>
      </c>
      <c r="L5631" t="s">
        <v>6287</v>
      </c>
    </row>
    <row r="5632" spans="11:12" x14ac:dyDescent="0.35">
      <c r="K5632" s="78">
        <v>132648271</v>
      </c>
      <c r="L5632" t="s">
        <v>2381</v>
      </c>
    </row>
    <row r="5633" spans="11:12" x14ac:dyDescent="0.35">
      <c r="K5633" s="78">
        <v>209546559</v>
      </c>
      <c r="L5633" t="s">
        <v>2381</v>
      </c>
    </row>
    <row r="5634" spans="11:12" x14ac:dyDescent="0.35">
      <c r="K5634" s="78">
        <v>302542325</v>
      </c>
      <c r="L5634" t="s">
        <v>2381</v>
      </c>
    </row>
    <row r="5635" spans="11:12" x14ac:dyDescent="0.35">
      <c r="K5635" s="78">
        <v>686173011</v>
      </c>
      <c r="L5635" t="s">
        <v>6340</v>
      </c>
    </row>
    <row r="5636" spans="11:12" x14ac:dyDescent="0.35">
      <c r="K5636" s="78">
        <v>707314621</v>
      </c>
      <c r="L5636" t="s">
        <v>6467</v>
      </c>
    </row>
    <row r="5637" spans="11:12" x14ac:dyDescent="0.35">
      <c r="K5637" s="78">
        <v>549157980</v>
      </c>
      <c r="L5637" t="s">
        <v>5798</v>
      </c>
    </row>
    <row r="5638" spans="11:12" x14ac:dyDescent="0.35">
      <c r="K5638" s="78">
        <v>895698415</v>
      </c>
      <c r="L5638" t="s">
        <v>7244</v>
      </c>
    </row>
    <row r="5639" spans="11:12" x14ac:dyDescent="0.35">
      <c r="K5639" s="78">
        <v>896705776</v>
      </c>
      <c r="L5639" t="s">
        <v>7248</v>
      </c>
    </row>
    <row r="5640" spans="11:12" x14ac:dyDescent="0.35">
      <c r="K5640" s="78">
        <v>879781590</v>
      </c>
      <c r="L5640" t="s">
        <v>7184</v>
      </c>
    </row>
    <row r="5641" spans="11:12" x14ac:dyDescent="0.35">
      <c r="K5641" s="78">
        <v>276519042</v>
      </c>
      <c r="L5641" t="s">
        <v>4521</v>
      </c>
    </row>
    <row r="5642" spans="11:12" x14ac:dyDescent="0.35">
      <c r="K5642" s="78">
        <v>301850905</v>
      </c>
      <c r="L5642" t="s">
        <v>4721</v>
      </c>
    </row>
    <row r="5643" spans="11:12" x14ac:dyDescent="0.35">
      <c r="K5643" s="78">
        <v>788440235</v>
      </c>
      <c r="L5643" t="s">
        <v>6921</v>
      </c>
    </row>
    <row r="5644" spans="11:12" x14ac:dyDescent="0.35">
      <c r="K5644" s="78">
        <v>985461554</v>
      </c>
      <c r="L5644" t="s">
        <v>7543</v>
      </c>
    </row>
    <row r="5645" spans="11:12" x14ac:dyDescent="0.35">
      <c r="K5645" s="78">
        <v>507234895</v>
      </c>
      <c r="L5645" t="s">
        <v>5699</v>
      </c>
    </row>
    <row r="5646" spans="11:12" x14ac:dyDescent="0.35">
      <c r="K5646" s="78">
        <v>690809877</v>
      </c>
      <c r="L5646" t="s">
        <v>6387</v>
      </c>
    </row>
    <row r="5647" spans="11:12" x14ac:dyDescent="0.35">
      <c r="K5647" s="78">
        <v>791930006</v>
      </c>
      <c r="L5647" t="s">
        <v>6939</v>
      </c>
    </row>
    <row r="5648" spans="11:12" x14ac:dyDescent="0.35">
      <c r="K5648" s="78">
        <v>327907492</v>
      </c>
      <c r="L5648" t="s">
        <v>4931</v>
      </c>
    </row>
    <row r="5649" spans="11:12" x14ac:dyDescent="0.35">
      <c r="K5649" s="78">
        <v>811795550</v>
      </c>
      <c r="L5649" t="s">
        <v>7026</v>
      </c>
    </row>
    <row r="5650" spans="11:12" x14ac:dyDescent="0.35">
      <c r="K5650" s="78">
        <v>368054925</v>
      </c>
      <c r="L5650" t="s">
        <v>5239</v>
      </c>
    </row>
    <row r="5651" spans="11:12" x14ac:dyDescent="0.35">
      <c r="K5651" s="78">
        <v>166429501</v>
      </c>
      <c r="L5651" t="s">
        <v>2695</v>
      </c>
    </row>
    <row r="5652" spans="11:12" x14ac:dyDescent="0.35">
      <c r="K5652" s="78">
        <v>289349251</v>
      </c>
      <c r="L5652" t="s">
        <v>4617</v>
      </c>
    </row>
    <row r="5653" spans="11:12" x14ac:dyDescent="0.35">
      <c r="K5653" s="78">
        <v>424417408</v>
      </c>
      <c r="L5653" t="s">
        <v>5448</v>
      </c>
    </row>
    <row r="5654" spans="11:12" x14ac:dyDescent="0.35">
      <c r="K5654" s="78">
        <v>633979936</v>
      </c>
      <c r="L5654" t="s">
        <v>6036</v>
      </c>
    </row>
    <row r="5655" spans="11:12" x14ac:dyDescent="0.35">
      <c r="K5655" s="78">
        <v>150377269</v>
      </c>
      <c r="L5655" t="s">
        <v>2557</v>
      </c>
    </row>
    <row r="5656" spans="11:12" x14ac:dyDescent="0.35">
      <c r="K5656" s="78">
        <v>299770117</v>
      </c>
      <c r="L5656" t="s">
        <v>4702</v>
      </c>
    </row>
    <row r="5657" spans="11:12" x14ac:dyDescent="0.35">
      <c r="K5657" s="78">
        <v>539852248</v>
      </c>
      <c r="L5657" t="s">
        <v>5777</v>
      </c>
    </row>
    <row r="5658" spans="11:12" x14ac:dyDescent="0.35">
      <c r="K5658" s="78">
        <v>128073388</v>
      </c>
      <c r="L5658" t="s">
        <v>2324</v>
      </c>
    </row>
    <row r="5659" spans="11:12" x14ac:dyDescent="0.35">
      <c r="K5659" s="78">
        <v>915409954</v>
      </c>
      <c r="L5659" t="s">
        <v>7352</v>
      </c>
    </row>
    <row r="5660" spans="11:12" x14ac:dyDescent="0.35">
      <c r="K5660" s="78">
        <v>246912467</v>
      </c>
      <c r="L5660" t="s">
        <v>4241</v>
      </c>
    </row>
    <row r="5661" spans="11:12" x14ac:dyDescent="0.35">
      <c r="K5661" s="78">
        <v>361865952</v>
      </c>
      <c r="L5661" t="s">
        <v>5195</v>
      </c>
    </row>
    <row r="5662" spans="11:12" x14ac:dyDescent="0.35">
      <c r="K5662" s="78">
        <v>108448903</v>
      </c>
      <c r="L5662" t="s">
        <v>2085</v>
      </c>
    </row>
    <row r="5663" spans="11:12" x14ac:dyDescent="0.35">
      <c r="K5663" s="78">
        <v>888514333</v>
      </c>
      <c r="L5663" t="s">
        <v>7222</v>
      </c>
    </row>
    <row r="5664" spans="11:12" x14ac:dyDescent="0.35">
      <c r="K5664" s="78">
        <v>203918626</v>
      </c>
      <c r="L5664" t="s">
        <v>3386</v>
      </c>
    </row>
    <row r="5665" spans="11:12" x14ac:dyDescent="0.35">
      <c r="K5665" s="78">
        <v>694516289</v>
      </c>
      <c r="L5665" t="s">
        <v>6412</v>
      </c>
    </row>
    <row r="5666" spans="11:12" x14ac:dyDescent="0.35">
      <c r="K5666" s="78">
        <v>304618698</v>
      </c>
      <c r="L5666" t="s">
        <v>4743</v>
      </c>
    </row>
    <row r="5667" spans="11:12" x14ac:dyDescent="0.35">
      <c r="K5667" s="78">
        <v>117807665</v>
      </c>
      <c r="L5667" t="s">
        <v>2190</v>
      </c>
    </row>
    <row r="5668" spans="11:12" x14ac:dyDescent="0.35">
      <c r="K5668" s="78">
        <v>179193965</v>
      </c>
      <c r="L5668" t="s">
        <v>2190</v>
      </c>
    </row>
    <row r="5669" spans="11:12" x14ac:dyDescent="0.35">
      <c r="K5669" s="78">
        <v>878645855</v>
      </c>
      <c r="L5669" t="s">
        <v>7179</v>
      </c>
    </row>
    <row r="5670" spans="11:12" x14ac:dyDescent="0.35">
      <c r="K5670" s="78">
        <v>984039018</v>
      </c>
      <c r="L5670" t="s">
        <v>7538</v>
      </c>
    </row>
    <row r="5671" spans="11:12" x14ac:dyDescent="0.35">
      <c r="K5671" s="78">
        <v>237011287</v>
      </c>
      <c r="L5671" t="s">
        <v>4159</v>
      </c>
    </row>
    <row r="5672" spans="11:12" x14ac:dyDescent="0.35">
      <c r="K5672" s="78">
        <v>210099649</v>
      </c>
      <c r="L5672" t="s">
        <v>3881</v>
      </c>
    </row>
    <row r="5673" spans="11:12" x14ac:dyDescent="0.35">
      <c r="K5673" s="78">
        <v>765573440</v>
      </c>
      <c r="L5673" t="s">
        <v>6742</v>
      </c>
    </row>
    <row r="5674" spans="11:12" x14ac:dyDescent="0.35">
      <c r="K5674" s="78">
        <v>205273052</v>
      </c>
      <c r="L5674" t="s">
        <v>3524</v>
      </c>
    </row>
    <row r="5675" spans="11:12" x14ac:dyDescent="0.35">
      <c r="K5675" s="78">
        <v>681405097</v>
      </c>
      <c r="L5675" t="s">
        <v>6292</v>
      </c>
    </row>
    <row r="5676" spans="11:12" x14ac:dyDescent="0.35">
      <c r="K5676" s="78">
        <v>697814116</v>
      </c>
      <c r="L5676" t="s">
        <v>6436</v>
      </c>
    </row>
    <row r="5677" spans="11:12" x14ac:dyDescent="0.35">
      <c r="K5677" s="78">
        <v>211066967</v>
      </c>
      <c r="L5677" t="s">
        <v>3917</v>
      </c>
    </row>
    <row r="5678" spans="11:12" x14ac:dyDescent="0.35">
      <c r="K5678" s="78">
        <v>204018092</v>
      </c>
      <c r="L5678" t="s">
        <v>3397</v>
      </c>
    </row>
    <row r="5679" spans="11:12" x14ac:dyDescent="0.35">
      <c r="K5679" s="78">
        <v>280656006</v>
      </c>
      <c r="L5679" t="s">
        <v>4548</v>
      </c>
    </row>
    <row r="5680" spans="11:12" x14ac:dyDescent="0.35">
      <c r="K5680" s="78">
        <v>206634255</v>
      </c>
      <c r="L5680" t="s">
        <v>3591</v>
      </c>
    </row>
    <row r="5681" spans="11:12" x14ac:dyDescent="0.35">
      <c r="K5681" s="78">
        <v>916665547</v>
      </c>
      <c r="L5681" t="s">
        <v>7357</v>
      </c>
    </row>
    <row r="5682" spans="11:12" x14ac:dyDescent="0.35">
      <c r="K5682" s="78">
        <v>975838994</v>
      </c>
      <c r="L5682" t="s">
        <v>7512</v>
      </c>
    </row>
    <row r="5683" spans="11:12" x14ac:dyDescent="0.35">
      <c r="K5683" s="78">
        <v>210968092</v>
      </c>
      <c r="L5683" t="s">
        <v>3906</v>
      </c>
    </row>
    <row r="5684" spans="11:12" x14ac:dyDescent="0.35">
      <c r="K5684" s="78">
        <v>175760725</v>
      </c>
      <c r="L5684" t="s">
        <v>2790</v>
      </c>
    </row>
    <row r="5685" spans="11:12" x14ac:dyDescent="0.35">
      <c r="K5685" s="78">
        <v>334484319</v>
      </c>
      <c r="L5685" t="s">
        <v>4976</v>
      </c>
    </row>
    <row r="5686" spans="11:12" x14ac:dyDescent="0.35">
      <c r="K5686" s="78">
        <v>205438475</v>
      </c>
      <c r="L5686" t="s">
        <v>3530</v>
      </c>
    </row>
    <row r="5687" spans="11:12" x14ac:dyDescent="0.35">
      <c r="K5687" s="78">
        <v>200410864</v>
      </c>
      <c r="L5687" t="s">
        <v>772</v>
      </c>
    </row>
    <row r="5688" spans="11:12" x14ac:dyDescent="0.35">
      <c r="K5688" s="78">
        <v>267184658</v>
      </c>
      <c r="L5688" t="s">
        <v>4417</v>
      </c>
    </row>
    <row r="5689" spans="11:12" x14ac:dyDescent="0.35">
      <c r="K5689" s="78">
        <v>181693843</v>
      </c>
      <c r="L5689" t="s">
        <v>2849</v>
      </c>
    </row>
    <row r="5690" spans="11:12" x14ac:dyDescent="0.35">
      <c r="K5690" s="78">
        <v>440996523</v>
      </c>
      <c r="L5690" t="s">
        <v>5495</v>
      </c>
    </row>
    <row r="5691" spans="11:12" x14ac:dyDescent="0.35">
      <c r="K5691" s="78">
        <v>910681532</v>
      </c>
      <c r="L5691" t="s">
        <v>7320</v>
      </c>
    </row>
    <row r="5692" spans="11:12" x14ac:dyDescent="0.35">
      <c r="K5692" s="78" t="s">
        <v>1832</v>
      </c>
      <c r="L5692" t="s">
        <v>7669</v>
      </c>
    </row>
    <row r="5693" spans="11:12" x14ac:dyDescent="0.35">
      <c r="K5693" s="78">
        <v>913190599</v>
      </c>
      <c r="L5693" t="s">
        <v>7343</v>
      </c>
    </row>
    <row r="5694" spans="11:12" x14ac:dyDescent="0.35">
      <c r="K5694" s="78">
        <v>927148714</v>
      </c>
      <c r="L5694" t="s">
        <v>7343</v>
      </c>
    </row>
    <row r="5695" spans="11:12" x14ac:dyDescent="0.35">
      <c r="K5695" s="78">
        <v>927148870</v>
      </c>
      <c r="L5695" t="s">
        <v>7343</v>
      </c>
    </row>
    <row r="5696" spans="11:12" x14ac:dyDescent="0.35">
      <c r="K5696" s="78">
        <v>234067745</v>
      </c>
      <c r="L5696" t="s">
        <v>4134</v>
      </c>
    </row>
    <row r="5697" spans="11:12" x14ac:dyDescent="0.35">
      <c r="K5697" s="78">
        <v>145320372</v>
      </c>
      <c r="L5697" t="s">
        <v>2514</v>
      </c>
    </row>
    <row r="5698" spans="11:12" x14ac:dyDescent="0.35">
      <c r="K5698" s="78">
        <v>209604388</v>
      </c>
      <c r="L5698" t="s">
        <v>3828</v>
      </c>
    </row>
    <row r="5699" spans="11:12" x14ac:dyDescent="0.35">
      <c r="K5699" s="78">
        <v>208297547</v>
      </c>
      <c r="L5699" t="s">
        <v>863</v>
      </c>
    </row>
    <row r="5700" spans="11:12" x14ac:dyDescent="0.35">
      <c r="K5700" s="78">
        <v>239789269</v>
      </c>
      <c r="L5700" t="s">
        <v>4190</v>
      </c>
    </row>
    <row r="5701" spans="11:12" x14ac:dyDescent="0.35">
      <c r="K5701" s="78">
        <v>181137894</v>
      </c>
      <c r="L5701" t="s">
        <v>2843</v>
      </c>
    </row>
    <row r="5702" spans="11:12" x14ac:dyDescent="0.35">
      <c r="K5702" s="78">
        <v>269754427</v>
      </c>
      <c r="L5702" t="s">
        <v>4452</v>
      </c>
    </row>
    <row r="5703" spans="11:12" x14ac:dyDescent="0.35">
      <c r="K5703" s="78">
        <v>209664409</v>
      </c>
      <c r="L5703" t="s">
        <v>3838</v>
      </c>
    </row>
    <row r="5704" spans="11:12" x14ac:dyDescent="0.35">
      <c r="K5704" s="78">
        <v>885266959</v>
      </c>
      <c r="L5704" t="s">
        <v>7206</v>
      </c>
    </row>
    <row r="5705" spans="11:12" x14ac:dyDescent="0.35">
      <c r="K5705" s="78">
        <v>624355610</v>
      </c>
      <c r="L5705" t="s">
        <v>5964</v>
      </c>
    </row>
    <row r="5706" spans="11:12" x14ac:dyDescent="0.35">
      <c r="K5706" s="78">
        <v>229974548</v>
      </c>
      <c r="L5706" t="s">
        <v>4093</v>
      </c>
    </row>
    <row r="5707" spans="11:12" x14ac:dyDescent="0.35">
      <c r="K5707" s="78">
        <v>901745005</v>
      </c>
      <c r="L5707" t="s">
        <v>7271</v>
      </c>
    </row>
    <row r="5708" spans="11:12" x14ac:dyDescent="0.35">
      <c r="K5708" s="78">
        <v>960549139</v>
      </c>
      <c r="L5708" t="s">
        <v>7475</v>
      </c>
    </row>
    <row r="5709" spans="11:12" x14ac:dyDescent="0.35">
      <c r="K5709" s="78">
        <v>313908542</v>
      </c>
      <c r="L5709" t="s">
        <v>4827</v>
      </c>
    </row>
    <row r="5710" spans="11:12" x14ac:dyDescent="0.35">
      <c r="K5710" s="78">
        <v>100035960</v>
      </c>
      <c r="L5710" t="s">
        <v>1971</v>
      </c>
    </row>
    <row r="5711" spans="11:12" x14ac:dyDescent="0.35">
      <c r="K5711" s="78">
        <v>157372491</v>
      </c>
      <c r="L5711" t="s">
        <v>2612</v>
      </c>
    </row>
    <row r="5712" spans="11:12" x14ac:dyDescent="0.35">
      <c r="K5712" s="78">
        <v>421140120</v>
      </c>
      <c r="L5712" t="s">
        <v>5438</v>
      </c>
    </row>
    <row r="5713" spans="11:12" x14ac:dyDescent="0.35">
      <c r="K5713" s="78">
        <v>497546729</v>
      </c>
      <c r="L5713" t="s">
        <v>5674</v>
      </c>
    </row>
    <row r="5714" spans="11:12" x14ac:dyDescent="0.35">
      <c r="K5714" s="78">
        <v>200110891</v>
      </c>
      <c r="L5714" t="s">
        <v>3005</v>
      </c>
    </row>
    <row r="5715" spans="11:12" x14ac:dyDescent="0.35">
      <c r="K5715" s="78">
        <v>206094879</v>
      </c>
      <c r="L5715" t="s">
        <v>3559</v>
      </c>
    </row>
    <row r="5716" spans="11:12" x14ac:dyDescent="0.35">
      <c r="K5716" s="78">
        <v>476251524</v>
      </c>
      <c r="L5716" t="s">
        <v>5627</v>
      </c>
    </row>
    <row r="5717" spans="11:12" x14ac:dyDescent="0.35">
      <c r="K5717" s="78">
        <v>270970559</v>
      </c>
      <c r="L5717" t="s">
        <v>4466</v>
      </c>
    </row>
    <row r="5718" spans="11:12" x14ac:dyDescent="0.35">
      <c r="K5718" s="78">
        <v>200301135</v>
      </c>
      <c r="L5718" t="s">
        <v>3025</v>
      </c>
    </row>
    <row r="5719" spans="11:12" x14ac:dyDescent="0.35">
      <c r="K5719" s="78">
        <v>200301136</v>
      </c>
      <c r="L5719" t="s">
        <v>3025</v>
      </c>
    </row>
    <row r="5720" spans="11:12" x14ac:dyDescent="0.35">
      <c r="K5720" s="78">
        <v>208064236</v>
      </c>
      <c r="L5720" t="s">
        <v>3025</v>
      </c>
    </row>
    <row r="5721" spans="11:12" x14ac:dyDescent="0.35">
      <c r="K5721" s="78">
        <v>208064237</v>
      </c>
      <c r="L5721" t="s">
        <v>3025</v>
      </c>
    </row>
    <row r="5722" spans="11:12" x14ac:dyDescent="0.35">
      <c r="K5722" s="78">
        <v>208064239</v>
      </c>
      <c r="L5722" t="s">
        <v>3025</v>
      </c>
    </row>
    <row r="5723" spans="11:12" x14ac:dyDescent="0.35">
      <c r="K5723" s="78">
        <v>299552032</v>
      </c>
      <c r="L5723" t="s">
        <v>4699</v>
      </c>
    </row>
    <row r="5724" spans="11:12" x14ac:dyDescent="0.35">
      <c r="K5724" s="78">
        <v>322217765</v>
      </c>
      <c r="L5724" t="s">
        <v>4891</v>
      </c>
    </row>
    <row r="5725" spans="11:12" x14ac:dyDescent="0.35">
      <c r="K5725" s="78">
        <v>116886588</v>
      </c>
      <c r="L5725" t="s">
        <v>2180</v>
      </c>
    </row>
    <row r="5726" spans="11:12" x14ac:dyDescent="0.35">
      <c r="K5726" s="78">
        <v>187601835</v>
      </c>
      <c r="L5726" t="s">
        <v>2892</v>
      </c>
    </row>
    <row r="5727" spans="11:12" x14ac:dyDescent="0.35">
      <c r="K5727" s="78">
        <v>854527061</v>
      </c>
      <c r="L5727" t="s">
        <v>7084</v>
      </c>
    </row>
    <row r="5728" spans="11:12" x14ac:dyDescent="0.35">
      <c r="K5728" s="78">
        <v>151709125</v>
      </c>
      <c r="L5728" t="s">
        <v>2568</v>
      </c>
    </row>
    <row r="5729" spans="11:12" x14ac:dyDescent="0.35">
      <c r="K5729" s="78">
        <v>236359786</v>
      </c>
      <c r="L5729" t="s">
        <v>4155</v>
      </c>
    </row>
    <row r="5730" spans="11:12" x14ac:dyDescent="0.35">
      <c r="K5730" s="78">
        <v>201342907</v>
      </c>
      <c r="L5730" t="s">
        <v>3127</v>
      </c>
    </row>
    <row r="5731" spans="11:12" x14ac:dyDescent="0.35">
      <c r="K5731" s="78">
        <v>207107010</v>
      </c>
      <c r="L5731" t="s">
        <v>3127</v>
      </c>
    </row>
    <row r="5732" spans="11:12" x14ac:dyDescent="0.35">
      <c r="K5732" s="78">
        <v>726117772</v>
      </c>
      <c r="L5732" t="s">
        <v>6569</v>
      </c>
    </row>
    <row r="5733" spans="11:12" x14ac:dyDescent="0.35">
      <c r="K5733" s="78">
        <v>782514873</v>
      </c>
      <c r="L5733" t="s">
        <v>6880</v>
      </c>
    </row>
    <row r="5734" spans="11:12" x14ac:dyDescent="0.35">
      <c r="K5734" s="78">
        <v>273608656</v>
      </c>
      <c r="L5734" t="s">
        <v>4497</v>
      </c>
    </row>
    <row r="5735" spans="11:12" x14ac:dyDescent="0.35">
      <c r="K5735" s="78">
        <v>682746793</v>
      </c>
      <c r="L5735" t="s">
        <v>6303</v>
      </c>
    </row>
    <row r="5736" spans="11:12" x14ac:dyDescent="0.35">
      <c r="K5736" s="78">
        <v>246659664</v>
      </c>
      <c r="L5736" t="s">
        <v>4236</v>
      </c>
    </row>
    <row r="5737" spans="11:12" x14ac:dyDescent="0.35">
      <c r="K5737" s="78">
        <v>919174056</v>
      </c>
      <c r="L5737" t="s">
        <v>7366</v>
      </c>
    </row>
    <row r="5738" spans="11:12" x14ac:dyDescent="0.35">
      <c r="K5738" s="78">
        <v>281243020</v>
      </c>
      <c r="L5738" t="s">
        <v>4552</v>
      </c>
    </row>
    <row r="5739" spans="11:12" x14ac:dyDescent="0.35">
      <c r="K5739" s="78">
        <v>136966812</v>
      </c>
      <c r="L5739" t="s">
        <v>2430</v>
      </c>
    </row>
    <row r="5740" spans="11:12" x14ac:dyDescent="0.35">
      <c r="K5740" s="78">
        <v>271119437</v>
      </c>
      <c r="L5740" t="s">
        <v>4467</v>
      </c>
    </row>
    <row r="5741" spans="11:12" x14ac:dyDescent="0.35">
      <c r="K5741" s="78">
        <v>144280326</v>
      </c>
      <c r="L5741" t="s">
        <v>2503</v>
      </c>
    </row>
    <row r="5742" spans="11:12" x14ac:dyDescent="0.35">
      <c r="K5742" s="78">
        <v>320703816</v>
      </c>
      <c r="L5742" t="s">
        <v>4880</v>
      </c>
    </row>
    <row r="5743" spans="11:12" x14ac:dyDescent="0.35">
      <c r="K5743" s="78">
        <v>677786493</v>
      </c>
      <c r="L5743" t="s">
        <v>6260</v>
      </c>
    </row>
    <row r="5744" spans="11:12" x14ac:dyDescent="0.35">
      <c r="K5744" s="78">
        <v>204321662</v>
      </c>
      <c r="L5744" t="s">
        <v>3439</v>
      </c>
    </row>
    <row r="5745" spans="11:12" x14ac:dyDescent="0.35">
      <c r="K5745" s="78">
        <v>304958707</v>
      </c>
      <c r="L5745" t="s">
        <v>3439</v>
      </c>
    </row>
    <row r="5746" spans="11:12" x14ac:dyDescent="0.35">
      <c r="K5746" s="78" t="s">
        <v>1893</v>
      </c>
      <c r="L5746" t="s">
        <v>3439</v>
      </c>
    </row>
    <row r="5747" spans="11:12" x14ac:dyDescent="0.35">
      <c r="K5747" s="78">
        <v>365925615</v>
      </c>
      <c r="L5747" t="s">
        <v>5223</v>
      </c>
    </row>
    <row r="5748" spans="11:12" x14ac:dyDescent="0.35">
      <c r="K5748" s="78">
        <v>885282377</v>
      </c>
      <c r="L5748" t="s">
        <v>7207</v>
      </c>
    </row>
    <row r="5749" spans="11:12" x14ac:dyDescent="0.35">
      <c r="K5749" s="78">
        <v>200787609</v>
      </c>
      <c r="L5749" t="s">
        <v>3067</v>
      </c>
    </row>
    <row r="5750" spans="11:12" x14ac:dyDescent="0.35">
      <c r="K5750" s="78">
        <v>208458472</v>
      </c>
      <c r="L5750" t="s">
        <v>3752</v>
      </c>
    </row>
    <row r="5751" spans="11:12" x14ac:dyDescent="0.35">
      <c r="K5751" s="78">
        <v>126558961</v>
      </c>
      <c r="L5751" t="s">
        <v>594</v>
      </c>
    </row>
    <row r="5752" spans="11:12" x14ac:dyDescent="0.35">
      <c r="K5752" s="78">
        <v>201393469</v>
      </c>
      <c r="L5752" t="s">
        <v>594</v>
      </c>
    </row>
    <row r="5753" spans="11:12" x14ac:dyDescent="0.35">
      <c r="K5753" s="78">
        <v>235750536</v>
      </c>
      <c r="L5753" t="s">
        <v>4150</v>
      </c>
    </row>
    <row r="5754" spans="11:12" x14ac:dyDescent="0.35">
      <c r="K5754" s="78">
        <v>528567460</v>
      </c>
      <c r="L5754" t="s">
        <v>5750</v>
      </c>
    </row>
    <row r="5755" spans="11:12" x14ac:dyDescent="0.35">
      <c r="K5755" s="78">
        <v>113918667</v>
      </c>
      <c r="L5755" t="s">
        <v>2150</v>
      </c>
    </row>
    <row r="5756" spans="11:12" x14ac:dyDescent="0.35">
      <c r="K5756" s="78">
        <v>204134253</v>
      </c>
      <c r="L5756" t="s">
        <v>3409</v>
      </c>
    </row>
    <row r="5757" spans="11:12" x14ac:dyDescent="0.35">
      <c r="K5757" s="78">
        <v>110281056</v>
      </c>
      <c r="L5757" t="s">
        <v>2104</v>
      </c>
    </row>
    <row r="5758" spans="11:12" x14ac:dyDescent="0.35">
      <c r="K5758" s="78">
        <v>103379555</v>
      </c>
      <c r="L5758" t="s">
        <v>2027</v>
      </c>
    </row>
    <row r="5759" spans="11:12" x14ac:dyDescent="0.35">
      <c r="K5759" s="78">
        <v>928113434</v>
      </c>
      <c r="L5759" t="s">
        <v>7382</v>
      </c>
    </row>
    <row r="5760" spans="11:12" x14ac:dyDescent="0.35">
      <c r="K5760" s="78">
        <v>207500835</v>
      </c>
      <c r="L5760" t="s">
        <v>3674</v>
      </c>
    </row>
    <row r="5761" spans="11:12" x14ac:dyDescent="0.35">
      <c r="K5761" s="78">
        <v>629248439</v>
      </c>
      <c r="L5761" t="s">
        <v>5994</v>
      </c>
    </row>
    <row r="5762" spans="11:12" x14ac:dyDescent="0.35">
      <c r="K5762" s="78">
        <v>731127794</v>
      </c>
      <c r="L5762" t="s">
        <v>6617</v>
      </c>
    </row>
    <row r="5763" spans="11:12" x14ac:dyDescent="0.35">
      <c r="K5763" s="78">
        <v>168239688</v>
      </c>
      <c r="L5763" t="s">
        <v>2713</v>
      </c>
    </row>
    <row r="5764" spans="11:12" x14ac:dyDescent="0.35">
      <c r="K5764" s="78">
        <v>105194889</v>
      </c>
      <c r="L5764" t="s">
        <v>2054</v>
      </c>
    </row>
    <row r="5765" spans="11:12" x14ac:dyDescent="0.35">
      <c r="K5765" s="78">
        <v>205934246</v>
      </c>
      <c r="L5765" t="s">
        <v>3547</v>
      </c>
    </row>
    <row r="5766" spans="11:12" x14ac:dyDescent="0.35">
      <c r="K5766" s="78">
        <v>793434030</v>
      </c>
      <c r="L5766" t="s">
        <v>6955</v>
      </c>
    </row>
    <row r="5767" spans="11:12" x14ac:dyDescent="0.35">
      <c r="K5767" s="78">
        <v>469047024</v>
      </c>
      <c r="L5767" t="s">
        <v>5595</v>
      </c>
    </row>
    <row r="5768" spans="11:12" x14ac:dyDescent="0.35">
      <c r="K5768" s="78">
        <v>172821278</v>
      </c>
      <c r="L5768" t="s">
        <v>2760</v>
      </c>
    </row>
    <row r="5769" spans="11:12" x14ac:dyDescent="0.35">
      <c r="K5769" s="78">
        <v>983130895</v>
      </c>
      <c r="L5769" t="s">
        <v>7536</v>
      </c>
    </row>
    <row r="5770" spans="11:12" x14ac:dyDescent="0.35">
      <c r="K5770" s="78">
        <v>234212770</v>
      </c>
      <c r="L5770" t="s">
        <v>4135</v>
      </c>
    </row>
    <row r="5771" spans="11:12" x14ac:dyDescent="0.35">
      <c r="K5771" s="78">
        <v>135418064</v>
      </c>
      <c r="L5771" t="s">
        <v>2416</v>
      </c>
    </row>
    <row r="5772" spans="11:12" x14ac:dyDescent="0.35">
      <c r="K5772" s="78">
        <v>355103706</v>
      </c>
      <c r="L5772" t="s">
        <v>2416</v>
      </c>
    </row>
    <row r="5773" spans="11:12" x14ac:dyDescent="0.35">
      <c r="K5773" s="78">
        <v>317042930</v>
      </c>
      <c r="L5773" t="s">
        <v>4848</v>
      </c>
    </row>
    <row r="5774" spans="11:12" x14ac:dyDescent="0.35">
      <c r="K5774" s="78">
        <v>172942105</v>
      </c>
      <c r="L5774" t="s">
        <v>2762</v>
      </c>
    </row>
    <row r="5775" spans="11:12" x14ac:dyDescent="0.35">
      <c r="K5775" s="78">
        <v>293226482</v>
      </c>
      <c r="L5775" t="s">
        <v>4657</v>
      </c>
    </row>
    <row r="5776" spans="11:12" x14ac:dyDescent="0.35">
      <c r="K5776" s="78">
        <v>205562041</v>
      </c>
      <c r="L5776" t="s">
        <v>3539</v>
      </c>
    </row>
    <row r="5777" spans="11:12" x14ac:dyDescent="0.35">
      <c r="K5777" s="78">
        <v>354792168</v>
      </c>
      <c r="L5777" t="s">
        <v>5135</v>
      </c>
    </row>
    <row r="5778" spans="11:12" x14ac:dyDescent="0.35">
      <c r="K5778" s="78">
        <v>645920341</v>
      </c>
      <c r="L5778" t="s">
        <v>5135</v>
      </c>
    </row>
    <row r="5779" spans="11:12" x14ac:dyDescent="0.35">
      <c r="K5779" s="78">
        <v>586118340</v>
      </c>
      <c r="L5779" t="s">
        <v>5893</v>
      </c>
    </row>
    <row r="5780" spans="11:12" x14ac:dyDescent="0.35">
      <c r="K5780" s="78">
        <v>338184603</v>
      </c>
      <c r="L5780" t="s">
        <v>5001</v>
      </c>
    </row>
    <row r="5781" spans="11:12" x14ac:dyDescent="0.35">
      <c r="K5781" s="78">
        <v>269494107</v>
      </c>
      <c r="L5781" t="s">
        <v>4446</v>
      </c>
    </row>
    <row r="5782" spans="11:12" x14ac:dyDescent="0.35">
      <c r="K5782" s="78">
        <v>893002219</v>
      </c>
      <c r="L5782" t="s">
        <v>7239</v>
      </c>
    </row>
    <row r="5783" spans="11:12" x14ac:dyDescent="0.35">
      <c r="K5783" s="78">
        <v>201171225</v>
      </c>
      <c r="L5783" t="s">
        <v>3110</v>
      </c>
    </row>
    <row r="5784" spans="11:12" x14ac:dyDescent="0.35">
      <c r="K5784" s="78">
        <v>202546032</v>
      </c>
      <c r="L5784" t="s">
        <v>3258</v>
      </c>
    </row>
    <row r="5785" spans="11:12" x14ac:dyDescent="0.35">
      <c r="K5785" s="78">
        <v>125976867</v>
      </c>
      <c r="L5785" t="s">
        <v>2290</v>
      </c>
    </row>
    <row r="5786" spans="11:12" x14ac:dyDescent="0.35">
      <c r="K5786" s="78">
        <v>441206704</v>
      </c>
      <c r="L5786" t="s">
        <v>2290</v>
      </c>
    </row>
    <row r="5787" spans="11:12" x14ac:dyDescent="0.35">
      <c r="K5787" s="78">
        <v>685419211</v>
      </c>
      <c r="L5787" t="s">
        <v>6326</v>
      </c>
    </row>
    <row r="5788" spans="11:12" x14ac:dyDescent="0.35">
      <c r="K5788" s="78">
        <v>557055908</v>
      </c>
      <c r="L5788" t="s">
        <v>5816</v>
      </c>
    </row>
    <row r="5789" spans="11:12" x14ac:dyDescent="0.35">
      <c r="K5789" s="78">
        <v>236487334</v>
      </c>
      <c r="L5789" t="s">
        <v>4157</v>
      </c>
    </row>
    <row r="5790" spans="11:12" x14ac:dyDescent="0.35">
      <c r="K5790" s="78">
        <v>674990022</v>
      </c>
      <c r="L5790" t="s">
        <v>6245</v>
      </c>
    </row>
    <row r="5791" spans="11:12" x14ac:dyDescent="0.35">
      <c r="K5791" s="78">
        <v>777543342</v>
      </c>
      <c r="L5791" t="s">
        <v>6841</v>
      </c>
    </row>
    <row r="5792" spans="11:12" x14ac:dyDescent="0.35">
      <c r="K5792" s="78">
        <v>284781175</v>
      </c>
      <c r="L5792" t="s">
        <v>4575</v>
      </c>
    </row>
    <row r="5793" spans="11:12" x14ac:dyDescent="0.35">
      <c r="K5793" s="78">
        <v>987235314</v>
      </c>
      <c r="L5793" t="s">
        <v>7551</v>
      </c>
    </row>
    <row r="5794" spans="11:12" x14ac:dyDescent="0.35">
      <c r="K5794" s="78" t="s">
        <v>1869</v>
      </c>
      <c r="L5794" t="s">
        <v>7587</v>
      </c>
    </row>
    <row r="5795" spans="11:12" x14ac:dyDescent="0.35">
      <c r="K5795" s="78">
        <v>210081766</v>
      </c>
      <c r="L5795" t="s">
        <v>3879</v>
      </c>
    </row>
    <row r="5796" spans="11:12" x14ac:dyDescent="0.35">
      <c r="K5796" s="78" t="s">
        <v>1873</v>
      </c>
      <c r="L5796" t="s">
        <v>7580</v>
      </c>
    </row>
    <row r="5797" spans="11:12" x14ac:dyDescent="0.35">
      <c r="K5797" s="78">
        <v>107094989</v>
      </c>
      <c r="L5797" t="s">
        <v>2070</v>
      </c>
    </row>
    <row r="5798" spans="11:12" x14ac:dyDescent="0.35">
      <c r="K5798" s="78">
        <v>644378390</v>
      </c>
      <c r="L5798" t="s">
        <v>6094</v>
      </c>
    </row>
    <row r="5799" spans="11:12" x14ac:dyDescent="0.35">
      <c r="K5799" s="78">
        <v>139184955</v>
      </c>
      <c r="L5799" t="s">
        <v>2466</v>
      </c>
    </row>
    <row r="5800" spans="11:12" x14ac:dyDescent="0.35">
      <c r="K5800" s="78" t="s">
        <v>1851</v>
      </c>
      <c r="L5800" t="s">
        <v>7625</v>
      </c>
    </row>
    <row r="5801" spans="11:12" x14ac:dyDescent="0.35">
      <c r="K5801" s="78">
        <v>680519943</v>
      </c>
      <c r="L5801" t="s">
        <v>6285</v>
      </c>
    </row>
    <row r="5802" spans="11:12" x14ac:dyDescent="0.35">
      <c r="K5802" s="78">
        <v>310380725</v>
      </c>
      <c r="L5802" t="s">
        <v>4790</v>
      </c>
    </row>
    <row r="5803" spans="11:12" x14ac:dyDescent="0.35">
      <c r="K5803" s="78">
        <v>877523772</v>
      </c>
      <c r="L5803" t="s">
        <v>7176</v>
      </c>
    </row>
    <row r="5804" spans="11:12" x14ac:dyDescent="0.35">
      <c r="K5804" s="78">
        <v>223017169</v>
      </c>
      <c r="L5804" t="s">
        <v>4024</v>
      </c>
    </row>
    <row r="5805" spans="11:12" x14ac:dyDescent="0.35">
      <c r="K5805" s="78">
        <v>131023502</v>
      </c>
      <c r="L5805" t="s">
        <v>2365</v>
      </c>
    </row>
    <row r="5806" spans="11:12" x14ac:dyDescent="0.35">
      <c r="K5806" s="78">
        <v>523355708</v>
      </c>
      <c r="L5806" t="s">
        <v>5738</v>
      </c>
    </row>
    <row r="5807" spans="11:12" x14ac:dyDescent="0.35">
      <c r="K5807" s="78">
        <v>193747957</v>
      </c>
      <c r="L5807" t="s">
        <v>2945</v>
      </c>
    </row>
    <row r="5808" spans="11:12" x14ac:dyDescent="0.35">
      <c r="K5808" s="78">
        <v>340832035</v>
      </c>
      <c r="L5808" t="s">
        <v>5021</v>
      </c>
    </row>
    <row r="5809" spans="11:12" x14ac:dyDescent="0.35">
      <c r="K5809" s="78">
        <v>388170387</v>
      </c>
      <c r="L5809" t="s">
        <v>5327</v>
      </c>
    </row>
    <row r="5810" spans="11:12" x14ac:dyDescent="0.35">
      <c r="K5810" s="78">
        <v>854798413</v>
      </c>
      <c r="L5810" t="s">
        <v>7086</v>
      </c>
    </row>
    <row r="5811" spans="11:12" x14ac:dyDescent="0.35">
      <c r="K5811" s="78">
        <v>271780354</v>
      </c>
      <c r="L5811" t="s">
        <v>4474</v>
      </c>
    </row>
    <row r="5812" spans="11:12" x14ac:dyDescent="0.35">
      <c r="K5812" s="78">
        <v>858034884</v>
      </c>
      <c r="L5812" t="s">
        <v>7104</v>
      </c>
    </row>
    <row r="5813" spans="11:12" x14ac:dyDescent="0.35">
      <c r="K5813" s="78">
        <v>267293503</v>
      </c>
      <c r="L5813" t="s">
        <v>4419</v>
      </c>
    </row>
    <row r="5814" spans="11:12" x14ac:dyDescent="0.35">
      <c r="K5814" s="78">
        <v>267293260</v>
      </c>
      <c r="L5814" t="s">
        <v>4418</v>
      </c>
    </row>
    <row r="5815" spans="11:12" x14ac:dyDescent="0.35">
      <c r="K5815" s="78">
        <v>232522569</v>
      </c>
      <c r="L5815" t="s">
        <v>4111</v>
      </c>
    </row>
    <row r="5816" spans="11:12" x14ac:dyDescent="0.35">
      <c r="K5816" s="78">
        <v>938052972</v>
      </c>
      <c r="L5816" t="s">
        <v>7406</v>
      </c>
    </row>
    <row r="5817" spans="11:12" x14ac:dyDescent="0.35">
      <c r="K5817" s="78">
        <v>509113300</v>
      </c>
      <c r="L5817" t="s">
        <v>5705</v>
      </c>
    </row>
    <row r="5818" spans="11:12" x14ac:dyDescent="0.35">
      <c r="K5818" s="78">
        <v>448365441</v>
      </c>
      <c r="L5818" t="s">
        <v>5514</v>
      </c>
    </row>
    <row r="5819" spans="11:12" x14ac:dyDescent="0.35">
      <c r="K5819" s="78">
        <v>971040033</v>
      </c>
      <c r="L5819" t="s">
        <v>7502</v>
      </c>
    </row>
    <row r="5820" spans="11:12" x14ac:dyDescent="0.35">
      <c r="K5820" s="78">
        <v>950325534</v>
      </c>
      <c r="L5820" t="s">
        <v>7443</v>
      </c>
    </row>
    <row r="5821" spans="11:12" x14ac:dyDescent="0.35">
      <c r="K5821" s="78">
        <v>105769725</v>
      </c>
      <c r="L5821" t="s">
        <v>2057</v>
      </c>
    </row>
    <row r="5822" spans="11:12" x14ac:dyDescent="0.35">
      <c r="K5822" s="78">
        <v>103427002</v>
      </c>
      <c r="L5822" t="s">
        <v>2030</v>
      </c>
    </row>
    <row r="5823" spans="11:12" x14ac:dyDescent="0.35">
      <c r="K5823" s="78">
        <v>609024844</v>
      </c>
      <c r="L5823" t="s">
        <v>5916</v>
      </c>
    </row>
    <row r="5824" spans="11:12" x14ac:dyDescent="0.35">
      <c r="K5824" s="78">
        <v>236456579</v>
      </c>
      <c r="L5824" t="s">
        <v>636</v>
      </c>
    </row>
    <row r="5825" spans="11:12" x14ac:dyDescent="0.35">
      <c r="K5825" s="78">
        <v>628982716</v>
      </c>
      <c r="L5825" t="s">
        <v>5993</v>
      </c>
    </row>
    <row r="5826" spans="11:12" x14ac:dyDescent="0.35">
      <c r="K5826" s="78">
        <v>661927356</v>
      </c>
      <c r="L5826" t="s">
        <v>1482</v>
      </c>
    </row>
    <row r="5827" spans="11:12" x14ac:dyDescent="0.35">
      <c r="K5827" s="78">
        <v>599457623</v>
      </c>
      <c r="L5827" t="s">
        <v>5907</v>
      </c>
    </row>
    <row r="5828" spans="11:12" x14ac:dyDescent="0.35">
      <c r="K5828" s="78">
        <v>113707550</v>
      </c>
      <c r="L5828" t="s">
        <v>2146</v>
      </c>
    </row>
    <row r="5829" spans="11:12" x14ac:dyDescent="0.35">
      <c r="K5829" s="78">
        <v>362561795</v>
      </c>
      <c r="L5829" t="s">
        <v>5197</v>
      </c>
    </row>
    <row r="5830" spans="11:12" x14ac:dyDescent="0.35">
      <c r="K5830" s="78">
        <v>976879732</v>
      </c>
      <c r="L5830" t="s">
        <v>7517</v>
      </c>
    </row>
    <row r="5831" spans="11:12" x14ac:dyDescent="0.35">
      <c r="K5831" s="78">
        <v>862454065</v>
      </c>
      <c r="L5831" t="s">
        <v>7113</v>
      </c>
    </row>
    <row r="5832" spans="11:12" x14ac:dyDescent="0.35">
      <c r="K5832" s="78">
        <v>931751999</v>
      </c>
      <c r="L5832" t="s">
        <v>7392</v>
      </c>
    </row>
    <row r="5833" spans="11:12" x14ac:dyDescent="0.35">
      <c r="K5833" s="78">
        <v>544730126</v>
      </c>
      <c r="L5833" t="s">
        <v>5792</v>
      </c>
    </row>
    <row r="5834" spans="11:12" x14ac:dyDescent="0.35">
      <c r="K5834" s="78">
        <v>315477662</v>
      </c>
      <c r="L5834" t="s">
        <v>4837</v>
      </c>
    </row>
    <row r="5835" spans="11:12" x14ac:dyDescent="0.35">
      <c r="K5835" s="78">
        <v>769552898</v>
      </c>
      <c r="L5835" t="s">
        <v>6771</v>
      </c>
    </row>
    <row r="5836" spans="11:12" x14ac:dyDescent="0.35">
      <c r="K5836" s="78">
        <v>717756053</v>
      </c>
      <c r="L5836" t="s">
        <v>6511</v>
      </c>
    </row>
    <row r="5837" spans="11:12" x14ac:dyDescent="0.35">
      <c r="K5837" s="78">
        <v>212264725</v>
      </c>
      <c r="L5837" t="s">
        <v>3926</v>
      </c>
    </row>
    <row r="5838" spans="11:12" x14ac:dyDescent="0.35">
      <c r="K5838" s="78">
        <v>663253450</v>
      </c>
      <c r="L5838" t="s">
        <v>3926</v>
      </c>
    </row>
    <row r="5839" spans="11:12" x14ac:dyDescent="0.35">
      <c r="K5839" s="78">
        <v>116306573</v>
      </c>
      <c r="L5839" t="s">
        <v>2173</v>
      </c>
    </row>
    <row r="5840" spans="11:12" x14ac:dyDescent="0.35">
      <c r="K5840" s="78">
        <v>228883204</v>
      </c>
      <c r="L5840" t="s">
        <v>4079</v>
      </c>
    </row>
    <row r="5841" spans="11:12" x14ac:dyDescent="0.35">
      <c r="K5841" s="78">
        <v>194890664</v>
      </c>
      <c r="L5841" t="s">
        <v>2953</v>
      </c>
    </row>
    <row r="5842" spans="11:12" x14ac:dyDescent="0.35">
      <c r="K5842" s="78">
        <v>218608574</v>
      </c>
      <c r="L5842" t="s">
        <v>3986</v>
      </c>
    </row>
    <row r="5843" spans="11:12" x14ac:dyDescent="0.35">
      <c r="K5843" s="78">
        <v>201609952</v>
      </c>
      <c r="L5843" t="s">
        <v>3156</v>
      </c>
    </row>
    <row r="5844" spans="11:12" x14ac:dyDescent="0.35">
      <c r="K5844" s="78">
        <v>697459057</v>
      </c>
      <c r="L5844" t="s">
        <v>6432</v>
      </c>
    </row>
    <row r="5845" spans="11:12" x14ac:dyDescent="0.35">
      <c r="K5845" s="78">
        <v>327161440</v>
      </c>
      <c r="L5845" t="s">
        <v>4926</v>
      </c>
    </row>
    <row r="5846" spans="11:12" x14ac:dyDescent="0.35">
      <c r="K5846" s="78">
        <v>624613341</v>
      </c>
      <c r="L5846" t="s">
        <v>5967</v>
      </c>
    </row>
    <row r="5847" spans="11:12" x14ac:dyDescent="0.35">
      <c r="K5847" s="78">
        <v>339359962</v>
      </c>
      <c r="L5847" t="s">
        <v>5008</v>
      </c>
    </row>
    <row r="5848" spans="11:12" x14ac:dyDescent="0.35">
      <c r="K5848" s="78">
        <v>365545723</v>
      </c>
      <c r="L5848" t="s">
        <v>5221</v>
      </c>
    </row>
    <row r="5849" spans="11:12" x14ac:dyDescent="0.35">
      <c r="K5849" s="78">
        <v>125466028</v>
      </c>
      <c r="L5849" t="s">
        <v>2283</v>
      </c>
    </row>
    <row r="5850" spans="11:12" x14ac:dyDescent="0.35">
      <c r="K5850" s="78">
        <v>312637626</v>
      </c>
      <c r="L5850" t="s">
        <v>4817</v>
      </c>
    </row>
    <row r="5851" spans="11:12" x14ac:dyDescent="0.35">
      <c r="K5851" s="78">
        <v>137970210</v>
      </c>
      <c r="L5851" t="s">
        <v>2448</v>
      </c>
    </row>
    <row r="5852" spans="11:12" x14ac:dyDescent="0.35">
      <c r="K5852" s="78">
        <v>699452491</v>
      </c>
      <c r="L5852" t="s">
        <v>6448</v>
      </c>
    </row>
    <row r="5853" spans="11:12" x14ac:dyDescent="0.35">
      <c r="K5853" s="78">
        <v>129206993</v>
      </c>
      <c r="L5853" t="s">
        <v>2338</v>
      </c>
    </row>
    <row r="5854" spans="11:12" x14ac:dyDescent="0.35">
      <c r="K5854" s="78" t="s">
        <v>1886</v>
      </c>
      <c r="L5854" t="s">
        <v>7643</v>
      </c>
    </row>
    <row r="5855" spans="11:12" x14ac:dyDescent="0.35">
      <c r="K5855" s="78">
        <v>199739140</v>
      </c>
      <c r="L5855" t="s">
        <v>2986</v>
      </c>
    </row>
    <row r="5856" spans="11:12" x14ac:dyDescent="0.35">
      <c r="K5856" s="78">
        <v>126763085</v>
      </c>
      <c r="L5856" t="s">
        <v>2303</v>
      </c>
    </row>
    <row r="5857" spans="11:12" x14ac:dyDescent="0.35">
      <c r="K5857" s="78">
        <v>619478819</v>
      </c>
      <c r="L5857" t="s">
        <v>5932</v>
      </c>
    </row>
    <row r="5858" spans="11:12" x14ac:dyDescent="0.35">
      <c r="K5858" s="78">
        <v>469373142</v>
      </c>
      <c r="L5858" t="s">
        <v>1649</v>
      </c>
    </row>
    <row r="5859" spans="11:12" x14ac:dyDescent="0.35">
      <c r="K5859" s="78">
        <v>140245240</v>
      </c>
      <c r="L5859" t="s">
        <v>2475</v>
      </c>
    </row>
    <row r="5860" spans="11:12" x14ac:dyDescent="0.35">
      <c r="K5860" s="78">
        <v>206482071</v>
      </c>
      <c r="L5860" t="s">
        <v>3584</v>
      </c>
    </row>
    <row r="5861" spans="11:12" x14ac:dyDescent="0.35">
      <c r="K5861" s="78">
        <v>350408649</v>
      </c>
      <c r="L5861" t="s">
        <v>5104</v>
      </c>
    </row>
    <row r="5862" spans="11:12" x14ac:dyDescent="0.35">
      <c r="K5862" s="78">
        <v>237474767</v>
      </c>
      <c r="L5862" t="s">
        <v>4161</v>
      </c>
    </row>
    <row r="5863" spans="11:12" x14ac:dyDescent="0.35">
      <c r="K5863" s="78">
        <v>977145996</v>
      </c>
      <c r="L5863" t="s">
        <v>7521</v>
      </c>
    </row>
    <row r="5864" spans="11:12" x14ac:dyDescent="0.35">
      <c r="K5864" s="78">
        <v>686669637</v>
      </c>
      <c r="L5864" t="s">
        <v>6348</v>
      </c>
    </row>
    <row r="5865" spans="11:12" x14ac:dyDescent="0.35">
      <c r="K5865" s="78">
        <v>884232058</v>
      </c>
      <c r="L5865" t="s">
        <v>7199</v>
      </c>
    </row>
    <row r="5866" spans="11:12" x14ac:dyDescent="0.35">
      <c r="K5866" s="78">
        <v>784549631</v>
      </c>
      <c r="L5866" t="s">
        <v>6894</v>
      </c>
    </row>
    <row r="5867" spans="11:12" x14ac:dyDescent="0.35">
      <c r="K5867" s="78">
        <v>353483277</v>
      </c>
      <c r="L5867" t="s">
        <v>5127</v>
      </c>
    </row>
    <row r="5868" spans="11:12" x14ac:dyDescent="0.35">
      <c r="K5868" s="78">
        <v>703734634</v>
      </c>
      <c r="L5868" t="s">
        <v>1266</v>
      </c>
    </row>
    <row r="5869" spans="11:12" x14ac:dyDescent="0.35">
      <c r="K5869" s="78">
        <v>202198784</v>
      </c>
      <c r="L5869" t="s">
        <v>3219</v>
      </c>
    </row>
    <row r="5870" spans="11:12" x14ac:dyDescent="0.35">
      <c r="K5870" s="78">
        <v>200705506</v>
      </c>
      <c r="L5870" t="s">
        <v>3061</v>
      </c>
    </row>
    <row r="5871" spans="11:12" x14ac:dyDescent="0.35">
      <c r="K5871" s="78">
        <v>222328225</v>
      </c>
      <c r="L5871" t="s">
        <v>4018</v>
      </c>
    </row>
    <row r="5872" spans="11:12" x14ac:dyDescent="0.35">
      <c r="K5872" s="78">
        <v>395431544</v>
      </c>
      <c r="L5872" t="s">
        <v>5362</v>
      </c>
    </row>
    <row r="5873" spans="11:12" x14ac:dyDescent="0.35">
      <c r="K5873" s="78">
        <v>161673404</v>
      </c>
      <c r="L5873" t="s">
        <v>2658</v>
      </c>
    </row>
    <row r="5874" spans="11:12" x14ac:dyDescent="0.35">
      <c r="K5874" s="78">
        <v>251158320</v>
      </c>
      <c r="L5874" t="s">
        <v>4282</v>
      </c>
    </row>
    <row r="5875" spans="11:12" x14ac:dyDescent="0.35">
      <c r="K5875" s="78">
        <v>289295569</v>
      </c>
      <c r="L5875" t="s">
        <v>4614</v>
      </c>
    </row>
    <row r="5876" spans="11:12" x14ac:dyDescent="0.35">
      <c r="K5876" s="78">
        <v>793445636</v>
      </c>
      <c r="L5876" t="s">
        <v>6956</v>
      </c>
    </row>
    <row r="5877" spans="11:12" x14ac:dyDescent="0.35">
      <c r="K5877" s="78">
        <v>228508969</v>
      </c>
      <c r="L5877" t="s">
        <v>4074</v>
      </c>
    </row>
    <row r="5878" spans="11:12" x14ac:dyDescent="0.35">
      <c r="K5878" s="78">
        <v>785457633</v>
      </c>
      <c r="L5878" t="s">
        <v>6897</v>
      </c>
    </row>
    <row r="5879" spans="11:12" x14ac:dyDescent="0.35">
      <c r="K5879" s="78">
        <v>414487866</v>
      </c>
      <c r="L5879" t="s">
        <v>5425</v>
      </c>
    </row>
    <row r="5880" spans="11:12" x14ac:dyDescent="0.35">
      <c r="K5880" s="78">
        <v>797580856</v>
      </c>
      <c r="L5880" t="s">
        <v>6974</v>
      </c>
    </row>
    <row r="5881" spans="11:12" x14ac:dyDescent="0.35">
      <c r="K5881" s="78">
        <v>733749741</v>
      </c>
      <c r="L5881" t="s">
        <v>6635</v>
      </c>
    </row>
    <row r="5882" spans="11:12" x14ac:dyDescent="0.35">
      <c r="K5882" s="78">
        <v>209881504</v>
      </c>
      <c r="L5882" t="s">
        <v>3863</v>
      </c>
    </row>
    <row r="5883" spans="11:12" x14ac:dyDescent="0.35">
      <c r="K5883" s="78">
        <v>730996551</v>
      </c>
      <c r="L5883" t="s">
        <v>6615</v>
      </c>
    </row>
    <row r="5884" spans="11:12" x14ac:dyDescent="0.35">
      <c r="K5884" s="78">
        <v>469479749</v>
      </c>
      <c r="L5884" t="s">
        <v>5600</v>
      </c>
    </row>
    <row r="5885" spans="11:12" x14ac:dyDescent="0.35">
      <c r="K5885" s="78">
        <v>200207465</v>
      </c>
      <c r="L5885" t="s">
        <v>3014</v>
      </c>
    </row>
    <row r="5886" spans="11:12" x14ac:dyDescent="0.35">
      <c r="K5886" s="78">
        <v>644458610</v>
      </c>
      <c r="L5886" t="s">
        <v>6095</v>
      </c>
    </row>
    <row r="5887" spans="11:12" x14ac:dyDescent="0.35">
      <c r="K5887" s="78">
        <v>776942359</v>
      </c>
      <c r="L5887" t="s">
        <v>6837</v>
      </c>
    </row>
    <row r="5888" spans="11:12" x14ac:dyDescent="0.35">
      <c r="K5888" s="78">
        <v>455200008</v>
      </c>
      <c r="L5888" t="s">
        <v>5538</v>
      </c>
    </row>
    <row r="5889" spans="11:12" x14ac:dyDescent="0.35">
      <c r="K5889" s="78">
        <v>211394765</v>
      </c>
      <c r="L5889" t="s">
        <v>3923</v>
      </c>
    </row>
    <row r="5890" spans="11:12" x14ac:dyDescent="0.35">
      <c r="K5890" s="78">
        <v>448883426</v>
      </c>
      <c r="L5890" t="s">
        <v>5515</v>
      </c>
    </row>
    <row r="5891" spans="11:12" x14ac:dyDescent="0.35">
      <c r="K5891" s="78">
        <v>101410005</v>
      </c>
      <c r="L5891" t="s">
        <v>1995</v>
      </c>
    </row>
    <row r="5892" spans="11:12" x14ac:dyDescent="0.35">
      <c r="K5892" s="78">
        <v>221820207</v>
      </c>
      <c r="L5892" t="s">
        <v>4014</v>
      </c>
    </row>
    <row r="5893" spans="11:12" x14ac:dyDescent="0.35">
      <c r="K5893" s="78">
        <v>667975417</v>
      </c>
      <c r="L5893" t="s">
        <v>6189</v>
      </c>
    </row>
    <row r="5894" spans="11:12" x14ac:dyDescent="0.35">
      <c r="K5894" s="78">
        <v>953139510</v>
      </c>
      <c r="L5894" t="s">
        <v>7449</v>
      </c>
    </row>
    <row r="5895" spans="11:12" x14ac:dyDescent="0.35">
      <c r="K5895" s="78">
        <v>209085568</v>
      </c>
      <c r="L5895" t="s">
        <v>3796</v>
      </c>
    </row>
    <row r="5896" spans="11:12" x14ac:dyDescent="0.35">
      <c r="K5896" s="78">
        <v>275999563</v>
      </c>
      <c r="L5896" t="s">
        <v>3796</v>
      </c>
    </row>
    <row r="5897" spans="11:12" x14ac:dyDescent="0.35">
      <c r="K5897" s="78">
        <v>127897484</v>
      </c>
      <c r="L5897" t="s">
        <v>2322</v>
      </c>
    </row>
    <row r="5898" spans="11:12" x14ac:dyDescent="0.35">
      <c r="K5898" s="78">
        <v>225482462</v>
      </c>
      <c r="L5898" t="s">
        <v>4048</v>
      </c>
    </row>
    <row r="5899" spans="11:12" x14ac:dyDescent="0.35">
      <c r="K5899" s="78">
        <v>176872098</v>
      </c>
      <c r="L5899" t="s">
        <v>2804</v>
      </c>
    </row>
    <row r="5900" spans="11:12" x14ac:dyDescent="0.35">
      <c r="K5900" s="78">
        <v>115279637</v>
      </c>
      <c r="L5900" t="s">
        <v>2161</v>
      </c>
    </row>
    <row r="5901" spans="11:12" x14ac:dyDescent="0.35">
      <c r="K5901" s="78">
        <v>351151188</v>
      </c>
      <c r="L5901" t="s">
        <v>5114</v>
      </c>
    </row>
    <row r="5902" spans="11:12" x14ac:dyDescent="0.35">
      <c r="K5902" s="78">
        <v>563958600</v>
      </c>
      <c r="L5902" t="s">
        <v>5831</v>
      </c>
    </row>
    <row r="5903" spans="11:12" x14ac:dyDescent="0.35">
      <c r="K5903" s="78">
        <v>203968800</v>
      </c>
      <c r="L5903" t="s">
        <v>3394</v>
      </c>
    </row>
    <row r="5904" spans="11:12" x14ac:dyDescent="0.35">
      <c r="K5904" s="78">
        <v>209359317</v>
      </c>
      <c r="L5904" t="s">
        <v>3808</v>
      </c>
    </row>
    <row r="5905" spans="11:12" x14ac:dyDescent="0.35">
      <c r="K5905" s="78">
        <v>580405304</v>
      </c>
      <c r="L5905" t="s">
        <v>5873</v>
      </c>
    </row>
    <row r="5906" spans="11:12" x14ac:dyDescent="0.35">
      <c r="K5906" s="78">
        <v>373444804</v>
      </c>
      <c r="L5906" t="s">
        <v>5275</v>
      </c>
    </row>
    <row r="5907" spans="11:12" x14ac:dyDescent="0.35">
      <c r="K5907" s="78">
        <v>127610908</v>
      </c>
      <c r="L5907" t="s">
        <v>2318</v>
      </c>
    </row>
    <row r="5908" spans="11:12" x14ac:dyDescent="0.35">
      <c r="K5908" s="78">
        <v>201949658</v>
      </c>
      <c r="L5908" t="s">
        <v>3195</v>
      </c>
    </row>
    <row r="5909" spans="11:12" x14ac:dyDescent="0.35">
      <c r="K5909" s="78">
        <v>716749100</v>
      </c>
      <c r="L5909" t="s">
        <v>6504</v>
      </c>
    </row>
    <row r="5910" spans="11:12" x14ac:dyDescent="0.35">
      <c r="K5910" s="78">
        <v>291246320</v>
      </c>
      <c r="L5910" t="s">
        <v>4640</v>
      </c>
    </row>
    <row r="5911" spans="11:12" x14ac:dyDescent="0.35">
      <c r="K5911" s="78">
        <v>322006055</v>
      </c>
      <c r="L5911" t="s">
        <v>4888</v>
      </c>
    </row>
    <row r="5912" spans="11:12" x14ac:dyDescent="0.35">
      <c r="K5912" s="78">
        <v>269702273</v>
      </c>
      <c r="L5912" t="s">
        <v>4451</v>
      </c>
    </row>
    <row r="5913" spans="11:12" x14ac:dyDescent="0.35">
      <c r="K5913" s="78">
        <v>142878089</v>
      </c>
      <c r="L5913" t="s">
        <v>2496</v>
      </c>
    </row>
    <row r="5914" spans="11:12" x14ac:dyDescent="0.35">
      <c r="K5914" s="78">
        <v>574523940</v>
      </c>
      <c r="L5914" t="s">
        <v>5854</v>
      </c>
    </row>
    <row r="5915" spans="11:12" x14ac:dyDescent="0.35">
      <c r="K5915" s="78">
        <v>964730695</v>
      </c>
      <c r="L5915" t="s">
        <v>7486</v>
      </c>
    </row>
    <row r="5916" spans="11:12" x14ac:dyDescent="0.35">
      <c r="K5916" s="78">
        <v>493971182</v>
      </c>
      <c r="L5916" t="s">
        <v>5667</v>
      </c>
    </row>
    <row r="5917" spans="11:12" x14ac:dyDescent="0.35">
      <c r="K5917" s="78">
        <v>178492420</v>
      </c>
      <c r="L5917" t="s">
        <v>2814</v>
      </c>
    </row>
    <row r="5918" spans="11:12" x14ac:dyDescent="0.35">
      <c r="K5918" s="78">
        <v>130803482</v>
      </c>
      <c r="L5918" t="s">
        <v>2361</v>
      </c>
    </row>
    <row r="5919" spans="11:12" x14ac:dyDescent="0.35">
      <c r="K5919" s="78">
        <v>238782600</v>
      </c>
      <c r="L5919" t="s">
        <v>4182</v>
      </c>
    </row>
    <row r="5920" spans="11:12" x14ac:dyDescent="0.35">
      <c r="K5920" s="78">
        <v>719864660</v>
      </c>
      <c r="L5920" t="s">
        <v>6521</v>
      </c>
    </row>
    <row r="5921" spans="11:12" x14ac:dyDescent="0.35">
      <c r="K5921" s="78">
        <v>125980309</v>
      </c>
      <c r="L5921" t="s">
        <v>2291</v>
      </c>
    </row>
    <row r="5922" spans="11:12" x14ac:dyDescent="0.35">
      <c r="K5922" s="78">
        <v>103091900</v>
      </c>
      <c r="L5922" t="s">
        <v>2018</v>
      </c>
    </row>
    <row r="5923" spans="11:12" x14ac:dyDescent="0.35">
      <c r="K5923" s="78">
        <v>693994152</v>
      </c>
      <c r="L5923" t="s">
        <v>6407</v>
      </c>
    </row>
    <row r="5924" spans="11:12" x14ac:dyDescent="0.35">
      <c r="K5924" s="78">
        <v>901504601</v>
      </c>
      <c r="L5924" t="s">
        <v>7269</v>
      </c>
    </row>
    <row r="5925" spans="11:12" x14ac:dyDescent="0.35">
      <c r="K5925" s="78">
        <v>122010643</v>
      </c>
      <c r="L5925" t="s">
        <v>2237</v>
      </c>
    </row>
    <row r="5926" spans="11:12" x14ac:dyDescent="0.35">
      <c r="K5926" s="78">
        <v>196900004</v>
      </c>
      <c r="L5926" t="s">
        <v>2966</v>
      </c>
    </row>
    <row r="5927" spans="11:12" x14ac:dyDescent="0.35">
      <c r="K5927" s="78">
        <v>205500006</v>
      </c>
      <c r="L5927" t="s">
        <v>2966</v>
      </c>
    </row>
    <row r="5928" spans="11:12" x14ac:dyDescent="0.35">
      <c r="K5928" s="78">
        <v>427800008</v>
      </c>
      <c r="L5928" t="s">
        <v>2966</v>
      </c>
    </row>
    <row r="5929" spans="11:12" x14ac:dyDescent="0.35">
      <c r="K5929" s="78">
        <v>878600002</v>
      </c>
      <c r="L5929" t="s">
        <v>2966</v>
      </c>
    </row>
    <row r="5930" spans="11:12" x14ac:dyDescent="0.35">
      <c r="K5930" s="78" t="s">
        <v>1927</v>
      </c>
      <c r="L5930" t="s">
        <v>2966</v>
      </c>
    </row>
    <row r="5931" spans="11:12" x14ac:dyDescent="0.35">
      <c r="K5931" s="78" t="s">
        <v>1962</v>
      </c>
      <c r="L5931" t="s">
        <v>2966</v>
      </c>
    </row>
    <row r="5932" spans="11:12" x14ac:dyDescent="0.35">
      <c r="K5932" s="78">
        <v>383864739</v>
      </c>
      <c r="L5932" t="s">
        <v>5308</v>
      </c>
    </row>
    <row r="5933" spans="11:12" x14ac:dyDescent="0.35">
      <c r="K5933" s="78">
        <v>124618720</v>
      </c>
      <c r="L5933" t="s">
        <v>2271</v>
      </c>
    </row>
    <row r="5934" spans="11:12" x14ac:dyDescent="0.35">
      <c r="K5934" s="78">
        <v>225673284</v>
      </c>
      <c r="L5934" t="s">
        <v>4050</v>
      </c>
    </row>
    <row r="5935" spans="11:12" x14ac:dyDescent="0.35">
      <c r="K5935" s="78">
        <v>386820872</v>
      </c>
      <c r="L5935" t="s">
        <v>5317</v>
      </c>
    </row>
    <row r="5936" spans="11:12" x14ac:dyDescent="0.35">
      <c r="K5936" s="78">
        <v>203918759</v>
      </c>
      <c r="L5936" t="s">
        <v>3389</v>
      </c>
    </row>
    <row r="5937" spans="11:12" x14ac:dyDescent="0.35">
      <c r="K5937" s="78">
        <v>203918756</v>
      </c>
      <c r="L5937" t="s">
        <v>3388</v>
      </c>
    </row>
    <row r="5938" spans="11:12" x14ac:dyDescent="0.35">
      <c r="K5938" s="78">
        <v>203918761</v>
      </c>
      <c r="L5938" t="s">
        <v>3390</v>
      </c>
    </row>
    <row r="5939" spans="11:12" x14ac:dyDescent="0.35">
      <c r="K5939" s="78">
        <v>203918764</v>
      </c>
      <c r="L5939" t="s">
        <v>3391</v>
      </c>
    </row>
    <row r="5940" spans="11:12" x14ac:dyDescent="0.35">
      <c r="K5940" s="78">
        <v>203918753</v>
      </c>
      <c r="L5940" t="s">
        <v>3387</v>
      </c>
    </row>
    <row r="5941" spans="11:12" x14ac:dyDescent="0.35">
      <c r="K5941" s="78">
        <v>106653097</v>
      </c>
      <c r="L5941" t="s">
        <v>2064</v>
      </c>
    </row>
    <row r="5942" spans="11:12" x14ac:dyDescent="0.35">
      <c r="K5942" s="78">
        <v>203252896</v>
      </c>
      <c r="L5942" t="s">
        <v>3322</v>
      </c>
    </row>
    <row r="5943" spans="11:12" x14ac:dyDescent="0.35">
      <c r="K5943" s="78">
        <v>229249265</v>
      </c>
      <c r="L5943" t="s">
        <v>4081</v>
      </c>
    </row>
    <row r="5944" spans="11:12" x14ac:dyDescent="0.35">
      <c r="K5944" s="78">
        <v>144207203</v>
      </c>
      <c r="L5944" t="s">
        <v>2502</v>
      </c>
    </row>
    <row r="5945" spans="11:12" x14ac:dyDescent="0.35">
      <c r="K5945" s="78">
        <v>206851985</v>
      </c>
      <c r="L5945" t="s">
        <v>3610</v>
      </c>
    </row>
    <row r="5946" spans="11:12" x14ac:dyDescent="0.35">
      <c r="K5946" s="78">
        <v>206106706</v>
      </c>
      <c r="L5946" t="s">
        <v>3561</v>
      </c>
    </row>
    <row r="5947" spans="11:12" x14ac:dyDescent="0.35">
      <c r="K5947" s="78">
        <v>309948769</v>
      </c>
      <c r="L5947" t="s">
        <v>4787</v>
      </c>
    </row>
    <row r="5948" spans="11:12" x14ac:dyDescent="0.35">
      <c r="K5948" s="78">
        <v>397780082</v>
      </c>
      <c r="L5948" t="s">
        <v>5370</v>
      </c>
    </row>
    <row r="5949" spans="11:12" x14ac:dyDescent="0.35">
      <c r="K5949" s="78">
        <v>207603675</v>
      </c>
      <c r="L5949" t="s">
        <v>3681</v>
      </c>
    </row>
    <row r="5950" spans="11:12" x14ac:dyDescent="0.35">
      <c r="K5950" s="78">
        <v>994727010</v>
      </c>
      <c r="L5950" t="s">
        <v>7564</v>
      </c>
    </row>
    <row r="5951" spans="11:12" x14ac:dyDescent="0.35">
      <c r="K5951" s="78">
        <v>259974852</v>
      </c>
      <c r="L5951" t="s">
        <v>4345</v>
      </c>
    </row>
    <row r="5952" spans="11:12" x14ac:dyDescent="0.35">
      <c r="K5952" s="78">
        <v>880530291</v>
      </c>
      <c r="L5952" t="s">
        <v>7189</v>
      </c>
    </row>
    <row r="5953" spans="11:12" x14ac:dyDescent="0.35">
      <c r="K5953" s="78">
        <v>628743835</v>
      </c>
      <c r="L5953" t="s">
        <v>5990</v>
      </c>
    </row>
    <row r="5954" spans="11:12" x14ac:dyDescent="0.35">
      <c r="K5954" s="78">
        <v>763614670</v>
      </c>
      <c r="L5954" t="s">
        <v>6722</v>
      </c>
    </row>
    <row r="5955" spans="11:12" x14ac:dyDescent="0.35">
      <c r="K5955" s="78">
        <v>622721830</v>
      </c>
      <c r="L5955" t="s">
        <v>5953</v>
      </c>
    </row>
    <row r="5956" spans="11:12" x14ac:dyDescent="0.35">
      <c r="K5956" s="78">
        <v>157810324</v>
      </c>
      <c r="L5956" t="s">
        <v>2616</v>
      </c>
    </row>
    <row r="5957" spans="11:12" x14ac:dyDescent="0.35">
      <c r="K5957" s="78">
        <v>315377579</v>
      </c>
      <c r="L5957" t="s">
        <v>4836</v>
      </c>
    </row>
    <row r="5958" spans="11:12" x14ac:dyDescent="0.35">
      <c r="K5958" s="78">
        <v>148025347</v>
      </c>
      <c r="L5958" t="s">
        <v>2537</v>
      </c>
    </row>
    <row r="5959" spans="11:12" x14ac:dyDescent="0.35">
      <c r="K5959" s="78" t="s">
        <v>1968</v>
      </c>
      <c r="L5959" t="s">
        <v>7635</v>
      </c>
    </row>
    <row r="5960" spans="11:12" x14ac:dyDescent="0.35">
      <c r="K5960" s="78">
        <v>868242647</v>
      </c>
      <c r="L5960" t="s">
        <v>7133</v>
      </c>
    </row>
    <row r="5961" spans="11:12" x14ac:dyDescent="0.35">
      <c r="K5961" s="78">
        <v>314366468</v>
      </c>
      <c r="L5961" t="s">
        <v>4832</v>
      </c>
    </row>
    <row r="5962" spans="11:12" x14ac:dyDescent="0.35">
      <c r="K5962" s="78">
        <v>113100168</v>
      </c>
      <c r="L5962" t="s">
        <v>2135</v>
      </c>
    </row>
    <row r="5963" spans="11:12" x14ac:dyDescent="0.35">
      <c r="K5963" s="78">
        <v>209838846</v>
      </c>
      <c r="L5963" t="s">
        <v>3858</v>
      </c>
    </row>
    <row r="5964" spans="11:12" x14ac:dyDescent="0.35">
      <c r="K5964" s="78">
        <v>969479559</v>
      </c>
      <c r="L5964" t="s">
        <v>7499</v>
      </c>
    </row>
    <row r="5965" spans="11:12" x14ac:dyDescent="0.35">
      <c r="K5965" s="78">
        <v>811227757</v>
      </c>
      <c r="L5965" t="s">
        <v>7020</v>
      </c>
    </row>
    <row r="5966" spans="11:12" x14ac:dyDescent="0.35">
      <c r="K5966" s="78">
        <v>770643350</v>
      </c>
      <c r="L5966" t="s">
        <v>6782</v>
      </c>
    </row>
    <row r="5967" spans="11:12" x14ac:dyDescent="0.35">
      <c r="K5967" s="78">
        <v>182749176</v>
      </c>
      <c r="L5967" t="s">
        <v>2858</v>
      </c>
    </row>
    <row r="5968" spans="11:12" x14ac:dyDescent="0.35">
      <c r="K5968" s="78">
        <v>688225680</v>
      </c>
      <c r="L5968" t="s">
        <v>6365</v>
      </c>
    </row>
    <row r="5969" spans="11:12" x14ac:dyDescent="0.35">
      <c r="K5969" s="78">
        <v>451010840</v>
      </c>
      <c r="L5969" t="s">
        <v>5522</v>
      </c>
    </row>
    <row r="5970" spans="11:12" x14ac:dyDescent="0.35">
      <c r="K5970" s="78">
        <v>134449900</v>
      </c>
      <c r="L5970" t="s">
        <v>2406</v>
      </c>
    </row>
    <row r="5971" spans="11:12" x14ac:dyDescent="0.35">
      <c r="K5971" s="78">
        <v>430276085</v>
      </c>
      <c r="L5971" t="s">
        <v>5469</v>
      </c>
    </row>
    <row r="5972" spans="11:12" x14ac:dyDescent="0.35">
      <c r="K5972" s="78">
        <v>289424539</v>
      </c>
      <c r="L5972" t="s">
        <v>4618</v>
      </c>
    </row>
    <row r="5973" spans="11:12" x14ac:dyDescent="0.35">
      <c r="K5973" s="78">
        <v>734439347</v>
      </c>
      <c r="L5973" t="s">
        <v>6639</v>
      </c>
    </row>
    <row r="5974" spans="11:12" x14ac:dyDescent="0.35">
      <c r="K5974" s="78">
        <v>874638536</v>
      </c>
      <c r="L5974" t="s">
        <v>7162</v>
      </c>
    </row>
    <row r="5975" spans="11:12" x14ac:dyDescent="0.35">
      <c r="K5975" s="78">
        <v>322058845</v>
      </c>
      <c r="L5975" t="s">
        <v>4889</v>
      </c>
    </row>
    <row r="5976" spans="11:12" x14ac:dyDescent="0.35">
      <c r="K5976" s="78">
        <v>118471547</v>
      </c>
      <c r="L5976" t="s">
        <v>2200</v>
      </c>
    </row>
    <row r="5977" spans="11:12" x14ac:dyDescent="0.35">
      <c r="K5977" s="78">
        <v>203794583</v>
      </c>
      <c r="L5977" t="s">
        <v>3377</v>
      </c>
    </row>
    <row r="5978" spans="11:12" x14ac:dyDescent="0.35">
      <c r="K5978" s="78">
        <v>364261845</v>
      </c>
      <c r="L5978" t="s">
        <v>5217</v>
      </c>
    </row>
    <row r="5979" spans="11:12" x14ac:dyDescent="0.35">
      <c r="K5979" s="78">
        <v>679615009</v>
      </c>
      <c r="L5979" t="s">
        <v>6274</v>
      </c>
    </row>
    <row r="5980" spans="11:12" x14ac:dyDescent="0.35">
      <c r="K5980" s="78">
        <v>955241576</v>
      </c>
      <c r="L5980" t="s">
        <v>7455</v>
      </c>
    </row>
    <row r="5981" spans="11:12" x14ac:dyDescent="0.35">
      <c r="K5981" s="78">
        <v>244185207</v>
      </c>
      <c r="L5981" t="s">
        <v>4212</v>
      </c>
    </row>
    <row r="5982" spans="11:12" x14ac:dyDescent="0.35">
      <c r="K5982" s="78">
        <v>209831827</v>
      </c>
      <c r="L5982" t="s">
        <v>3856</v>
      </c>
    </row>
    <row r="5983" spans="11:12" x14ac:dyDescent="0.35">
      <c r="K5983" s="78">
        <v>541015388</v>
      </c>
      <c r="L5983" t="s">
        <v>5779</v>
      </c>
    </row>
    <row r="5984" spans="11:12" x14ac:dyDescent="0.35">
      <c r="K5984" s="78">
        <v>681154892</v>
      </c>
      <c r="L5984" t="s">
        <v>6290</v>
      </c>
    </row>
    <row r="5985" spans="11:12" x14ac:dyDescent="0.35">
      <c r="K5985" s="78">
        <v>412168526</v>
      </c>
      <c r="L5985" t="s">
        <v>5415</v>
      </c>
    </row>
    <row r="5986" spans="11:12" x14ac:dyDescent="0.35">
      <c r="K5986" s="78">
        <v>425970321</v>
      </c>
      <c r="L5986" t="s">
        <v>5415</v>
      </c>
    </row>
    <row r="5987" spans="11:12" x14ac:dyDescent="0.35">
      <c r="K5987" s="78">
        <v>696546630</v>
      </c>
      <c r="L5987" t="s">
        <v>5415</v>
      </c>
    </row>
    <row r="5988" spans="11:12" x14ac:dyDescent="0.35">
      <c r="K5988" s="78">
        <v>342951759</v>
      </c>
      <c r="L5988" t="s">
        <v>5036</v>
      </c>
    </row>
    <row r="5989" spans="11:12" x14ac:dyDescent="0.35">
      <c r="K5989" s="78">
        <v>640783702</v>
      </c>
      <c r="L5989" t="s">
        <v>6073</v>
      </c>
    </row>
    <row r="5990" spans="11:12" x14ac:dyDescent="0.35">
      <c r="K5990" s="78">
        <v>207868545</v>
      </c>
      <c r="L5990" t="s">
        <v>3710</v>
      </c>
    </row>
    <row r="5991" spans="11:12" x14ac:dyDescent="0.35">
      <c r="K5991" s="78">
        <v>117543838</v>
      </c>
      <c r="L5991" t="s">
        <v>2188</v>
      </c>
    </row>
    <row r="5992" spans="11:12" x14ac:dyDescent="0.35">
      <c r="K5992" s="78">
        <v>342469353</v>
      </c>
      <c r="L5992" t="s">
        <v>5035</v>
      </c>
    </row>
    <row r="5993" spans="11:12" x14ac:dyDescent="0.35">
      <c r="K5993" s="78">
        <v>342722814</v>
      </c>
      <c r="L5993" t="s">
        <v>5035</v>
      </c>
    </row>
    <row r="5994" spans="11:12" x14ac:dyDescent="0.35">
      <c r="K5994" s="78">
        <v>283901653</v>
      </c>
      <c r="L5994" t="s">
        <v>4570</v>
      </c>
    </row>
    <row r="5995" spans="11:12" x14ac:dyDescent="0.35">
      <c r="K5995" s="78">
        <v>619290712</v>
      </c>
      <c r="L5995" t="s">
        <v>5930</v>
      </c>
    </row>
    <row r="5996" spans="11:12" x14ac:dyDescent="0.35">
      <c r="K5996" s="78">
        <v>119101794</v>
      </c>
      <c r="L5996" t="s">
        <v>785</v>
      </c>
    </row>
    <row r="5997" spans="11:12" x14ac:dyDescent="0.35">
      <c r="K5997" s="78">
        <v>318049920</v>
      </c>
      <c r="L5997" t="s">
        <v>4854</v>
      </c>
    </row>
    <row r="5998" spans="11:12" x14ac:dyDescent="0.35">
      <c r="K5998" s="78">
        <v>312106817</v>
      </c>
      <c r="L5998" t="s">
        <v>4809</v>
      </c>
    </row>
    <row r="5999" spans="11:12" x14ac:dyDescent="0.35">
      <c r="K5999" s="78">
        <v>942927592</v>
      </c>
      <c r="L5999" t="s">
        <v>7423</v>
      </c>
    </row>
    <row r="6000" spans="11:12" x14ac:dyDescent="0.35">
      <c r="K6000" s="78">
        <v>210941468</v>
      </c>
      <c r="L6000" t="s">
        <v>3901</v>
      </c>
    </row>
    <row r="6001" spans="11:12" x14ac:dyDescent="0.35">
      <c r="K6001" s="78">
        <v>204205556</v>
      </c>
      <c r="L6001" t="s">
        <v>3420</v>
      </c>
    </row>
    <row r="6002" spans="11:12" x14ac:dyDescent="0.35">
      <c r="K6002" s="78">
        <v>971794810</v>
      </c>
      <c r="L6002" t="s">
        <v>7503</v>
      </c>
    </row>
    <row r="6003" spans="11:12" x14ac:dyDescent="0.35">
      <c r="K6003" s="78">
        <v>351252669</v>
      </c>
      <c r="L6003" t="s">
        <v>5116</v>
      </c>
    </row>
    <row r="6004" spans="11:12" x14ac:dyDescent="0.35">
      <c r="K6004" s="78">
        <v>347434787</v>
      </c>
      <c r="L6004" t="s">
        <v>5082</v>
      </c>
    </row>
    <row r="6005" spans="11:12" x14ac:dyDescent="0.35">
      <c r="K6005" s="78">
        <v>249588660</v>
      </c>
      <c r="L6005" t="s">
        <v>4261</v>
      </c>
    </row>
    <row r="6006" spans="11:12" x14ac:dyDescent="0.35">
      <c r="K6006" s="78">
        <v>619419812</v>
      </c>
      <c r="L6006" t="s">
        <v>5931</v>
      </c>
    </row>
    <row r="6007" spans="11:12" x14ac:dyDescent="0.35">
      <c r="K6007" s="78">
        <v>827583162</v>
      </c>
      <c r="L6007" t="s">
        <v>7042</v>
      </c>
    </row>
    <row r="6008" spans="11:12" x14ac:dyDescent="0.35">
      <c r="K6008" s="78">
        <v>694891330</v>
      </c>
      <c r="L6008" t="s">
        <v>6414</v>
      </c>
    </row>
    <row r="6009" spans="11:12" x14ac:dyDescent="0.35">
      <c r="K6009" s="78">
        <v>204960957</v>
      </c>
      <c r="L6009" t="s">
        <v>3490</v>
      </c>
    </row>
    <row r="6010" spans="11:12" x14ac:dyDescent="0.35">
      <c r="K6010" s="78">
        <v>200224343</v>
      </c>
      <c r="L6010" t="s">
        <v>3018</v>
      </c>
    </row>
    <row r="6011" spans="11:12" x14ac:dyDescent="0.35">
      <c r="K6011" s="78">
        <v>671018532</v>
      </c>
      <c r="L6011" t="s">
        <v>6216</v>
      </c>
    </row>
    <row r="6012" spans="11:12" x14ac:dyDescent="0.35">
      <c r="K6012" s="78">
        <v>577679720</v>
      </c>
      <c r="L6012" t="s">
        <v>5864</v>
      </c>
    </row>
    <row r="6013" spans="11:12" x14ac:dyDescent="0.35">
      <c r="K6013" s="78">
        <v>238599342</v>
      </c>
      <c r="L6013" t="s">
        <v>4177</v>
      </c>
    </row>
    <row r="6014" spans="11:12" x14ac:dyDescent="0.35">
      <c r="K6014" s="78">
        <v>132468400</v>
      </c>
      <c r="L6014" t="s">
        <v>2380</v>
      </c>
    </row>
    <row r="6015" spans="11:12" x14ac:dyDescent="0.35">
      <c r="K6015" s="78">
        <v>275744141</v>
      </c>
      <c r="L6015" t="s">
        <v>4513</v>
      </c>
    </row>
    <row r="6016" spans="11:12" x14ac:dyDescent="0.35">
      <c r="K6016" s="78">
        <v>272844348</v>
      </c>
      <c r="L6016" t="s">
        <v>4485</v>
      </c>
    </row>
    <row r="6017" spans="11:12" x14ac:dyDescent="0.35">
      <c r="K6017" s="78">
        <v>654817685</v>
      </c>
      <c r="L6017" t="s">
        <v>6134</v>
      </c>
    </row>
    <row r="6018" spans="11:12" x14ac:dyDescent="0.35">
      <c r="K6018" s="78">
        <v>269116234</v>
      </c>
      <c r="L6018" t="s">
        <v>4439</v>
      </c>
    </row>
    <row r="6019" spans="11:12" x14ac:dyDescent="0.35">
      <c r="K6019" s="78">
        <v>201452362</v>
      </c>
      <c r="L6019" t="s">
        <v>3137</v>
      </c>
    </row>
    <row r="6020" spans="11:12" x14ac:dyDescent="0.35">
      <c r="K6020" s="78">
        <v>685528959</v>
      </c>
      <c r="L6020" t="s">
        <v>6330</v>
      </c>
    </row>
    <row r="6021" spans="11:12" x14ac:dyDescent="0.35">
      <c r="K6021" s="78">
        <v>114768391</v>
      </c>
      <c r="L6021" t="s">
        <v>2158</v>
      </c>
    </row>
    <row r="6022" spans="11:12" x14ac:dyDescent="0.35">
      <c r="K6022" s="78" t="s">
        <v>1882</v>
      </c>
      <c r="L6022" t="s">
        <v>7599</v>
      </c>
    </row>
    <row r="6023" spans="11:12" x14ac:dyDescent="0.35">
      <c r="K6023" s="78">
        <v>328955849</v>
      </c>
      <c r="L6023" t="s">
        <v>4936</v>
      </c>
    </row>
    <row r="6024" spans="11:12" x14ac:dyDescent="0.35">
      <c r="K6024" s="78">
        <v>579415142</v>
      </c>
      <c r="L6024" t="s">
        <v>5869</v>
      </c>
    </row>
    <row r="6025" spans="11:12" x14ac:dyDescent="0.35">
      <c r="K6025" s="78" t="s">
        <v>1838</v>
      </c>
      <c r="L6025" t="s">
        <v>7654</v>
      </c>
    </row>
    <row r="6026" spans="11:12" x14ac:dyDescent="0.35">
      <c r="K6026" s="78">
        <v>907107752</v>
      </c>
      <c r="L6026" t="s">
        <v>1573</v>
      </c>
    </row>
    <row r="6027" spans="11:12" x14ac:dyDescent="0.35">
      <c r="K6027" s="78">
        <v>145507502</v>
      </c>
      <c r="L6027" t="s">
        <v>2516</v>
      </c>
    </row>
    <row r="6028" spans="11:12" x14ac:dyDescent="0.35">
      <c r="K6028" s="78">
        <v>170737911</v>
      </c>
      <c r="L6028" t="s">
        <v>2516</v>
      </c>
    </row>
    <row r="6029" spans="11:12" x14ac:dyDescent="0.35">
      <c r="K6029" s="78">
        <v>154722513</v>
      </c>
      <c r="L6029" t="s">
        <v>2593</v>
      </c>
    </row>
    <row r="6030" spans="11:12" x14ac:dyDescent="0.35">
      <c r="K6030" s="78">
        <v>111930325</v>
      </c>
      <c r="L6030" t="s">
        <v>2118</v>
      </c>
    </row>
    <row r="6031" spans="11:12" x14ac:dyDescent="0.35">
      <c r="K6031" s="78">
        <v>902044850</v>
      </c>
      <c r="L6031" t="s">
        <v>7276</v>
      </c>
    </row>
    <row r="6032" spans="11:12" x14ac:dyDescent="0.35">
      <c r="K6032" s="78">
        <v>363216684</v>
      </c>
      <c r="L6032" t="s">
        <v>5208</v>
      </c>
    </row>
    <row r="6033" spans="11:12" x14ac:dyDescent="0.35">
      <c r="K6033" s="78">
        <v>120965670</v>
      </c>
      <c r="L6033" t="s">
        <v>2227</v>
      </c>
    </row>
    <row r="6034" spans="11:12" x14ac:dyDescent="0.35">
      <c r="K6034" s="78">
        <v>984751010</v>
      </c>
      <c r="L6034" t="s">
        <v>7542</v>
      </c>
    </row>
    <row r="6035" spans="11:12" x14ac:dyDescent="0.35">
      <c r="K6035" s="78">
        <v>117951251</v>
      </c>
      <c r="L6035" t="s">
        <v>2192</v>
      </c>
    </row>
    <row r="6036" spans="11:12" x14ac:dyDescent="0.35">
      <c r="K6036" s="78">
        <v>456534082</v>
      </c>
      <c r="L6036" t="s">
        <v>5542</v>
      </c>
    </row>
    <row r="6037" spans="11:12" x14ac:dyDescent="0.35">
      <c r="K6037" s="78">
        <v>197281928</v>
      </c>
      <c r="L6037" t="s">
        <v>2970</v>
      </c>
    </row>
    <row r="6038" spans="11:12" x14ac:dyDescent="0.35">
      <c r="K6038" s="78">
        <v>327974220</v>
      </c>
      <c r="L6038" t="s">
        <v>4932</v>
      </c>
    </row>
    <row r="6039" spans="11:12" x14ac:dyDescent="0.35">
      <c r="K6039" s="78">
        <v>705278571</v>
      </c>
      <c r="L6039" t="s">
        <v>6460</v>
      </c>
    </row>
    <row r="6040" spans="11:12" x14ac:dyDescent="0.35">
      <c r="K6040" s="78">
        <v>395268767</v>
      </c>
      <c r="L6040" t="s">
        <v>5361</v>
      </c>
    </row>
    <row r="6041" spans="11:12" x14ac:dyDescent="0.35">
      <c r="K6041" s="78">
        <v>203302610</v>
      </c>
      <c r="L6041" t="s">
        <v>3329</v>
      </c>
    </row>
    <row r="6042" spans="11:12" x14ac:dyDescent="0.35">
      <c r="K6042" s="78">
        <v>129304669</v>
      </c>
      <c r="L6042" t="s">
        <v>2341</v>
      </c>
    </row>
    <row r="6043" spans="11:12" x14ac:dyDescent="0.35">
      <c r="K6043" s="78">
        <v>573722400</v>
      </c>
      <c r="L6043" t="s">
        <v>5847</v>
      </c>
    </row>
    <row r="6044" spans="11:12" x14ac:dyDescent="0.35">
      <c r="K6044" s="78">
        <v>176073713</v>
      </c>
      <c r="L6044" t="s">
        <v>2794</v>
      </c>
    </row>
    <row r="6045" spans="11:12" x14ac:dyDescent="0.35">
      <c r="K6045" s="78">
        <v>194994826</v>
      </c>
      <c r="L6045" t="s">
        <v>2954</v>
      </c>
    </row>
    <row r="6046" spans="11:12" x14ac:dyDescent="0.35">
      <c r="K6046" s="78">
        <v>213228749</v>
      </c>
      <c r="L6046" t="s">
        <v>3938</v>
      </c>
    </row>
    <row r="6047" spans="11:12" x14ac:dyDescent="0.35">
      <c r="K6047" s="78">
        <v>293508585</v>
      </c>
      <c r="L6047" t="s">
        <v>4660</v>
      </c>
    </row>
    <row r="6048" spans="11:12" x14ac:dyDescent="0.35">
      <c r="K6048" s="78">
        <v>810896590</v>
      </c>
      <c r="L6048" t="s">
        <v>7018</v>
      </c>
    </row>
    <row r="6049" spans="11:12" x14ac:dyDescent="0.35">
      <c r="K6049" s="78">
        <v>955261976</v>
      </c>
      <c r="L6049" t="s">
        <v>7456</v>
      </c>
    </row>
    <row r="6050" spans="11:12" x14ac:dyDescent="0.35">
      <c r="K6050" s="78">
        <v>200761791</v>
      </c>
      <c r="L6050" t="s">
        <v>3065</v>
      </c>
    </row>
    <row r="6051" spans="11:12" x14ac:dyDescent="0.35">
      <c r="K6051" s="78">
        <v>373703486</v>
      </c>
      <c r="L6051" t="s">
        <v>5278</v>
      </c>
    </row>
    <row r="6052" spans="11:12" x14ac:dyDescent="0.35">
      <c r="K6052" s="78">
        <v>276423754</v>
      </c>
      <c r="L6052" t="s">
        <v>4518</v>
      </c>
    </row>
    <row r="6053" spans="11:12" x14ac:dyDescent="0.35">
      <c r="K6053" s="78">
        <v>207463402</v>
      </c>
      <c r="L6053" t="s">
        <v>3666</v>
      </c>
    </row>
    <row r="6054" spans="11:12" x14ac:dyDescent="0.35">
      <c r="K6054" s="78">
        <v>208460853</v>
      </c>
      <c r="L6054" t="s">
        <v>3753</v>
      </c>
    </row>
    <row r="6055" spans="11:12" x14ac:dyDescent="0.35">
      <c r="K6055" s="78">
        <v>468208229</v>
      </c>
      <c r="L6055" t="s">
        <v>5592</v>
      </c>
    </row>
    <row r="6056" spans="11:12" x14ac:dyDescent="0.35">
      <c r="K6056" s="78">
        <v>201559398</v>
      </c>
      <c r="L6056" t="s">
        <v>3146</v>
      </c>
    </row>
    <row r="6057" spans="11:12" x14ac:dyDescent="0.35">
      <c r="K6057" s="78">
        <v>162070240</v>
      </c>
      <c r="L6057" t="s">
        <v>2659</v>
      </c>
    </row>
    <row r="6058" spans="11:12" x14ac:dyDescent="0.35">
      <c r="K6058" s="78">
        <v>202587058</v>
      </c>
      <c r="L6058" t="s">
        <v>3262</v>
      </c>
    </row>
    <row r="6059" spans="11:12" x14ac:dyDescent="0.35">
      <c r="K6059" s="78">
        <v>276535226</v>
      </c>
      <c r="L6059" t="s">
        <v>4522</v>
      </c>
    </row>
    <row r="6060" spans="11:12" x14ac:dyDescent="0.35">
      <c r="K6060" s="78">
        <v>228419118</v>
      </c>
      <c r="L6060" t="s">
        <v>4073</v>
      </c>
    </row>
    <row r="6061" spans="11:12" x14ac:dyDescent="0.35">
      <c r="K6061" s="78">
        <v>351473266</v>
      </c>
      <c r="L6061" t="s">
        <v>5117</v>
      </c>
    </row>
    <row r="6062" spans="11:12" x14ac:dyDescent="0.35">
      <c r="K6062" s="78">
        <v>475975448</v>
      </c>
      <c r="L6062" t="s">
        <v>5624</v>
      </c>
    </row>
    <row r="6063" spans="11:12" x14ac:dyDescent="0.35">
      <c r="K6063" s="78">
        <v>207453351</v>
      </c>
      <c r="L6063" t="s">
        <v>3665</v>
      </c>
    </row>
    <row r="6064" spans="11:12" x14ac:dyDescent="0.35">
      <c r="K6064" s="78">
        <v>754738243</v>
      </c>
      <c r="L6064" t="s">
        <v>6681</v>
      </c>
    </row>
    <row r="6065" spans="11:12" x14ac:dyDescent="0.35">
      <c r="K6065" s="78">
        <v>969128713</v>
      </c>
      <c r="L6065" t="s">
        <v>7497</v>
      </c>
    </row>
    <row r="6066" spans="11:12" x14ac:dyDescent="0.35">
      <c r="K6066" s="78">
        <v>896395211</v>
      </c>
      <c r="L6066" t="s">
        <v>7247</v>
      </c>
    </row>
    <row r="6067" spans="11:12" x14ac:dyDescent="0.35">
      <c r="K6067" s="78">
        <v>209258132</v>
      </c>
      <c r="L6067" t="s">
        <v>3803</v>
      </c>
    </row>
    <row r="6068" spans="11:12" x14ac:dyDescent="0.35">
      <c r="K6068" s="78">
        <v>205407610</v>
      </c>
      <c r="L6068" t="s">
        <v>3529</v>
      </c>
    </row>
    <row r="6069" spans="11:12" x14ac:dyDescent="0.35">
      <c r="K6069" s="78">
        <v>764543572</v>
      </c>
      <c r="L6069" t="s">
        <v>6729</v>
      </c>
    </row>
    <row r="6070" spans="11:12" x14ac:dyDescent="0.35">
      <c r="K6070" s="78">
        <v>727095578</v>
      </c>
      <c r="L6070" t="s">
        <v>6576</v>
      </c>
    </row>
    <row r="6071" spans="11:12" x14ac:dyDescent="0.35">
      <c r="K6071" s="78">
        <v>348322354</v>
      </c>
      <c r="L6071" t="s">
        <v>5088</v>
      </c>
    </row>
    <row r="6072" spans="11:12" x14ac:dyDescent="0.35">
      <c r="K6072" s="78">
        <v>201241329</v>
      </c>
      <c r="L6072" t="s">
        <v>3117</v>
      </c>
    </row>
    <row r="6073" spans="11:12" x14ac:dyDescent="0.35">
      <c r="K6073" s="78">
        <v>683223000</v>
      </c>
      <c r="L6073" t="s">
        <v>6304</v>
      </c>
    </row>
    <row r="6074" spans="11:12" x14ac:dyDescent="0.35">
      <c r="K6074" s="78">
        <v>209166078</v>
      </c>
      <c r="L6074" t="s">
        <v>3801</v>
      </c>
    </row>
    <row r="6075" spans="11:12" x14ac:dyDescent="0.35">
      <c r="K6075" s="78">
        <v>101648648</v>
      </c>
      <c r="L6075" t="s">
        <v>1999</v>
      </c>
    </row>
    <row r="6076" spans="11:12" x14ac:dyDescent="0.35">
      <c r="K6076" s="78">
        <v>308966313</v>
      </c>
      <c r="L6076" t="s">
        <v>4777</v>
      </c>
    </row>
    <row r="6077" spans="11:12" x14ac:dyDescent="0.35">
      <c r="K6077" s="78">
        <v>669036817</v>
      </c>
      <c r="L6077" t="s">
        <v>6196</v>
      </c>
    </row>
    <row r="6078" spans="11:12" x14ac:dyDescent="0.35">
      <c r="K6078" s="78">
        <v>788322356</v>
      </c>
      <c r="L6078" t="s">
        <v>1453</v>
      </c>
    </row>
    <row r="6079" spans="11:12" x14ac:dyDescent="0.35">
      <c r="K6079" s="78">
        <v>309238931</v>
      </c>
      <c r="L6079" t="s">
        <v>4778</v>
      </c>
    </row>
    <row r="6080" spans="11:12" x14ac:dyDescent="0.35">
      <c r="K6080" s="78">
        <v>903028556</v>
      </c>
      <c r="L6080" t="s">
        <v>7282</v>
      </c>
    </row>
    <row r="6081" spans="11:12" x14ac:dyDescent="0.35">
      <c r="K6081" s="78">
        <v>202305659</v>
      </c>
      <c r="L6081" t="s">
        <v>3229</v>
      </c>
    </row>
    <row r="6082" spans="11:12" x14ac:dyDescent="0.35">
      <c r="K6082" s="78">
        <v>209070768</v>
      </c>
      <c r="L6082" t="s">
        <v>3793</v>
      </c>
    </row>
    <row r="6083" spans="11:12" x14ac:dyDescent="0.35">
      <c r="K6083" s="78">
        <v>865430655</v>
      </c>
      <c r="L6083" t="s">
        <v>7122</v>
      </c>
    </row>
    <row r="6084" spans="11:12" x14ac:dyDescent="0.35">
      <c r="K6084" s="78">
        <v>520133666</v>
      </c>
      <c r="L6084" t="s">
        <v>5732</v>
      </c>
    </row>
    <row r="6085" spans="11:12" x14ac:dyDescent="0.35">
      <c r="K6085" s="78">
        <v>440705804</v>
      </c>
      <c r="L6085" t="s">
        <v>5494</v>
      </c>
    </row>
    <row r="6086" spans="11:12" x14ac:dyDescent="0.35">
      <c r="K6086" s="78">
        <v>696444196</v>
      </c>
      <c r="L6086" t="s">
        <v>6424</v>
      </c>
    </row>
    <row r="6087" spans="11:12" x14ac:dyDescent="0.35">
      <c r="K6087" s="78">
        <v>192763924</v>
      </c>
      <c r="L6087" t="s">
        <v>2936</v>
      </c>
    </row>
    <row r="6088" spans="11:12" x14ac:dyDescent="0.35">
      <c r="K6088" s="78">
        <v>323615373</v>
      </c>
      <c r="L6088" t="s">
        <v>2936</v>
      </c>
    </row>
    <row r="6089" spans="11:12" x14ac:dyDescent="0.35">
      <c r="K6089" s="78">
        <v>696403392</v>
      </c>
      <c r="L6089" t="s">
        <v>2936</v>
      </c>
    </row>
    <row r="6090" spans="11:12" x14ac:dyDescent="0.35">
      <c r="K6090" s="78">
        <v>201741752</v>
      </c>
      <c r="L6090" t="s">
        <v>3163</v>
      </c>
    </row>
    <row r="6091" spans="11:12" x14ac:dyDescent="0.35">
      <c r="K6091" s="78">
        <v>200261899</v>
      </c>
      <c r="L6091" t="s">
        <v>3021</v>
      </c>
    </row>
    <row r="6092" spans="11:12" x14ac:dyDescent="0.35">
      <c r="K6092" s="78">
        <v>775455675</v>
      </c>
      <c r="L6092" t="s">
        <v>6830</v>
      </c>
    </row>
    <row r="6093" spans="11:12" x14ac:dyDescent="0.35">
      <c r="K6093" s="78">
        <v>262771814</v>
      </c>
      <c r="L6093" t="s">
        <v>4369</v>
      </c>
    </row>
    <row r="6094" spans="11:12" x14ac:dyDescent="0.35">
      <c r="K6094" s="78">
        <v>439671106</v>
      </c>
      <c r="L6094" t="s">
        <v>5491</v>
      </c>
    </row>
    <row r="6095" spans="11:12" x14ac:dyDescent="0.35">
      <c r="K6095" s="78">
        <v>223546951</v>
      </c>
      <c r="L6095" t="s">
        <v>4030</v>
      </c>
    </row>
    <row r="6096" spans="11:12" x14ac:dyDescent="0.35">
      <c r="K6096" s="78">
        <v>263432223</v>
      </c>
      <c r="L6096" t="s">
        <v>4372</v>
      </c>
    </row>
    <row r="6097" spans="11:12" x14ac:dyDescent="0.35">
      <c r="K6097" s="78">
        <v>716501396</v>
      </c>
      <c r="L6097" t="s">
        <v>6501</v>
      </c>
    </row>
    <row r="6098" spans="11:12" x14ac:dyDescent="0.35">
      <c r="K6098" s="78">
        <v>202250078</v>
      </c>
      <c r="L6098" t="s">
        <v>3225</v>
      </c>
    </row>
    <row r="6099" spans="11:12" x14ac:dyDescent="0.35">
      <c r="K6099" s="78">
        <v>696746958</v>
      </c>
      <c r="L6099" t="s">
        <v>6428</v>
      </c>
    </row>
    <row r="6100" spans="11:12" x14ac:dyDescent="0.35">
      <c r="K6100" s="78">
        <v>235160960</v>
      </c>
      <c r="L6100" t="s">
        <v>4146</v>
      </c>
    </row>
    <row r="6101" spans="11:12" x14ac:dyDescent="0.35">
      <c r="K6101" s="78">
        <v>631116434</v>
      </c>
      <c r="L6101" t="s">
        <v>6013</v>
      </c>
    </row>
    <row r="6102" spans="11:12" x14ac:dyDescent="0.35">
      <c r="K6102" s="78">
        <v>896081411</v>
      </c>
      <c r="L6102" t="s">
        <v>7246</v>
      </c>
    </row>
    <row r="6103" spans="11:12" x14ac:dyDescent="0.35">
      <c r="K6103" s="78">
        <v>942504896</v>
      </c>
      <c r="L6103" t="s">
        <v>7422</v>
      </c>
    </row>
    <row r="6104" spans="11:12" x14ac:dyDescent="0.35">
      <c r="K6104" s="78">
        <v>710912653</v>
      </c>
      <c r="L6104" t="s">
        <v>6488</v>
      </c>
    </row>
    <row r="6105" spans="11:12" x14ac:dyDescent="0.35">
      <c r="K6105" s="78">
        <v>793075952</v>
      </c>
      <c r="L6105" t="s">
        <v>6950</v>
      </c>
    </row>
    <row r="6106" spans="11:12" x14ac:dyDescent="0.35">
      <c r="K6106" s="78">
        <v>462104987</v>
      </c>
      <c r="L6106" t="s">
        <v>5563</v>
      </c>
    </row>
    <row r="6107" spans="11:12" x14ac:dyDescent="0.35">
      <c r="K6107" s="78">
        <v>872900837</v>
      </c>
      <c r="L6107" t="s">
        <v>7149</v>
      </c>
    </row>
    <row r="6108" spans="11:12" x14ac:dyDescent="0.35">
      <c r="K6108" s="78">
        <v>676423176</v>
      </c>
      <c r="L6108" t="s">
        <v>1255</v>
      </c>
    </row>
    <row r="6109" spans="11:12" x14ac:dyDescent="0.35">
      <c r="K6109" s="78">
        <v>678475831</v>
      </c>
      <c r="L6109" t="s">
        <v>6267</v>
      </c>
    </row>
    <row r="6110" spans="11:12" x14ac:dyDescent="0.35">
      <c r="K6110" s="78">
        <v>670592812</v>
      </c>
      <c r="L6110" t="s">
        <v>6214</v>
      </c>
    </row>
    <row r="6111" spans="11:12" x14ac:dyDescent="0.35">
      <c r="K6111" s="78">
        <v>619954971</v>
      </c>
      <c r="L6111" t="s">
        <v>5936</v>
      </c>
    </row>
    <row r="6112" spans="11:12" x14ac:dyDescent="0.35">
      <c r="K6112" s="78">
        <v>710518475</v>
      </c>
      <c r="L6112" t="s">
        <v>6484</v>
      </c>
    </row>
    <row r="6113" spans="11:12" x14ac:dyDescent="0.35">
      <c r="K6113" s="78">
        <v>518653920</v>
      </c>
      <c r="L6113" t="s">
        <v>5729</v>
      </c>
    </row>
    <row r="6114" spans="11:12" x14ac:dyDescent="0.35">
      <c r="K6114" s="78">
        <v>357356016</v>
      </c>
      <c r="L6114" t="s">
        <v>5154</v>
      </c>
    </row>
    <row r="6115" spans="11:12" x14ac:dyDescent="0.35">
      <c r="K6115" s="78" t="s">
        <v>1884</v>
      </c>
      <c r="L6115" t="s">
        <v>7610</v>
      </c>
    </row>
    <row r="6116" spans="11:12" x14ac:dyDescent="0.35">
      <c r="K6116" s="78">
        <v>994813013</v>
      </c>
      <c r="L6116" t="s">
        <v>7565</v>
      </c>
    </row>
    <row r="6117" spans="11:12" x14ac:dyDescent="0.35">
      <c r="K6117" s="78" t="s">
        <v>1964</v>
      </c>
      <c r="L6117" t="s">
        <v>7684</v>
      </c>
    </row>
    <row r="6118" spans="11:12" x14ac:dyDescent="0.35">
      <c r="K6118" s="78">
        <v>180997091</v>
      </c>
      <c r="L6118" t="s">
        <v>2840</v>
      </c>
    </row>
    <row r="6119" spans="11:12" x14ac:dyDescent="0.35">
      <c r="K6119" s="78">
        <v>387730818</v>
      </c>
      <c r="L6119" t="s">
        <v>5321</v>
      </c>
    </row>
    <row r="6120" spans="11:12" x14ac:dyDescent="0.35">
      <c r="K6120" s="78">
        <v>358220177</v>
      </c>
      <c r="L6120" t="s">
        <v>5164</v>
      </c>
    </row>
    <row r="6121" spans="11:12" x14ac:dyDescent="0.35">
      <c r="K6121" s="78">
        <v>207170618</v>
      </c>
      <c r="L6121" t="s">
        <v>3636</v>
      </c>
    </row>
    <row r="6122" spans="11:12" x14ac:dyDescent="0.35">
      <c r="K6122" s="78">
        <v>805513497</v>
      </c>
      <c r="L6122" t="s">
        <v>6994</v>
      </c>
    </row>
    <row r="6123" spans="11:12" x14ac:dyDescent="0.35">
      <c r="K6123" s="78">
        <v>674884893</v>
      </c>
      <c r="L6123" t="s">
        <v>6244</v>
      </c>
    </row>
    <row r="6124" spans="11:12" x14ac:dyDescent="0.35">
      <c r="K6124" s="78">
        <v>441985002</v>
      </c>
      <c r="L6124" t="s">
        <v>5501</v>
      </c>
    </row>
    <row r="6125" spans="11:12" x14ac:dyDescent="0.35">
      <c r="K6125" s="78">
        <v>202997251</v>
      </c>
      <c r="L6125" t="s">
        <v>3301</v>
      </c>
    </row>
    <row r="6126" spans="11:12" x14ac:dyDescent="0.35">
      <c r="K6126" s="78">
        <v>206386210</v>
      </c>
      <c r="L6126" t="s">
        <v>3577</v>
      </c>
    </row>
    <row r="6127" spans="11:12" x14ac:dyDescent="0.35">
      <c r="K6127" s="78">
        <v>784813550</v>
      </c>
      <c r="L6127" t="s">
        <v>6896</v>
      </c>
    </row>
    <row r="6128" spans="11:12" x14ac:dyDescent="0.35">
      <c r="K6128" s="78">
        <v>382419855</v>
      </c>
      <c r="L6128" t="s">
        <v>5303</v>
      </c>
    </row>
    <row r="6129" spans="11:12" x14ac:dyDescent="0.35">
      <c r="K6129" s="78">
        <v>212368989</v>
      </c>
      <c r="L6129" t="s">
        <v>3929</v>
      </c>
    </row>
    <row r="6130" spans="11:12" x14ac:dyDescent="0.35">
      <c r="K6130" s="78">
        <v>969178613</v>
      </c>
      <c r="L6130" t="s">
        <v>7498</v>
      </c>
    </row>
    <row r="6131" spans="11:12" x14ac:dyDescent="0.35">
      <c r="K6131" s="78">
        <v>453002969</v>
      </c>
      <c r="L6131" t="s">
        <v>5530</v>
      </c>
    </row>
    <row r="6132" spans="11:12" x14ac:dyDescent="0.35">
      <c r="K6132" s="78">
        <v>203459842</v>
      </c>
      <c r="L6132" t="s">
        <v>3343</v>
      </c>
    </row>
    <row r="6133" spans="11:12" x14ac:dyDescent="0.35">
      <c r="K6133" s="78">
        <v>419716561</v>
      </c>
      <c r="L6133" t="s">
        <v>5433</v>
      </c>
    </row>
    <row r="6134" spans="11:12" x14ac:dyDescent="0.35">
      <c r="K6134" s="78">
        <v>729356280</v>
      </c>
      <c r="L6134" t="s">
        <v>6601</v>
      </c>
    </row>
    <row r="6135" spans="11:12" x14ac:dyDescent="0.35">
      <c r="K6135" s="78">
        <v>194144245</v>
      </c>
      <c r="L6135" t="s">
        <v>2948</v>
      </c>
    </row>
    <row r="6136" spans="11:12" x14ac:dyDescent="0.35">
      <c r="K6136" s="78">
        <v>956278376</v>
      </c>
      <c r="L6136" t="s">
        <v>7462</v>
      </c>
    </row>
    <row r="6137" spans="11:12" x14ac:dyDescent="0.35">
      <c r="K6137" s="78">
        <v>202793027</v>
      </c>
      <c r="L6137" t="s">
        <v>3277</v>
      </c>
    </row>
    <row r="6138" spans="11:12" x14ac:dyDescent="0.35">
      <c r="K6138" s="78">
        <v>123410157</v>
      </c>
      <c r="L6138" t="s">
        <v>645</v>
      </c>
    </row>
    <row r="6139" spans="11:12" x14ac:dyDescent="0.35">
      <c r="K6139" s="78">
        <v>358086373</v>
      </c>
      <c r="L6139" t="s">
        <v>5162</v>
      </c>
    </row>
    <row r="6140" spans="11:12" x14ac:dyDescent="0.35">
      <c r="K6140" s="78">
        <v>123542452</v>
      </c>
      <c r="L6140" t="s">
        <v>1753</v>
      </c>
    </row>
    <row r="6141" spans="11:12" x14ac:dyDescent="0.35">
      <c r="K6141" s="78">
        <v>253877367</v>
      </c>
      <c r="L6141" t="s">
        <v>4297</v>
      </c>
    </row>
    <row r="6142" spans="11:12" x14ac:dyDescent="0.35">
      <c r="K6142" s="78">
        <v>290052122</v>
      </c>
      <c r="L6142" t="s">
        <v>4624</v>
      </c>
    </row>
    <row r="6143" spans="11:12" x14ac:dyDescent="0.35">
      <c r="K6143" s="78">
        <v>465369841</v>
      </c>
      <c r="L6143" t="s">
        <v>5579</v>
      </c>
    </row>
    <row r="6144" spans="11:12" x14ac:dyDescent="0.35">
      <c r="K6144" s="78">
        <v>463163766</v>
      </c>
      <c r="L6144" t="s">
        <v>5566</v>
      </c>
    </row>
    <row r="6145" spans="11:12" x14ac:dyDescent="0.35">
      <c r="K6145" s="78">
        <v>257635341</v>
      </c>
      <c r="L6145" t="s">
        <v>4325</v>
      </c>
    </row>
    <row r="6146" spans="11:12" x14ac:dyDescent="0.35">
      <c r="K6146" s="78">
        <v>270492010</v>
      </c>
      <c r="L6146" t="s">
        <v>4460</v>
      </c>
    </row>
    <row r="6147" spans="11:12" x14ac:dyDescent="0.35">
      <c r="K6147" s="78">
        <v>206891058</v>
      </c>
      <c r="L6147" t="s">
        <v>3619</v>
      </c>
    </row>
    <row r="6148" spans="11:12" x14ac:dyDescent="0.35">
      <c r="K6148" s="78">
        <v>345051678</v>
      </c>
      <c r="L6148" t="s">
        <v>5064</v>
      </c>
    </row>
    <row r="6149" spans="11:12" x14ac:dyDescent="0.35">
      <c r="K6149" s="78">
        <v>582220646</v>
      </c>
      <c r="L6149" t="s">
        <v>5878</v>
      </c>
    </row>
    <row r="6150" spans="11:12" x14ac:dyDescent="0.35">
      <c r="K6150" s="78">
        <v>331637580</v>
      </c>
      <c r="L6150" t="s">
        <v>4955</v>
      </c>
    </row>
    <row r="6151" spans="11:12" x14ac:dyDescent="0.35">
      <c r="K6151" s="78">
        <v>928718719</v>
      </c>
      <c r="L6151" t="s">
        <v>7385</v>
      </c>
    </row>
    <row r="6152" spans="11:12" x14ac:dyDescent="0.35">
      <c r="K6152" s="78">
        <v>207438965</v>
      </c>
      <c r="L6152" t="s">
        <v>774</v>
      </c>
    </row>
    <row r="6153" spans="11:12" x14ac:dyDescent="0.35">
      <c r="K6153" s="78">
        <v>203335772</v>
      </c>
      <c r="L6153" t="s">
        <v>3333</v>
      </c>
    </row>
    <row r="6154" spans="11:12" x14ac:dyDescent="0.35">
      <c r="K6154" s="78">
        <v>961590639</v>
      </c>
      <c r="L6154" t="s">
        <v>7479</v>
      </c>
    </row>
    <row r="6155" spans="11:12" x14ac:dyDescent="0.35">
      <c r="K6155" s="78">
        <v>201291740</v>
      </c>
      <c r="L6155" t="s">
        <v>3122</v>
      </c>
    </row>
    <row r="6156" spans="11:12" x14ac:dyDescent="0.35">
      <c r="K6156" s="78">
        <v>137072467</v>
      </c>
      <c r="L6156" t="s">
        <v>2432</v>
      </c>
    </row>
    <row r="6157" spans="11:12" x14ac:dyDescent="0.35">
      <c r="K6157" s="78">
        <v>506448360</v>
      </c>
      <c r="L6157" t="s">
        <v>5694</v>
      </c>
    </row>
    <row r="6158" spans="11:12" x14ac:dyDescent="0.35">
      <c r="K6158" s="78">
        <v>206649648</v>
      </c>
      <c r="L6158" t="s">
        <v>3592</v>
      </c>
    </row>
    <row r="6159" spans="11:12" x14ac:dyDescent="0.35">
      <c r="K6159" s="78">
        <v>334398218</v>
      </c>
      <c r="L6159" t="s">
        <v>4975</v>
      </c>
    </row>
    <row r="6160" spans="11:12" x14ac:dyDescent="0.35">
      <c r="K6160" s="78">
        <v>450761842</v>
      </c>
      <c r="L6160" t="s">
        <v>4975</v>
      </c>
    </row>
    <row r="6161" spans="11:12" x14ac:dyDescent="0.35">
      <c r="K6161" s="78">
        <v>280138142</v>
      </c>
      <c r="L6161" t="s">
        <v>4547</v>
      </c>
    </row>
    <row r="6162" spans="11:12" x14ac:dyDescent="0.35">
      <c r="K6162" s="78">
        <v>156616532</v>
      </c>
      <c r="L6162" t="s">
        <v>2605</v>
      </c>
    </row>
    <row r="6163" spans="11:12" x14ac:dyDescent="0.35">
      <c r="K6163" s="78">
        <v>220825698</v>
      </c>
      <c r="L6163" t="s">
        <v>4008</v>
      </c>
    </row>
    <row r="6164" spans="11:12" x14ac:dyDescent="0.35">
      <c r="K6164" s="78">
        <v>281679716</v>
      </c>
      <c r="L6164" t="s">
        <v>4556</v>
      </c>
    </row>
    <row r="6165" spans="11:12" x14ac:dyDescent="0.35">
      <c r="K6165" s="78">
        <v>203231474</v>
      </c>
      <c r="L6165" t="s">
        <v>3319</v>
      </c>
    </row>
    <row r="6166" spans="11:12" x14ac:dyDescent="0.35">
      <c r="K6166" s="78">
        <v>214997240</v>
      </c>
      <c r="L6166" t="s">
        <v>3956</v>
      </c>
    </row>
    <row r="6167" spans="11:12" x14ac:dyDescent="0.35">
      <c r="K6167" s="78">
        <v>229521314</v>
      </c>
      <c r="L6167" t="s">
        <v>3956</v>
      </c>
    </row>
    <row r="6168" spans="11:12" x14ac:dyDescent="0.35">
      <c r="K6168" s="78">
        <v>160546115</v>
      </c>
      <c r="L6168" t="s">
        <v>2632</v>
      </c>
    </row>
    <row r="6169" spans="11:12" x14ac:dyDescent="0.35">
      <c r="K6169" s="78">
        <v>368517127</v>
      </c>
      <c r="L6169" t="s">
        <v>5243</v>
      </c>
    </row>
    <row r="6170" spans="11:12" x14ac:dyDescent="0.35">
      <c r="K6170" s="78">
        <v>918168893</v>
      </c>
      <c r="L6170" t="s">
        <v>7363</v>
      </c>
    </row>
    <row r="6171" spans="11:12" x14ac:dyDescent="0.35">
      <c r="K6171" s="78">
        <v>479174962</v>
      </c>
      <c r="L6171" t="s">
        <v>5636</v>
      </c>
    </row>
    <row r="6172" spans="11:12" x14ac:dyDescent="0.35">
      <c r="K6172" s="78">
        <v>140463345</v>
      </c>
      <c r="L6172" t="s">
        <v>2478</v>
      </c>
    </row>
    <row r="6173" spans="11:12" x14ac:dyDescent="0.35">
      <c r="K6173" s="78">
        <v>163868644</v>
      </c>
      <c r="L6173" t="s">
        <v>2668</v>
      </c>
    </row>
    <row r="6174" spans="11:12" x14ac:dyDescent="0.35">
      <c r="K6174" s="78">
        <v>238537320</v>
      </c>
      <c r="L6174" t="s">
        <v>625</v>
      </c>
    </row>
    <row r="6175" spans="11:12" x14ac:dyDescent="0.35">
      <c r="K6175" s="78">
        <v>675380520</v>
      </c>
      <c r="L6175" t="s">
        <v>6248</v>
      </c>
    </row>
    <row r="6176" spans="11:12" x14ac:dyDescent="0.35">
      <c r="K6176" s="78">
        <v>903233591</v>
      </c>
      <c r="L6176" t="s">
        <v>7286</v>
      </c>
    </row>
    <row r="6177" spans="11:12" x14ac:dyDescent="0.35">
      <c r="K6177" s="78">
        <v>358665985</v>
      </c>
      <c r="L6177" t="s">
        <v>5173</v>
      </c>
    </row>
    <row r="6178" spans="11:12" x14ac:dyDescent="0.35">
      <c r="K6178" s="78">
        <v>978240739</v>
      </c>
      <c r="L6178" t="s">
        <v>7525</v>
      </c>
    </row>
    <row r="6179" spans="11:12" x14ac:dyDescent="0.35">
      <c r="K6179" s="78">
        <v>208537549</v>
      </c>
      <c r="L6179" t="s">
        <v>3766</v>
      </c>
    </row>
    <row r="6180" spans="11:12" x14ac:dyDescent="0.35">
      <c r="K6180" s="78">
        <v>902023577</v>
      </c>
      <c r="L6180" t="s">
        <v>7275</v>
      </c>
    </row>
    <row r="6181" spans="11:12" x14ac:dyDescent="0.35">
      <c r="K6181" s="78">
        <v>621554115</v>
      </c>
      <c r="L6181" t="s">
        <v>5946</v>
      </c>
    </row>
    <row r="6182" spans="11:12" x14ac:dyDescent="0.35">
      <c r="K6182" s="78">
        <v>518584120</v>
      </c>
      <c r="L6182" t="s">
        <v>5728</v>
      </c>
    </row>
    <row r="6183" spans="11:12" x14ac:dyDescent="0.35">
      <c r="K6183" s="78">
        <v>206510130</v>
      </c>
      <c r="L6183" t="s">
        <v>3586</v>
      </c>
    </row>
    <row r="6184" spans="11:12" x14ac:dyDescent="0.35">
      <c r="K6184" s="78">
        <v>903043393</v>
      </c>
      <c r="L6184" t="s">
        <v>7283</v>
      </c>
    </row>
    <row r="6185" spans="11:12" x14ac:dyDescent="0.35">
      <c r="K6185" s="78">
        <v>372344598</v>
      </c>
      <c r="L6185" t="s">
        <v>5266</v>
      </c>
    </row>
    <row r="6186" spans="11:12" x14ac:dyDescent="0.35">
      <c r="K6186" s="78">
        <v>258789113</v>
      </c>
      <c r="L6186" t="s">
        <v>4340</v>
      </c>
    </row>
    <row r="6187" spans="11:12" x14ac:dyDescent="0.35">
      <c r="K6187" s="78">
        <v>207844151</v>
      </c>
      <c r="L6187" t="s">
        <v>3705</v>
      </c>
    </row>
    <row r="6188" spans="11:12" x14ac:dyDescent="0.35">
      <c r="K6188" s="78">
        <v>207505467</v>
      </c>
      <c r="L6188" t="s">
        <v>3676</v>
      </c>
    </row>
    <row r="6189" spans="11:12" x14ac:dyDescent="0.35">
      <c r="K6189" s="78">
        <v>122514900</v>
      </c>
      <c r="L6189" t="s">
        <v>2243</v>
      </c>
    </row>
    <row r="6190" spans="11:12" x14ac:dyDescent="0.35">
      <c r="K6190" s="78">
        <v>791310059</v>
      </c>
      <c r="L6190" t="s">
        <v>6934</v>
      </c>
    </row>
    <row r="6191" spans="11:12" x14ac:dyDescent="0.35">
      <c r="K6191" s="78">
        <v>722208510</v>
      </c>
      <c r="L6191" t="s">
        <v>6541</v>
      </c>
    </row>
    <row r="6192" spans="11:12" x14ac:dyDescent="0.35">
      <c r="K6192" s="78">
        <v>785825810</v>
      </c>
      <c r="L6192" t="s">
        <v>6901</v>
      </c>
    </row>
    <row r="6193" spans="11:12" x14ac:dyDescent="0.35">
      <c r="K6193" s="78">
        <v>670586022</v>
      </c>
      <c r="L6193" t="s">
        <v>6213</v>
      </c>
    </row>
    <row r="6194" spans="11:12" x14ac:dyDescent="0.35">
      <c r="K6194" s="78">
        <v>216351827</v>
      </c>
      <c r="L6194" t="s">
        <v>3960</v>
      </c>
    </row>
    <row r="6195" spans="11:12" x14ac:dyDescent="0.35">
      <c r="K6195" s="78">
        <v>340117549</v>
      </c>
      <c r="L6195" t="s">
        <v>5015</v>
      </c>
    </row>
    <row r="6196" spans="11:12" x14ac:dyDescent="0.35">
      <c r="K6196" s="78">
        <v>123514785</v>
      </c>
      <c r="L6196" t="s">
        <v>2255</v>
      </c>
    </row>
    <row r="6197" spans="11:12" x14ac:dyDescent="0.35">
      <c r="K6197" s="78">
        <v>886883307</v>
      </c>
      <c r="L6197" t="s">
        <v>7216</v>
      </c>
    </row>
    <row r="6198" spans="11:12" x14ac:dyDescent="0.35">
      <c r="K6198" s="78">
        <v>204391107</v>
      </c>
      <c r="L6198" t="s">
        <v>3448</v>
      </c>
    </row>
    <row r="6199" spans="11:12" x14ac:dyDescent="0.35">
      <c r="K6199" s="78">
        <v>502483200</v>
      </c>
      <c r="L6199" t="s">
        <v>5687</v>
      </c>
    </row>
    <row r="6200" spans="11:12" x14ac:dyDescent="0.35">
      <c r="K6200" s="78">
        <v>727293000</v>
      </c>
      <c r="L6200" t="s">
        <v>6580</v>
      </c>
    </row>
    <row r="6201" spans="11:12" x14ac:dyDescent="0.35">
      <c r="K6201" s="78">
        <v>903198516</v>
      </c>
      <c r="L6201" t="s">
        <v>6580</v>
      </c>
    </row>
    <row r="6202" spans="11:12" x14ac:dyDescent="0.35">
      <c r="K6202" s="78">
        <v>792205895</v>
      </c>
      <c r="L6202" t="s">
        <v>6942</v>
      </c>
    </row>
    <row r="6203" spans="11:12" x14ac:dyDescent="0.35">
      <c r="K6203" s="78">
        <v>902319018</v>
      </c>
      <c r="L6203" t="s">
        <v>7279</v>
      </c>
    </row>
    <row r="6204" spans="11:12" x14ac:dyDescent="0.35">
      <c r="K6204" s="78">
        <v>788590032</v>
      </c>
      <c r="L6204" t="s">
        <v>6924</v>
      </c>
    </row>
    <row r="6205" spans="11:12" x14ac:dyDescent="0.35">
      <c r="K6205" s="78">
        <v>134700009</v>
      </c>
      <c r="L6205" t="s">
        <v>2411</v>
      </c>
    </row>
    <row r="6206" spans="11:12" x14ac:dyDescent="0.35">
      <c r="K6206" s="78">
        <v>800677629</v>
      </c>
      <c r="L6206" t="s">
        <v>6984</v>
      </c>
    </row>
    <row r="6207" spans="11:12" x14ac:dyDescent="0.35">
      <c r="K6207" s="78" t="s">
        <v>1856</v>
      </c>
      <c r="L6207" t="s">
        <v>7593</v>
      </c>
    </row>
    <row r="6208" spans="11:12" x14ac:dyDescent="0.35">
      <c r="K6208" s="78" t="s">
        <v>1924</v>
      </c>
      <c r="L6208" t="s">
        <v>7590</v>
      </c>
    </row>
    <row r="6209" spans="11:12" x14ac:dyDescent="0.35">
      <c r="K6209" s="78">
        <v>325436930</v>
      </c>
      <c r="L6209" t="s">
        <v>4913</v>
      </c>
    </row>
    <row r="6210" spans="11:12" x14ac:dyDescent="0.35">
      <c r="K6210" s="78">
        <v>366165363</v>
      </c>
      <c r="L6210" t="s">
        <v>5225</v>
      </c>
    </row>
    <row r="6211" spans="11:12" x14ac:dyDescent="0.35">
      <c r="K6211" s="78">
        <v>168248865</v>
      </c>
      <c r="L6211" t="s">
        <v>2714</v>
      </c>
    </row>
    <row r="6212" spans="11:12" x14ac:dyDescent="0.35">
      <c r="K6212" s="78">
        <v>2144263</v>
      </c>
      <c r="L6212" t="s">
        <v>7704</v>
      </c>
    </row>
    <row r="6213" spans="11:12" x14ac:dyDescent="0.35">
      <c r="K6213" s="78">
        <v>32600000</v>
      </c>
      <c r="L6213" t="s">
        <v>7662</v>
      </c>
    </row>
    <row r="6214" spans="11:12" x14ac:dyDescent="0.35">
      <c r="K6214" s="78">
        <v>44501821</v>
      </c>
      <c r="L6214" t="s">
        <v>7705</v>
      </c>
    </row>
    <row r="6215" spans="11:12" x14ac:dyDescent="0.35">
      <c r="K6215" s="78">
        <v>63033162</v>
      </c>
      <c r="L6215" t="s">
        <v>7706</v>
      </c>
    </row>
    <row r="6216" spans="11:12" x14ac:dyDescent="0.35">
      <c r="K6216" s="78">
        <v>71200000</v>
      </c>
      <c r="L6216" t="s">
        <v>1992</v>
      </c>
    </row>
    <row r="6217" spans="11:12" x14ac:dyDescent="0.35">
      <c r="K6217" s="78">
        <v>80900007</v>
      </c>
      <c r="L6217" t="s">
        <v>7707</v>
      </c>
    </row>
    <row r="6218" spans="11:12" x14ac:dyDescent="0.35">
      <c r="K6218" s="78">
        <v>87103790</v>
      </c>
      <c r="L6218" t="s">
        <v>7708</v>
      </c>
    </row>
    <row r="6219" spans="11:12" x14ac:dyDescent="0.35">
      <c r="K6219" s="78">
        <v>87112144</v>
      </c>
      <c r="L6219" t="s">
        <v>7709</v>
      </c>
    </row>
    <row r="6220" spans="11:12" x14ac:dyDescent="0.35">
      <c r="K6220" s="78">
        <v>100172747</v>
      </c>
      <c r="L6220" t="s">
        <v>7710</v>
      </c>
    </row>
    <row r="6221" spans="11:12" x14ac:dyDescent="0.35">
      <c r="K6221" s="78">
        <v>102705360</v>
      </c>
      <c r="L6221" t="s">
        <v>7711</v>
      </c>
    </row>
    <row r="6222" spans="11:12" x14ac:dyDescent="0.35">
      <c r="K6222" s="78">
        <v>103784182</v>
      </c>
      <c r="L6222" t="s">
        <v>7712</v>
      </c>
    </row>
    <row r="6223" spans="11:12" x14ac:dyDescent="0.35">
      <c r="K6223" s="78">
        <v>105300204</v>
      </c>
      <c r="L6223" t="s">
        <v>7713</v>
      </c>
    </row>
    <row r="6224" spans="11:12" x14ac:dyDescent="0.35">
      <c r="K6224" s="78">
        <v>106707065</v>
      </c>
      <c r="L6224" t="s">
        <v>7714</v>
      </c>
    </row>
    <row r="6225" spans="11:12" x14ac:dyDescent="0.35">
      <c r="K6225" s="78">
        <v>108338989</v>
      </c>
      <c r="L6225" t="s">
        <v>7715</v>
      </c>
    </row>
    <row r="6226" spans="11:12" x14ac:dyDescent="0.35">
      <c r="K6226" s="78">
        <v>109012041</v>
      </c>
      <c r="L6226" t="s">
        <v>7716</v>
      </c>
    </row>
    <row r="6227" spans="11:12" x14ac:dyDescent="0.35">
      <c r="K6227" s="78">
        <v>109725307</v>
      </c>
      <c r="L6227" t="s">
        <v>7717</v>
      </c>
    </row>
    <row r="6228" spans="11:12" x14ac:dyDescent="0.35">
      <c r="K6228" s="78">
        <v>110856695</v>
      </c>
      <c r="L6228" t="s">
        <v>7718</v>
      </c>
    </row>
    <row r="6229" spans="11:12" x14ac:dyDescent="0.35">
      <c r="K6229" s="78">
        <v>110963963</v>
      </c>
      <c r="L6229" t="s">
        <v>7719</v>
      </c>
    </row>
    <row r="6230" spans="11:12" x14ac:dyDescent="0.35">
      <c r="K6230" s="78">
        <v>112168559</v>
      </c>
      <c r="L6230" t="s">
        <v>7720</v>
      </c>
    </row>
    <row r="6231" spans="11:12" x14ac:dyDescent="0.35">
      <c r="K6231" s="78">
        <v>112484701</v>
      </c>
      <c r="L6231" t="s">
        <v>7721</v>
      </c>
    </row>
    <row r="6232" spans="11:12" x14ac:dyDescent="0.35">
      <c r="K6232" s="78">
        <v>112864997</v>
      </c>
      <c r="L6232" t="s">
        <v>7722</v>
      </c>
    </row>
    <row r="6233" spans="11:12" x14ac:dyDescent="0.35">
      <c r="K6233" s="78">
        <v>113172355</v>
      </c>
      <c r="L6233" t="s">
        <v>7723</v>
      </c>
    </row>
    <row r="6234" spans="11:12" x14ac:dyDescent="0.35">
      <c r="K6234" s="78">
        <v>113465689</v>
      </c>
      <c r="L6234" t="s">
        <v>7724</v>
      </c>
    </row>
    <row r="6235" spans="11:12" x14ac:dyDescent="0.35">
      <c r="K6235" s="78">
        <v>114119830</v>
      </c>
      <c r="L6235" t="s">
        <v>7725</v>
      </c>
    </row>
    <row r="6236" spans="11:12" x14ac:dyDescent="0.35">
      <c r="K6236" s="78">
        <v>115394550</v>
      </c>
      <c r="L6236" t="s">
        <v>7726</v>
      </c>
    </row>
    <row r="6237" spans="11:12" x14ac:dyDescent="0.35">
      <c r="K6237" s="78">
        <v>115783556</v>
      </c>
      <c r="L6237" t="s">
        <v>7727</v>
      </c>
    </row>
    <row r="6238" spans="11:12" x14ac:dyDescent="0.35">
      <c r="K6238" s="78">
        <v>117054900</v>
      </c>
      <c r="L6238" t="s">
        <v>7728</v>
      </c>
    </row>
    <row r="6239" spans="11:12" x14ac:dyDescent="0.35">
      <c r="K6239" s="78">
        <v>119142784</v>
      </c>
      <c r="L6239" t="s">
        <v>7729</v>
      </c>
    </row>
    <row r="6240" spans="11:12" x14ac:dyDescent="0.35">
      <c r="K6240" s="78">
        <v>124302323</v>
      </c>
      <c r="L6240" t="s">
        <v>7730</v>
      </c>
    </row>
    <row r="6241" spans="11:12" x14ac:dyDescent="0.35">
      <c r="K6241" s="78">
        <v>126970145</v>
      </c>
      <c r="L6241" t="s">
        <v>7731</v>
      </c>
    </row>
    <row r="6242" spans="11:12" x14ac:dyDescent="0.35">
      <c r="K6242" s="78">
        <v>129706708</v>
      </c>
      <c r="L6242" t="s">
        <v>7732</v>
      </c>
    </row>
    <row r="6243" spans="11:12" x14ac:dyDescent="0.35">
      <c r="K6243" s="78">
        <v>130034799</v>
      </c>
      <c r="L6243" t="s">
        <v>7733</v>
      </c>
    </row>
    <row r="6244" spans="11:12" x14ac:dyDescent="0.35">
      <c r="K6244" s="78">
        <v>130101542</v>
      </c>
      <c r="L6244" t="s">
        <v>7734</v>
      </c>
    </row>
    <row r="6245" spans="11:12" x14ac:dyDescent="0.35">
      <c r="K6245" s="78">
        <v>133172238</v>
      </c>
      <c r="L6245" t="s">
        <v>7735</v>
      </c>
    </row>
    <row r="6246" spans="11:12" x14ac:dyDescent="0.35">
      <c r="K6246" s="78">
        <v>134618655</v>
      </c>
      <c r="L6246" t="s">
        <v>7736</v>
      </c>
    </row>
    <row r="6247" spans="11:12" x14ac:dyDescent="0.35">
      <c r="K6247" s="78">
        <v>135399639</v>
      </c>
      <c r="L6247" t="s">
        <v>7737</v>
      </c>
    </row>
    <row r="6248" spans="11:12" x14ac:dyDescent="0.35">
      <c r="K6248" s="78">
        <v>135409880</v>
      </c>
      <c r="L6248" t="s">
        <v>7738</v>
      </c>
    </row>
    <row r="6249" spans="11:12" x14ac:dyDescent="0.35">
      <c r="K6249" s="78">
        <v>135894800</v>
      </c>
      <c r="L6249" t="s">
        <v>7739</v>
      </c>
    </row>
    <row r="6250" spans="11:12" x14ac:dyDescent="0.35">
      <c r="K6250" s="78">
        <v>140486760</v>
      </c>
      <c r="L6250" t="s">
        <v>7740</v>
      </c>
    </row>
    <row r="6251" spans="11:12" x14ac:dyDescent="0.35">
      <c r="K6251" s="78">
        <v>142313677</v>
      </c>
      <c r="L6251" t="s">
        <v>7741</v>
      </c>
    </row>
    <row r="6252" spans="11:12" x14ac:dyDescent="0.35">
      <c r="K6252" s="78">
        <v>143438171</v>
      </c>
      <c r="L6252" t="s">
        <v>7742</v>
      </c>
    </row>
    <row r="6253" spans="11:12" x14ac:dyDescent="0.35">
      <c r="K6253" s="78">
        <v>144290070</v>
      </c>
      <c r="L6253" t="s">
        <v>7743</v>
      </c>
    </row>
    <row r="6254" spans="11:12" x14ac:dyDescent="0.35">
      <c r="K6254" s="78">
        <v>148318409</v>
      </c>
      <c r="L6254" t="s">
        <v>7744</v>
      </c>
    </row>
    <row r="6255" spans="11:12" x14ac:dyDescent="0.35">
      <c r="K6255" s="78">
        <v>150384478</v>
      </c>
      <c r="L6255" t="s">
        <v>7745</v>
      </c>
    </row>
    <row r="6256" spans="11:12" x14ac:dyDescent="0.35">
      <c r="K6256" s="78">
        <v>160812443</v>
      </c>
      <c r="L6256" t="s">
        <v>7746</v>
      </c>
    </row>
    <row r="6257" spans="11:12" x14ac:dyDescent="0.35">
      <c r="K6257" s="78">
        <v>162640810</v>
      </c>
      <c r="L6257" t="s">
        <v>7747</v>
      </c>
    </row>
    <row r="6258" spans="11:12" x14ac:dyDescent="0.35">
      <c r="K6258" s="78">
        <v>180420479</v>
      </c>
      <c r="L6258" t="s">
        <v>7748</v>
      </c>
    </row>
    <row r="6259" spans="11:12" x14ac:dyDescent="0.35">
      <c r="K6259" s="78">
        <v>183867687</v>
      </c>
      <c r="L6259" t="s">
        <v>7749</v>
      </c>
    </row>
    <row r="6260" spans="11:12" x14ac:dyDescent="0.35">
      <c r="K6260" s="78">
        <v>185426106</v>
      </c>
      <c r="L6260" t="s">
        <v>7750</v>
      </c>
    </row>
    <row r="6261" spans="11:12" x14ac:dyDescent="0.35">
      <c r="K6261" s="78">
        <v>187174660</v>
      </c>
      <c r="L6261" t="s">
        <v>7751</v>
      </c>
    </row>
    <row r="6262" spans="11:12" x14ac:dyDescent="0.35">
      <c r="K6262" s="78">
        <v>189539312</v>
      </c>
      <c r="L6262" t="s">
        <v>7752</v>
      </c>
    </row>
    <row r="6263" spans="11:12" x14ac:dyDescent="0.35">
      <c r="K6263" s="78">
        <v>199099604</v>
      </c>
      <c r="L6263" t="s">
        <v>7753</v>
      </c>
    </row>
    <row r="6264" spans="11:12" x14ac:dyDescent="0.35">
      <c r="K6264" s="78">
        <v>200010117</v>
      </c>
      <c r="L6264" t="s">
        <v>7754</v>
      </c>
    </row>
    <row r="6265" spans="11:12" x14ac:dyDescent="0.35">
      <c r="K6265" s="78">
        <v>200073035</v>
      </c>
      <c r="L6265" t="s">
        <v>7755</v>
      </c>
    </row>
    <row r="6266" spans="11:12" x14ac:dyDescent="0.35">
      <c r="K6266" s="78">
        <v>200202551</v>
      </c>
      <c r="L6266" t="s">
        <v>7756</v>
      </c>
    </row>
    <row r="6267" spans="11:12" x14ac:dyDescent="0.35">
      <c r="K6267" s="78">
        <v>200244316</v>
      </c>
      <c r="L6267" t="s">
        <v>7757</v>
      </c>
    </row>
    <row r="6268" spans="11:12" x14ac:dyDescent="0.35">
      <c r="K6268" s="78">
        <v>200283924</v>
      </c>
      <c r="L6268" t="s">
        <v>7758</v>
      </c>
    </row>
    <row r="6269" spans="11:12" x14ac:dyDescent="0.35">
      <c r="K6269" s="78">
        <v>201117574</v>
      </c>
      <c r="L6269" t="s">
        <v>7759</v>
      </c>
    </row>
    <row r="6270" spans="11:12" x14ac:dyDescent="0.35">
      <c r="K6270" s="78">
        <v>201249035</v>
      </c>
      <c r="L6270" t="s">
        <v>7760</v>
      </c>
    </row>
    <row r="6271" spans="11:12" x14ac:dyDescent="0.35">
      <c r="K6271" s="78">
        <v>201287173</v>
      </c>
      <c r="L6271" t="s">
        <v>7761</v>
      </c>
    </row>
    <row r="6272" spans="11:12" x14ac:dyDescent="0.35">
      <c r="K6272" s="78">
        <v>201423165</v>
      </c>
      <c r="L6272" t="s">
        <v>7762</v>
      </c>
    </row>
    <row r="6273" spans="11:12" x14ac:dyDescent="0.35">
      <c r="K6273" s="78">
        <v>201434732</v>
      </c>
      <c r="L6273" t="s">
        <v>7763</v>
      </c>
    </row>
    <row r="6274" spans="11:12" x14ac:dyDescent="0.35">
      <c r="K6274" s="78">
        <v>201458209</v>
      </c>
      <c r="L6274" t="s">
        <v>7764</v>
      </c>
    </row>
    <row r="6275" spans="11:12" x14ac:dyDescent="0.35">
      <c r="K6275" s="78">
        <v>201675166</v>
      </c>
      <c r="L6275" t="s">
        <v>7765</v>
      </c>
    </row>
    <row r="6276" spans="11:12" x14ac:dyDescent="0.35">
      <c r="K6276" s="78">
        <v>201735507</v>
      </c>
      <c r="L6276" t="s">
        <v>7766</v>
      </c>
    </row>
    <row r="6277" spans="11:12" x14ac:dyDescent="0.35">
      <c r="K6277" s="78">
        <v>201757646</v>
      </c>
      <c r="L6277" t="s">
        <v>7767</v>
      </c>
    </row>
    <row r="6278" spans="11:12" x14ac:dyDescent="0.35">
      <c r="K6278" s="78">
        <v>202092856</v>
      </c>
      <c r="L6278" t="s">
        <v>7768</v>
      </c>
    </row>
    <row r="6279" spans="11:12" x14ac:dyDescent="0.35">
      <c r="K6279" s="78">
        <v>202235934</v>
      </c>
      <c r="L6279" t="s">
        <v>7769</v>
      </c>
    </row>
    <row r="6280" spans="11:12" x14ac:dyDescent="0.35">
      <c r="K6280" s="78">
        <v>202290186</v>
      </c>
      <c r="L6280" t="s">
        <v>7770</v>
      </c>
    </row>
    <row r="6281" spans="11:12" x14ac:dyDescent="0.35">
      <c r="K6281" s="78">
        <v>202485767</v>
      </c>
      <c r="L6281" t="s">
        <v>7771</v>
      </c>
    </row>
    <row r="6282" spans="11:12" x14ac:dyDescent="0.35">
      <c r="K6282" s="78">
        <v>202672400</v>
      </c>
      <c r="L6282" t="s">
        <v>7772</v>
      </c>
    </row>
    <row r="6283" spans="11:12" x14ac:dyDescent="0.35">
      <c r="K6283" s="78">
        <v>202684356</v>
      </c>
      <c r="L6283" t="s">
        <v>7773</v>
      </c>
    </row>
    <row r="6284" spans="11:12" x14ac:dyDescent="0.35">
      <c r="K6284" s="78">
        <v>202715985</v>
      </c>
      <c r="L6284" t="s">
        <v>7774</v>
      </c>
    </row>
    <row r="6285" spans="11:12" x14ac:dyDescent="0.35">
      <c r="K6285" s="78">
        <v>202729307</v>
      </c>
      <c r="L6285" t="s">
        <v>1823</v>
      </c>
    </row>
    <row r="6286" spans="11:12" x14ac:dyDescent="0.35">
      <c r="K6286" s="78">
        <v>202784996</v>
      </c>
      <c r="L6286" t="s">
        <v>7775</v>
      </c>
    </row>
    <row r="6287" spans="11:12" x14ac:dyDescent="0.35">
      <c r="K6287" s="78">
        <v>202857636</v>
      </c>
      <c r="L6287" t="s">
        <v>7776</v>
      </c>
    </row>
    <row r="6288" spans="11:12" x14ac:dyDescent="0.35">
      <c r="K6288" s="78">
        <v>202984600</v>
      </c>
      <c r="L6288" t="s">
        <v>7777</v>
      </c>
    </row>
    <row r="6289" spans="11:12" x14ac:dyDescent="0.35">
      <c r="K6289" s="78">
        <v>203666252</v>
      </c>
      <c r="L6289" t="s">
        <v>7778</v>
      </c>
    </row>
    <row r="6290" spans="11:12" x14ac:dyDescent="0.35">
      <c r="K6290" s="78">
        <v>203677982</v>
      </c>
      <c r="L6290" t="s">
        <v>7779</v>
      </c>
    </row>
    <row r="6291" spans="11:12" x14ac:dyDescent="0.35">
      <c r="K6291" s="78">
        <v>203708552</v>
      </c>
      <c r="L6291" t="s">
        <v>7780</v>
      </c>
    </row>
    <row r="6292" spans="11:12" x14ac:dyDescent="0.35">
      <c r="K6292" s="78">
        <v>204055825</v>
      </c>
      <c r="L6292" t="s">
        <v>7781</v>
      </c>
    </row>
    <row r="6293" spans="11:12" x14ac:dyDescent="0.35">
      <c r="K6293" s="78">
        <v>204086859</v>
      </c>
      <c r="L6293" t="s">
        <v>7782</v>
      </c>
    </row>
    <row r="6294" spans="11:12" x14ac:dyDescent="0.35">
      <c r="K6294" s="78">
        <v>204109707</v>
      </c>
      <c r="L6294" t="s">
        <v>7783</v>
      </c>
    </row>
    <row r="6295" spans="11:12" x14ac:dyDescent="0.35">
      <c r="K6295" s="78">
        <v>204266682</v>
      </c>
      <c r="L6295" t="s">
        <v>7784</v>
      </c>
    </row>
    <row r="6296" spans="11:12" x14ac:dyDescent="0.35">
      <c r="K6296" s="78">
        <v>204777797</v>
      </c>
      <c r="L6296" t="s">
        <v>7785</v>
      </c>
    </row>
    <row r="6297" spans="11:12" x14ac:dyDescent="0.35">
      <c r="K6297" s="78">
        <v>204931161</v>
      </c>
      <c r="L6297" t="s">
        <v>7786</v>
      </c>
    </row>
    <row r="6298" spans="11:12" x14ac:dyDescent="0.35">
      <c r="K6298" s="78">
        <v>205068020</v>
      </c>
      <c r="L6298" t="s">
        <v>7787</v>
      </c>
    </row>
    <row r="6299" spans="11:12" x14ac:dyDescent="0.35">
      <c r="K6299" s="78">
        <v>205806946</v>
      </c>
      <c r="L6299" t="s">
        <v>7788</v>
      </c>
    </row>
    <row r="6300" spans="11:12" x14ac:dyDescent="0.35">
      <c r="K6300" s="78">
        <v>205981703</v>
      </c>
      <c r="L6300" t="s">
        <v>7789</v>
      </c>
    </row>
    <row r="6301" spans="11:12" x14ac:dyDescent="0.35">
      <c r="K6301" s="78">
        <v>206633975</v>
      </c>
      <c r="L6301" t="s">
        <v>7790</v>
      </c>
    </row>
    <row r="6302" spans="11:12" x14ac:dyDescent="0.35">
      <c r="K6302" s="78">
        <v>206711626</v>
      </c>
      <c r="L6302" t="s">
        <v>7791</v>
      </c>
    </row>
    <row r="6303" spans="11:12" x14ac:dyDescent="0.35">
      <c r="K6303" s="78">
        <v>206950453</v>
      </c>
      <c r="L6303" t="s">
        <v>7792</v>
      </c>
    </row>
    <row r="6304" spans="11:12" x14ac:dyDescent="0.35">
      <c r="K6304" s="78">
        <v>207581914</v>
      </c>
      <c r="L6304" t="s">
        <v>7793</v>
      </c>
    </row>
    <row r="6305" spans="11:12" x14ac:dyDescent="0.35">
      <c r="K6305" s="78">
        <v>207792611</v>
      </c>
      <c r="L6305" t="s">
        <v>7794</v>
      </c>
    </row>
    <row r="6306" spans="11:12" x14ac:dyDescent="0.35">
      <c r="K6306" s="78">
        <v>207805171</v>
      </c>
      <c r="L6306" t="s">
        <v>7795</v>
      </c>
    </row>
    <row r="6307" spans="11:12" x14ac:dyDescent="0.35">
      <c r="K6307" s="78">
        <v>207913333</v>
      </c>
      <c r="L6307" t="s">
        <v>7796</v>
      </c>
    </row>
    <row r="6308" spans="11:12" x14ac:dyDescent="0.35">
      <c r="K6308" s="78">
        <v>208034627</v>
      </c>
      <c r="L6308" t="s">
        <v>7797</v>
      </c>
    </row>
    <row r="6309" spans="11:12" x14ac:dyDescent="0.35">
      <c r="K6309" s="78">
        <v>208431209</v>
      </c>
      <c r="L6309" t="s">
        <v>7798</v>
      </c>
    </row>
    <row r="6310" spans="11:12" x14ac:dyDescent="0.35">
      <c r="K6310" s="78">
        <v>208971193</v>
      </c>
      <c r="L6310" t="s">
        <v>7799</v>
      </c>
    </row>
    <row r="6311" spans="11:12" x14ac:dyDescent="0.35">
      <c r="K6311" s="78">
        <v>208995879</v>
      </c>
      <c r="L6311" t="s">
        <v>7800</v>
      </c>
    </row>
    <row r="6312" spans="11:12" x14ac:dyDescent="0.35">
      <c r="K6312" s="78">
        <v>209069564</v>
      </c>
      <c r="L6312" t="s">
        <v>7801</v>
      </c>
    </row>
    <row r="6313" spans="11:12" x14ac:dyDescent="0.35">
      <c r="K6313" s="78">
        <v>209177618</v>
      </c>
      <c r="L6313" t="s">
        <v>7802</v>
      </c>
    </row>
    <row r="6314" spans="11:12" x14ac:dyDescent="0.35">
      <c r="K6314" s="78">
        <v>209442277</v>
      </c>
      <c r="L6314" t="s">
        <v>7803</v>
      </c>
    </row>
    <row r="6315" spans="11:12" x14ac:dyDescent="0.35">
      <c r="K6315" s="78">
        <v>209527606</v>
      </c>
      <c r="L6315" t="s">
        <v>7804</v>
      </c>
    </row>
    <row r="6316" spans="11:12" x14ac:dyDescent="0.35">
      <c r="K6316" s="78">
        <v>209606434</v>
      </c>
      <c r="L6316" t="s">
        <v>7805</v>
      </c>
    </row>
    <row r="6317" spans="11:12" x14ac:dyDescent="0.35">
      <c r="K6317" s="78">
        <v>209680090</v>
      </c>
      <c r="L6317" t="s">
        <v>7806</v>
      </c>
    </row>
    <row r="6318" spans="11:12" x14ac:dyDescent="0.35">
      <c r="K6318" s="78">
        <v>209683273</v>
      </c>
      <c r="L6318" t="s">
        <v>7807</v>
      </c>
    </row>
    <row r="6319" spans="11:12" x14ac:dyDescent="0.35">
      <c r="K6319" s="78">
        <v>209836960</v>
      </c>
      <c r="L6319" t="s">
        <v>7808</v>
      </c>
    </row>
    <row r="6320" spans="11:12" x14ac:dyDescent="0.35">
      <c r="K6320" s="78">
        <v>210181647</v>
      </c>
      <c r="L6320" t="s">
        <v>7809</v>
      </c>
    </row>
    <row r="6321" spans="11:12" x14ac:dyDescent="0.35">
      <c r="K6321" s="78">
        <v>210846756</v>
      </c>
      <c r="L6321" t="s">
        <v>7810</v>
      </c>
    </row>
    <row r="6322" spans="11:12" x14ac:dyDescent="0.35">
      <c r="K6322" s="78">
        <v>211077386</v>
      </c>
      <c r="L6322" t="s">
        <v>7811</v>
      </c>
    </row>
    <row r="6323" spans="11:12" x14ac:dyDescent="0.35">
      <c r="K6323" s="78">
        <v>211104527</v>
      </c>
      <c r="L6323" t="s">
        <v>7812</v>
      </c>
    </row>
    <row r="6324" spans="11:12" x14ac:dyDescent="0.35">
      <c r="K6324" s="78">
        <v>211107232</v>
      </c>
      <c r="L6324" t="s">
        <v>7813</v>
      </c>
    </row>
    <row r="6325" spans="11:12" x14ac:dyDescent="0.35">
      <c r="K6325" s="78">
        <v>211584971</v>
      </c>
      <c r="L6325" t="s">
        <v>7814</v>
      </c>
    </row>
    <row r="6326" spans="11:12" x14ac:dyDescent="0.35">
      <c r="K6326" s="78">
        <v>211766468</v>
      </c>
      <c r="L6326" t="s">
        <v>7815</v>
      </c>
    </row>
    <row r="6327" spans="11:12" x14ac:dyDescent="0.35">
      <c r="K6327" s="78">
        <v>216451961</v>
      </c>
      <c r="L6327" t="s">
        <v>7816</v>
      </c>
    </row>
    <row r="6328" spans="11:12" x14ac:dyDescent="0.35">
      <c r="K6328" s="78">
        <v>220886034</v>
      </c>
      <c r="L6328" t="s">
        <v>7817</v>
      </c>
    </row>
    <row r="6329" spans="11:12" x14ac:dyDescent="0.35">
      <c r="K6329" s="78">
        <v>223507646</v>
      </c>
      <c r="L6329" t="s">
        <v>7818</v>
      </c>
    </row>
    <row r="6330" spans="11:12" x14ac:dyDescent="0.35">
      <c r="K6330" s="78">
        <v>227146885</v>
      </c>
      <c r="L6330" t="s">
        <v>7819</v>
      </c>
    </row>
    <row r="6331" spans="11:12" x14ac:dyDescent="0.35">
      <c r="K6331" s="78">
        <v>227259035</v>
      </c>
      <c r="L6331" t="s">
        <v>7820</v>
      </c>
    </row>
    <row r="6332" spans="11:12" x14ac:dyDescent="0.35">
      <c r="K6332" s="78">
        <v>229657086</v>
      </c>
      <c r="L6332" t="s">
        <v>7821</v>
      </c>
    </row>
    <row r="6333" spans="11:12" x14ac:dyDescent="0.35">
      <c r="K6333" s="78">
        <v>232377666</v>
      </c>
      <c r="L6333" t="s">
        <v>4109</v>
      </c>
    </row>
    <row r="6334" spans="11:12" x14ac:dyDescent="0.35">
      <c r="K6334" s="78">
        <v>232568690</v>
      </c>
      <c r="L6334" t="s">
        <v>7822</v>
      </c>
    </row>
    <row r="6335" spans="11:12" x14ac:dyDescent="0.35">
      <c r="K6335" s="78">
        <v>233229849</v>
      </c>
      <c r="L6335" t="s">
        <v>7823</v>
      </c>
    </row>
    <row r="6336" spans="11:12" x14ac:dyDescent="0.35">
      <c r="K6336" s="78">
        <v>236018350</v>
      </c>
      <c r="L6336" t="s">
        <v>7824</v>
      </c>
    </row>
    <row r="6337" spans="11:12" x14ac:dyDescent="0.35">
      <c r="K6337" s="78">
        <v>239597009</v>
      </c>
      <c r="L6337" t="s">
        <v>7825</v>
      </c>
    </row>
    <row r="6338" spans="11:12" x14ac:dyDescent="0.35">
      <c r="K6338" s="78">
        <v>249318272</v>
      </c>
      <c r="L6338" t="s">
        <v>7826</v>
      </c>
    </row>
    <row r="6339" spans="11:12" x14ac:dyDescent="0.35">
      <c r="K6339" s="78">
        <v>250347430</v>
      </c>
      <c r="L6339" t="s">
        <v>7827</v>
      </c>
    </row>
    <row r="6340" spans="11:12" x14ac:dyDescent="0.35">
      <c r="K6340" s="78">
        <v>255916556</v>
      </c>
      <c r="L6340" t="s">
        <v>7828</v>
      </c>
    </row>
    <row r="6341" spans="11:12" x14ac:dyDescent="0.35">
      <c r="K6341" s="78">
        <v>257115454</v>
      </c>
      <c r="L6341" t="s">
        <v>7829</v>
      </c>
    </row>
    <row r="6342" spans="11:12" x14ac:dyDescent="0.35">
      <c r="K6342" s="78">
        <v>257546900</v>
      </c>
      <c r="L6342" t="s">
        <v>7830</v>
      </c>
    </row>
    <row r="6343" spans="11:12" x14ac:dyDescent="0.35">
      <c r="K6343" s="78">
        <v>258435796</v>
      </c>
      <c r="L6343" t="s">
        <v>7831</v>
      </c>
    </row>
    <row r="6344" spans="11:12" x14ac:dyDescent="0.35">
      <c r="K6344" s="78">
        <v>259049717</v>
      </c>
      <c r="L6344" t="s">
        <v>7832</v>
      </c>
    </row>
    <row r="6345" spans="11:12" x14ac:dyDescent="0.35">
      <c r="K6345" s="78">
        <v>269663936</v>
      </c>
      <c r="L6345" t="s">
        <v>7833</v>
      </c>
    </row>
    <row r="6346" spans="11:12" x14ac:dyDescent="0.35">
      <c r="K6346" s="78">
        <v>270170501</v>
      </c>
      <c r="L6346" t="s">
        <v>7834</v>
      </c>
    </row>
    <row r="6347" spans="11:12" x14ac:dyDescent="0.35">
      <c r="K6347" s="78">
        <v>273346740</v>
      </c>
      <c r="L6347" t="s">
        <v>7835</v>
      </c>
    </row>
    <row r="6348" spans="11:12" x14ac:dyDescent="0.35">
      <c r="K6348" s="78">
        <v>273427040</v>
      </c>
      <c r="L6348" t="s">
        <v>7836</v>
      </c>
    </row>
    <row r="6349" spans="11:12" x14ac:dyDescent="0.35">
      <c r="K6349" s="78">
        <v>276620320</v>
      </c>
      <c r="L6349" t="s">
        <v>7837</v>
      </c>
    </row>
    <row r="6350" spans="11:12" x14ac:dyDescent="0.35">
      <c r="K6350" s="78">
        <v>278611442</v>
      </c>
      <c r="L6350" t="s">
        <v>7702</v>
      </c>
    </row>
    <row r="6351" spans="11:12" x14ac:dyDescent="0.35">
      <c r="K6351" s="78">
        <v>283372995</v>
      </c>
      <c r="L6351" t="s">
        <v>7838</v>
      </c>
    </row>
    <row r="6352" spans="11:12" x14ac:dyDescent="0.35">
      <c r="K6352" s="78">
        <v>286808549</v>
      </c>
      <c r="L6352" t="s">
        <v>7839</v>
      </c>
    </row>
    <row r="6353" spans="11:12" x14ac:dyDescent="0.35">
      <c r="K6353" s="78">
        <v>290982448</v>
      </c>
      <c r="L6353" t="s">
        <v>7840</v>
      </c>
    </row>
    <row r="6354" spans="11:12" x14ac:dyDescent="0.35">
      <c r="K6354" s="78">
        <v>291131441</v>
      </c>
      <c r="L6354" t="s">
        <v>7841</v>
      </c>
    </row>
    <row r="6355" spans="11:12" x14ac:dyDescent="0.35">
      <c r="K6355" s="78">
        <v>294857583</v>
      </c>
      <c r="L6355" t="s">
        <v>7842</v>
      </c>
    </row>
    <row r="6356" spans="11:12" x14ac:dyDescent="0.35">
      <c r="K6356" s="78">
        <v>294938150</v>
      </c>
      <c r="L6356" t="s">
        <v>7843</v>
      </c>
    </row>
    <row r="6357" spans="11:12" x14ac:dyDescent="0.35">
      <c r="K6357" s="78">
        <v>296847305</v>
      </c>
      <c r="L6357" t="s">
        <v>7844</v>
      </c>
    </row>
    <row r="6358" spans="11:12" x14ac:dyDescent="0.35">
      <c r="K6358" s="78">
        <v>298989593</v>
      </c>
      <c r="L6358" t="s">
        <v>7845</v>
      </c>
    </row>
    <row r="6359" spans="11:12" x14ac:dyDescent="0.35">
      <c r="K6359" s="78">
        <v>303715878</v>
      </c>
      <c r="L6359" t="s">
        <v>7846</v>
      </c>
    </row>
    <row r="6360" spans="11:12" x14ac:dyDescent="0.35">
      <c r="K6360" s="78">
        <v>305582808</v>
      </c>
      <c r="L6360" t="s">
        <v>7847</v>
      </c>
    </row>
    <row r="6361" spans="11:12" x14ac:dyDescent="0.35">
      <c r="K6361" s="78">
        <v>308802116</v>
      </c>
      <c r="L6361" t="s">
        <v>7848</v>
      </c>
    </row>
    <row r="6362" spans="11:12" x14ac:dyDescent="0.35">
      <c r="K6362" s="78">
        <v>309299515</v>
      </c>
      <c r="L6362" t="s">
        <v>7849</v>
      </c>
    </row>
    <row r="6363" spans="11:12" x14ac:dyDescent="0.35">
      <c r="K6363" s="78">
        <v>309684591</v>
      </c>
      <c r="L6363" t="s">
        <v>7850</v>
      </c>
    </row>
    <row r="6364" spans="11:12" x14ac:dyDescent="0.35">
      <c r="K6364" s="78">
        <v>310181552</v>
      </c>
      <c r="L6364" t="s">
        <v>7851</v>
      </c>
    </row>
    <row r="6365" spans="11:12" x14ac:dyDescent="0.35">
      <c r="K6365" s="78">
        <v>310877131</v>
      </c>
      <c r="L6365" t="s">
        <v>7852</v>
      </c>
    </row>
    <row r="6366" spans="11:12" x14ac:dyDescent="0.35">
      <c r="K6366" s="78">
        <v>311729080</v>
      </c>
      <c r="L6366" t="s">
        <v>7853</v>
      </c>
    </row>
    <row r="6367" spans="11:12" x14ac:dyDescent="0.35">
      <c r="K6367" s="78">
        <v>311774646</v>
      </c>
      <c r="L6367" t="s">
        <v>7854</v>
      </c>
    </row>
    <row r="6368" spans="11:12" x14ac:dyDescent="0.35">
      <c r="K6368" s="78">
        <v>313066878</v>
      </c>
      <c r="L6368" t="s">
        <v>7855</v>
      </c>
    </row>
    <row r="6369" spans="11:12" x14ac:dyDescent="0.35">
      <c r="K6369" s="78">
        <v>314175999</v>
      </c>
      <c r="L6369" t="s">
        <v>7856</v>
      </c>
    </row>
    <row r="6370" spans="11:12" x14ac:dyDescent="0.35">
      <c r="K6370" s="78">
        <v>315155924</v>
      </c>
      <c r="L6370" t="s">
        <v>7857</v>
      </c>
    </row>
    <row r="6371" spans="11:12" x14ac:dyDescent="0.35">
      <c r="K6371" s="78">
        <v>323071136</v>
      </c>
      <c r="L6371" t="s">
        <v>7858</v>
      </c>
    </row>
    <row r="6372" spans="11:12" x14ac:dyDescent="0.35">
      <c r="K6372" s="78">
        <v>324169369</v>
      </c>
      <c r="L6372" t="s">
        <v>7859</v>
      </c>
    </row>
    <row r="6373" spans="11:12" x14ac:dyDescent="0.35">
      <c r="K6373" s="78">
        <v>324587209</v>
      </c>
      <c r="L6373" t="s">
        <v>7860</v>
      </c>
    </row>
    <row r="6374" spans="11:12" x14ac:dyDescent="0.35">
      <c r="K6374" s="78">
        <v>326379786</v>
      </c>
      <c r="L6374" t="s">
        <v>7861</v>
      </c>
    </row>
    <row r="6375" spans="11:12" x14ac:dyDescent="0.35">
      <c r="K6375" s="78">
        <v>333061791</v>
      </c>
      <c r="L6375" t="s">
        <v>7862</v>
      </c>
    </row>
    <row r="6376" spans="11:12" x14ac:dyDescent="0.35">
      <c r="K6376" s="78">
        <v>338072899</v>
      </c>
      <c r="L6376" t="s">
        <v>7863</v>
      </c>
    </row>
    <row r="6377" spans="11:12" x14ac:dyDescent="0.35">
      <c r="K6377" s="78">
        <v>339393206</v>
      </c>
      <c r="L6377" t="s">
        <v>7864</v>
      </c>
    </row>
    <row r="6378" spans="11:12" x14ac:dyDescent="0.35">
      <c r="K6378" s="78">
        <v>341283426</v>
      </c>
      <c r="L6378" t="s">
        <v>7865</v>
      </c>
    </row>
    <row r="6379" spans="11:12" x14ac:dyDescent="0.35">
      <c r="K6379" s="78">
        <v>346593300</v>
      </c>
      <c r="L6379" t="s">
        <v>7866</v>
      </c>
    </row>
    <row r="6380" spans="11:12" x14ac:dyDescent="0.35">
      <c r="K6380" s="78">
        <v>347410713</v>
      </c>
      <c r="L6380" t="s">
        <v>7867</v>
      </c>
    </row>
    <row r="6381" spans="11:12" x14ac:dyDescent="0.35">
      <c r="K6381" s="78">
        <v>348500007</v>
      </c>
      <c r="L6381" t="s">
        <v>7868</v>
      </c>
    </row>
    <row r="6382" spans="11:12" x14ac:dyDescent="0.35">
      <c r="K6382" s="78">
        <v>352904740</v>
      </c>
      <c r="L6382" t="s">
        <v>7869</v>
      </c>
    </row>
    <row r="6383" spans="11:12" x14ac:dyDescent="0.35">
      <c r="K6383" s="78">
        <v>356453794</v>
      </c>
      <c r="L6383" t="s">
        <v>7870</v>
      </c>
    </row>
    <row r="6384" spans="11:12" x14ac:dyDescent="0.35">
      <c r="K6384" s="78">
        <v>358521835</v>
      </c>
      <c r="L6384" t="s">
        <v>7871</v>
      </c>
    </row>
    <row r="6385" spans="11:12" x14ac:dyDescent="0.35">
      <c r="K6385" s="78">
        <v>363599192</v>
      </c>
      <c r="L6385" t="s">
        <v>7872</v>
      </c>
    </row>
    <row r="6386" spans="11:12" x14ac:dyDescent="0.35">
      <c r="K6386" s="78">
        <v>372220520</v>
      </c>
      <c r="L6386" t="s">
        <v>7873</v>
      </c>
    </row>
    <row r="6387" spans="11:12" x14ac:dyDescent="0.35">
      <c r="K6387" s="78">
        <v>374105400</v>
      </c>
      <c r="L6387" t="s">
        <v>7874</v>
      </c>
    </row>
    <row r="6388" spans="11:12" x14ac:dyDescent="0.35">
      <c r="K6388" s="78">
        <v>374215051</v>
      </c>
      <c r="L6388" t="s">
        <v>7875</v>
      </c>
    </row>
    <row r="6389" spans="11:12" x14ac:dyDescent="0.35">
      <c r="K6389" s="78">
        <v>374224883</v>
      </c>
      <c r="L6389" t="s">
        <v>7876</v>
      </c>
    </row>
    <row r="6390" spans="11:12" x14ac:dyDescent="0.35">
      <c r="K6390" s="78">
        <v>375652013</v>
      </c>
      <c r="L6390" t="s">
        <v>7877</v>
      </c>
    </row>
    <row r="6391" spans="11:12" x14ac:dyDescent="0.35">
      <c r="K6391" s="78">
        <v>387479619</v>
      </c>
      <c r="L6391" t="s">
        <v>7878</v>
      </c>
    </row>
    <row r="6392" spans="11:12" x14ac:dyDescent="0.35">
      <c r="K6392" s="78">
        <v>399689880</v>
      </c>
      <c r="L6392" t="s">
        <v>7879</v>
      </c>
    </row>
    <row r="6393" spans="11:12" x14ac:dyDescent="0.35">
      <c r="K6393" s="78">
        <v>400167885</v>
      </c>
      <c r="L6393" t="s">
        <v>7880</v>
      </c>
    </row>
    <row r="6394" spans="11:12" x14ac:dyDescent="0.35">
      <c r="K6394" s="78">
        <v>413708109</v>
      </c>
      <c r="L6394" t="s">
        <v>7881</v>
      </c>
    </row>
    <row r="6395" spans="11:12" x14ac:dyDescent="0.35">
      <c r="K6395" s="78">
        <v>414514448</v>
      </c>
      <c r="L6395" t="s">
        <v>7882</v>
      </c>
    </row>
    <row r="6396" spans="11:12" x14ac:dyDescent="0.35">
      <c r="K6396" s="78">
        <v>436482922</v>
      </c>
      <c r="L6396" t="s">
        <v>7883</v>
      </c>
    </row>
    <row r="6397" spans="11:12" x14ac:dyDescent="0.35">
      <c r="K6397" s="78">
        <v>443583424</v>
      </c>
      <c r="L6397" t="s">
        <v>7884</v>
      </c>
    </row>
    <row r="6398" spans="11:12" x14ac:dyDescent="0.35">
      <c r="K6398" s="78">
        <v>450215228</v>
      </c>
      <c r="L6398" t="s">
        <v>7885</v>
      </c>
    </row>
    <row r="6399" spans="11:12" x14ac:dyDescent="0.35">
      <c r="K6399" s="78">
        <v>465866624</v>
      </c>
      <c r="L6399" t="s">
        <v>7886</v>
      </c>
    </row>
    <row r="6400" spans="11:12" x14ac:dyDescent="0.35">
      <c r="K6400" s="78">
        <v>468977427</v>
      </c>
      <c r="L6400" t="s">
        <v>7887</v>
      </c>
    </row>
    <row r="6401" spans="11:12" x14ac:dyDescent="0.35">
      <c r="K6401" s="78">
        <v>470603160</v>
      </c>
      <c r="L6401" t="s">
        <v>7888</v>
      </c>
    </row>
    <row r="6402" spans="11:12" x14ac:dyDescent="0.35">
      <c r="K6402" s="78">
        <v>472800000</v>
      </c>
      <c r="L6402" t="s">
        <v>7889</v>
      </c>
    </row>
    <row r="6403" spans="11:12" x14ac:dyDescent="0.35">
      <c r="K6403" s="78">
        <v>475675347</v>
      </c>
      <c r="L6403" t="s">
        <v>7890</v>
      </c>
    </row>
    <row r="6404" spans="11:12" x14ac:dyDescent="0.35">
      <c r="K6404" s="78">
        <v>480671660</v>
      </c>
      <c r="L6404" t="s">
        <v>7891</v>
      </c>
    </row>
    <row r="6405" spans="11:12" x14ac:dyDescent="0.35">
      <c r="K6405" s="78">
        <v>483984723</v>
      </c>
      <c r="L6405" t="s">
        <v>7892</v>
      </c>
    </row>
    <row r="6406" spans="11:12" x14ac:dyDescent="0.35">
      <c r="K6406" s="78">
        <v>486128828</v>
      </c>
      <c r="L6406" t="s">
        <v>7893</v>
      </c>
    </row>
    <row r="6407" spans="11:12" x14ac:dyDescent="0.35">
      <c r="K6407" s="78">
        <v>488244027</v>
      </c>
      <c r="L6407" t="s">
        <v>7894</v>
      </c>
    </row>
    <row r="6408" spans="11:12" x14ac:dyDescent="0.35">
      <c r="K6408" s="78">
        <v>489320924</v>
      </c>
      <c r="L6408" t="s">
        <v>7895</v>
      </c>
    </row>
    <row r="6409" spans="11:12" x14ac:dyDescent="0.35">
      <c r="K6409" s="78">
        <v>505503465</v>
      </c>
      <c r="L6409" t="s">
        <v>7896</v>
      </c>
    </row>
    <row r="6410" spans="11:12" x14ac:dyDescent="0.35">
      <c r="K6410" s="78">
        <v>513800002</v>
      </c>
      <c r="L6410" t="s">
        <v>7897</v>
      </c>
    </row>
    <row r="6411" spans="11:12" x14ac:dyDescent="0.35">
      <c r="K6411" s="78">
        <v>541998489</v>
      </c>
      <c r="L6411" t="s">
        <v>7898</v>
      </c>
    </row>
    <row r="6412" spans="11:12" x14ac:dyDescent="0.35">
      <c r="K6412" s="78">
        <v>578506705</v>
      </c>
      <c r="L6412" t="s">
        <v>7899</v>
      </c>
    </row>
    <row r="6413" spans="11:12" x14ac:dyDescent="0.35">
      <c r="K6413" s="78">
        <v>581229909</v>
      </c>
      <c r="L6413" t="s">
        <v>7900</v>
      </c>
    </row>
    <row r="6414" spans="11:12" x14ac:dyDescent="0.35">
      <c r="K6414" s="78">
        <v>585594180</v>
      </c>
      <c r="L6414" t="s">
        <v>7901</v>
      </c>
    </row>
    <row r="6415" spans="11:12" x14ac:dyDescent="0.35">
      <c r="K6415" s="78">
        <v>586837745</v>
      </c>
      <c r="L6415" t="s">
        <v>7902</v>
      </c>
    </row>
    <row r="6416" spans="11:12" x14ac:dyDescent="0.35">
      <c r="K6416" s="78">
        <v>595834503</v>
      </c>
      <c r="L6416" t="s">
        <v>7903</v>
      </c>
    </row>
    <row r="6417" spans="11:12" x14ac:dyDescent="0.35">
      <c r="K6417" s="78">
        <v>599531149</v>
      </c>
      <c r="L6417" t="s">
        <v>7904</v>
      </c>
    </row>
    <row r="6418" spans="11:12" x14ac:dyDescent="0.35">
      <c r="K6418" s="78">
        <v>601371405</v>
      </c>
      <c r="L6418" t="s">
        <v>7905</v>
      </c>
    </row>
    <row r="6419" spans="11:12" x14ac:dyDescent="0.35">
      <c r="K6419" s="78">
        <v>605167063</v>
      </c>
      <c r="L6419" t="s">
        <v>7906</v>
      </c>
    </row>
    <row r="6420" spans="11:12" x14ac:dyDescent="0.35">
      <c r="K6420" s="78">
        <v>620602914</v>
      </c>
      <c r="L6420" t="s">
        <v>7907</v>
      </c>
    </row>
    <row r="6421" spans="11:12" x14ac:dyDescent="0.35">
      <c r="K6421" s="78">
        <v>622719576</v>
      </c>
      <c r="L6421" t="s">
        <v>7908</v>
      </c>
    </row>
    <row r="6422" spans="11:12" x14ac:dyDescent="0.35">
      <c r="K6422" s="78">
        <v>625777054</v>
      </c>
      <c r="L6422" t="s">
        <v>7909</v>
      </c>
    </row>
    <row r="6423" spans="11:12" x14ac:dyDescent="0.35">
      <c r="K6423" s="78">
        <v>626267459</v>
      </c>
      <c r="L6423" t="s">
        <v>7910</v>
      </c>
    </row>
    <row r="6424" spans="11:12" x14ac:dyDescent="0.35">
      <c r="K6424" s="78">
        <v>626903592</v>
      </c>
      <c r="L6424" t="s">
        <v>7911</v>
      </c>
    </row>
    <row r="6425" spans="11:12" x14ac:dyDescent="0.35">
      <c r="K6425" s="78">
        <v>629367799</v>
      </c>
      <c r="L6425" t="s">
        <v>7912</v>
      </c>
    </row>
    <row r="6426" spans="11:12" x14ac:dyDescent="0.35">
      <c r="K6426" s="78">
        <v>630362610</v>
      </c>
      <c r="L6426" t="s">
        <v>7913</v>
      </c>
    </row>
    <row r="6427" spans="11:12" x14ac:dyDescent="0.35">
      <c r="K6427" s="78">
        <v>654246050</v>
      </c>
      <c r="L6427" t="s">
        <v>7914</v>
      </c>
    </row>
    <row r="6428" spans="11:12" x14ac:dyDescent="0.35">
      <c r="K6428" s="78">
        <v>662613843</v>
      </c>
      <c r="L6428" t="s">
        <v>7915</v>
      </c>
    </row>
    <row r="6429" spans="11:12" x14ac:dyDescent="0.35">
      <c r="K6429" s="78">
        <v>668021557</v>
      </c>
      <c r="L6429" t="s">
        <v>7916</v>
      </c>
    </row>
    <row r="6430" spans="11:12" x14ac:dyDescent="0.35">
      <c r="K6430" s="78">
        <v>672854016</v>
      </c>
      <c r="L6430" t="s">
        <v>7917</v>
      </c>
    </row>
    <row r="6431" spans="11:12" x14ac:dyDescent="0.35">
      <c r="K6431" s="78">
        <v>675521557</v>
      </c>
      <c r="L6431" t="s">
        <v>7918</v>
      </c>
    </row>
    <row r="6432" spans="11:12" x14ac:dyDescent="0.35">
      <c r="K6432" s="78">
        <v>677520108</v>
      </c>
      <c r="L6432" t="s">
        <v>7919</v>
      </c>
    </row>
    <row r="6433" spans="11:12" x14ac:dyDescent="0.35">
      <c r="K6433" s="78">
        <v>681047557</v>
      </c>
      <c r="L6433" t="s">
        <v>7920</v>
      </c>
    </row>
    <row r="6434" spans="11:12" x14ac:dyDescent="0.35">
      <c r="K6434" s="78">
        <v>686992497</v>
      </c>
      <c r="L6434" t="s">
        <v>7921</v>
      </c>
    </row>
    <row r="6435" spans="11:12" x14ac:dyDescent="0.35">
      <c r="K6435" s="78">
        <v>687558855</v>
      </c>
      <c r="L6435" t="s">
        <v>7922</v>
      </c>
    </row>
    <row r="6436" spans="11:12" x14ac:dyDescent="0.35">
      <c r="K6436" s="78">
        <v>692362136</v>
      </c>
      <c r="L6436" t="s">
        <v>7923</v>
      </c>
    </row>
    <row r="6437" spans="11:12" x14ac:dyDescent="0.35">
      <c r="K6437" s="78">
        <v>694223621</v>
      </c>
      <c r="L6437" t="s">
        <v>7924</v>
      </c>
    </row>
    <row r="6438" spans="11:12" x14ac:dyDescent="0.35">
      <c r="K6438" s="78">
        <v>694704280</v>
      </c>
      <c r="L6438" t="s">
        <v>7925</v>
      </c>
    </row>
    <row r="6439" spans="11:12" x14ac:dyDescent="0.35">
      <c r="K6439" s="78">
        <v>695174330</v>
      </c>
      <c r="L6439" t="s">
        <v>7926</v>
      </c>
    </row>
    <row r="6440" spans="11:12" x14ac:dyDescent="0.35">
      <c r="K6440" s="78">
        <v>700696480</v>
      </c>
      <c r="L6440" t="s">
        <v>7927</v>
      </c>
    </row>
    <row r="6441" spans="11:12" x14ac:dyDescent="0.35">
      <c r="K6441" s="78">
        <v>701842367</v>
      </c>
      <c r="L6441" t="s">
        <v>7928</v>
      </c>
    </row>
    <row r="6442" spans="11:12" x14ac:dyDescent="0.35">
      <c r="K6442" s="78">
        <v>707214597</v>
      </c>
      <c r="L6442" t="s">
        <v>7929</v>
      </c>
    </row>
    <row r="6443" spans="11:12" x14ac:dyDescent="0.35">
      <c r="K6443" s="78">
        <v>708518042</v>
      </c>
      <c r="L6443" t="s">
        <v>7930</v>
      </c>
    </row>
    <row r="6444" spans="11:12" x14ac:dyDescent="0.35">
      <c r="K6444" s="78">
        <v>715942100</v>
      </c>
      <c r="L6444" t="s">
        <v>7931</v>
      </c>
    </row>
    <row r="6445" spans="11:12" x14ac:dyDescent="0.35">
      <c r="K6445" s="78">
        <v>716321860</v>
      </c>
      <c r="L6445" t="s">
        <v>7932</v>
      </c>
    </row>
    <row r="6446" spans="11:12" x14ac:dyDescent="0.35">
      <c r="K6446" s="78">
        <v>718442826</v>
      </c>
      <c r="L6446" t="s">
        <v>7933</v>
      </c>
    </row>
    <row r="6447" spans="11:12" x14ac:dyDescent="0.35">
      <c r="K6447" s="78">
        <v>720269538</v>
      </c>
      <c r="L6447" t="s">
        <v>7934</v>
      </c>
    </row>
    <row r="6448" spans="11:12" x14ac:dyDescent="0.35">
      <c r="K6448" s="78">
        <v>723695813</v>
      </c>
      <c r="L6448" t="s">
        <v>7935</v>
      </c>
    </row>
    <row r="6449" spans="11:12" x14ac:dyDescent="0.35">
      <c r="K6449" s="78">
        <v>723764734</v>
      </c>
      <c r="L6449" t="s">
        <v>7936</v>
      </c>
    </row>
    <row r="6450" spans="11:12" x14ac:dyDescent="0.35">
      <c r="K6450" s="78">
        <v>725230060</v>
      </c>
      <c r="L6450" t="s">
        <v>7937</v>
      </c>
    </row>
    <row r="6451" spans="11:12" x14ac:dyDescent="0.35">
      <c r="K6451" s="78">
        <v>727274502</v>
      </c>
      <c r="L6451" t="s">
        <v>7938</v>
      </c>
    </row>
    <row r="6452" spans="11:12" x14ac:dyDescent="0.35">
      <c r="K6452" s="78">
        <v>727288600</v>
      </c>
      <c r="L6452" t="s">
        <v>7939</v>
      </c>
    </row>
    <row r="6453" spans="11:12" x14ac:dyDescent="0.35">
      <c r="K6453" s="78">
        <v>731210861</v>
      </c>
      <c r="L6453" t="s">
        <v>7940</v>
      </c>
    </row>
    <row r="6454" spans="11:12" x14ac:dyDescent="0.35">
      <c r="K6454" s="78">
        <v>731687331</v>
      </c>
      <c r="L6454" t="s">
        <v>7941</v>
      </c>
    </row>
    <row r="6455" spans="11:12" x14ac:dyDescent="0.35">
      <c r="K6455" s="78">
        <v>733619759</v>
      </c>
      <c r="L6455" t="s">
        <v>7942</v>
      </c>
    </row>
    <row r="6456" spans="11:12" x14ac:dyDescent="0.35">
      <c r="K6456" s="78">
        <v>734618659</v>
      </c>
      <c r="L6456" t="s">
        <v>7822</v>
      </c>
    </row>
    <row r="6457" spans="11:12" x14ac:dyDescent="0.35">
      <c r="K6457" s="78">
        <v>738966465</v>
      </c>
      <c r="L6457" t="s">
        <v>7943</v>
      </c>
    </row>
    <row r="6458" spans="11:12" x14ac:dyDescent="0.35">
      <c r="K6458" s="78">
        <v>743593383</v>
      </c>
      <c r="L6458" t="s">
        <v>7944</v>
      </c>
    </row>
    <row r="6459" spans="11:12" x14ac:dyDescent="0.35">
      <c r="K6459" s="78">
        <v>755880442</v>
      </c>
      <c r="L6459" t="s">
        <v>7945</v>
      </c>
    </row>
    <row r="6460" spans="11:12" x14ac:dyDescent="0.35">
      <c r="K6460" s="78">
        <v>759184645</v>
      </c>
      <c r="L6460" t="s">
        <v>7946</v>
      </c>
    </row>
    <row r="6461" spans="11:12" x14ac:dyDescent="0.35">
      <c r="K6461" s="78">
        <v>763552560</v>
      </c>
      <c r="L6461" t="s">
        <v>7947</v>
      </c>
    </row>
    <row r="6462" spans="11:12" x14ac:dyDescent="0.35">
      <c r="K6462" s="78">
        <v>768713715</v>
      </c>
      <c r="L6462" t="s">
        <v>7948</v>
      </c>
    </row>
    <row r="6463" spans="11:12" x14ac:dyDescent="0.35">
      <c r="K6463" s="78">
        <v>772920890</v>
      </c>
      <c r="L6463" t="s">
        <v>7949</v>
      </c>
    </row>
    <row r="6464" spans="11:12" x14ac:dyDescent="0.35">
      <c r="K6464" s="78">
        <v>775491370</v>
      </c>
      <c r="L6464" t="s">
        <v>7950</v>
      </c>
    </row>
    <row r="6465" spans="11:12" x14ac:dyDescent="0.35">
      <c r="K6465" s="78">
        <v>782252704</v>
      </c>
      <c r="L6465" t="s">
        <v>7951</v>
      </c>
    </row>
    <row r="6466" spans="11:12" x14ac:dyDescent="0.35">
      <c r="K6466" s="78">
        <v>783797704</v>
      </c>
      <c r="L6466" t="s">
        <v>7952</v>
      </c>
    </row>
    <row r="6467" spans="11:12" x14ac:dyDescent="0.35">
      <c r="K6467" s="78">
        <v>784458393</v>
      </c>
      <c r="L6467" t="s">
        <v>7953</v>
      </c>
    </row>
    <row r="6468" spans="11:12" x14ac:dyDescent="0.35">
      <c r="K6468" s="78">
        <v>795581898</v>
      </c>
      <c r="L6468" t="s">
        <v>7954</v>
      </c>
    </row>
    <row r="6469" spans="11:12" x14ac:dyDescent="0.35">
      <c r="K6469" s="78">
        <v>817620485</v>
      </c>
      <c r="L6469" t="s">
        <v>7955</v>
      </c>
    </row>
    <row r="6470" spans="11:12" x14ac:dyDescent="0.35">
      <c r="K6470" s="78">
        <v>849520377</v>
      </c>
      <c r="L6470" t="s">
        <v>7956</v>
      </c>
    </row>
    <row r="6471" spans="11:12" x14ac:dyDescent="0.35">
      <c r="K6471" s="78">
        <v>850396795</v>
      </c>
      <c r="L6471" t="s">
        <v>7957</v>
      </c>
    </row>
    <row r="6472" spans="11:12" x14ac:dyDescent="0.35">
      <c r="K6472" s="78">
        <v>852362030</v>
      </c>
      <c r="L6472" t="s">
        <v>7958</v>
      </c>
    </row>
    <row r="6473" spans="11:12" x14ac:dyDescent="0.35">
      <c r="K6473" s="78">
        <v>864469809</v>
      </c>
      <c r="L6473" t="s">
        <v>7959</v>
      </c>
    </row>
    <row r="6474" spans="11:12" x14ac:dyDescent="0.35">
      <c r="K6474" s="78">
        <v>867514406</v>
      </c>
      <c r="L6474" t="s">
        <v>7960</v>
      </c>
    </row>
    <row r="6475" spans="11:12" x14ac:dyDescent="0.35">
      <c r="K6475" s="78">
        <v>869076961</v>
      </c>
      <c r="L6475" t="s">
        <v>7961</v>
      </c>
    </row>
    <row r="6476" spans="11:12" x14ac:dyDescent="0.35">
      <c r="K6476" s="78">
        <v>875332392</v>
      </c>
      <c r="L6476" t="s">
        <v>7818</v>
      </c>
    </row>
    <row r="6477" spans="11:12" x14ac:dyDescent="0.35">
      <c r="K6477" s="78">
        <v>875333712</v>
      </c>
      <c r="L6477" t="s">
        <v>7962</v>
      </c>
    </row>
    <row r="6478" spans="11:12" x14ac:dyDescent="0.35">
      <c r="K6478" s="78">
        <v>876829711</v>
      </c>
      <c r="L6478" t="s">
        <v>7963</v>
      </c>
    </row>
    <row r="6479" spans="11:12" x14ac:dyDescent="0.35">
      <c r="K6479" s="78">
        <v>879096537</v>
      </c>
      <c r="L6479" t="s">
        <v>7964</v>
      </c>
    </row>
    <row r="6480" spans="11:12" x14ac:dyDescent="0.35">
      <c r="K6480" s="78">
        <v>880866354</v>
      </c>
      <c r="L6480" t="s">
        <v>7965</v>
      </c>
    </row>
    <row r="6481" spans="11:12" x14ac:dyDescent="0.35">
      <c r="K6481" s="78">
        <v>882286410</v>
      </c>
      <c r="L6481" t="s">
        <v>7966</v>
      </c>
    </row>
    <row r="6482" spans="11:12" x14ac:dyDescent="0.35">
      <c r="K6482" s="78">
        <v>884745365</v>
      </c>
      <c r="L6482" t="s">
        <v>7967</v>
      </c>
    </row>
    <row r="6483" spans="11:12" x14ac:dyDescent="0.35">
      <c r="K6483" s="78">
        <v>917041229</v>
      </c>
      <c r="L6483" t="s">
        <v>7968</v>
      </c>
    </row>
    <row r="6484" spans="11:12" x14ac:dyDescent="0.35">
      <c r="K6484" s="78">
        <v>917044406</v>
      </c>
      <c r="L6484" t="s">
        <v>7969</v>
      </c>
    </row>
    <row r="6485" spans="11:12" x14ac:dyDescent="0.35">
      <c r="K6485" s="78">
        <v>917086524</v>
      </c>
      <c r="L6485" t="s">
        <v>7970</v>
      </c>
    </row>
    <row r="6486" spans="11:12" x14ac:dyDescent="0.35">
      <c r="K6486" s="78">
        <v>917205647</v>
      </c>
      <c r="L6486" t="s">
        <v>7971</v>
      </c>
    </row>
    <row r="6487" spans="11:12" x14ac:dyDescent="0.35">
      <c r="K6487" s="78">
        <v>917716862</v>
      </c>
      <c r="L6487" t="s">
        <v>7972</v>
      </c>
    </row>
    <row r="6488" spans="11:12" x14ac:dyDescent="0.35">
      <c r="K6488" s="78">
        <v>921048955</v>
      </c>
      <c r="L6488" t="s">
        <v>7973</v>
      </c>
    </row>
    <row r="6489" spans="11:12" x14ac:dyDescent="0.35">
      <c r="K6489" s="78">
        <v>922088314</v>
      </c>
      <c r="L6489" t="s">
        <v>7974</v>
      </c>
    </row>
    <row r="6490" spans="11:12" x14ac:dyDescent="0.35">
      <c r="K6490" s="78">
        <v>925036854</v>
      </c>
      <c r="L6490" t="s">
        <v>7975</v>
      </c>
    </row>
    <row r="6491" spans="11:12" x14ac:dyDescent="0.35">
      <c r="K6491" s="78">
        <v>941764916</v>
      </c>
      <c r="L6491" t="s">
        <v>7976</v>
      </c>
    </row>
    <row r="6492" spans="11:12" x14ac:dyDescent="0.35">
      <c r="K6492" s="78">
        <v>945733993</v>
      </c>
      <c r="L6492" t="s">
        <v>7977</v>
      </c>
    </row>
    <row r="6493" spans="11:12" x14ac:dyDescent="0.35">
      <c r="K6493" s="78">
        <v>951656070</v>
      </c>
      <c r="L6493" t="s">
        <v>7978</v>
      </c>
    </row>
    <row r="6494" spans="11:12" x14ac:dyDescent="0.35">
      <c r="K6494" s="78">
        <v>956045215</v>
      </c>
      <c r="L6494" t="s">
        <v>7979</v>
      </c>
    </row>
    <row r="6495" spans="11:12" x14ac:dyDescent="0.35">
      <c r="K6495" s="78">
        <v>965550658</v>
      </c>
      <c r="L6495" t="s">
        <v>7980</v>
      </c>
    </row>
    <row r="6496" spans="11:12" x14ac:dyDescent="0.35">
      <c r="K6496" s="78">
        <v>969796597</v>
      </c>
      <c r="L6496" t="s">
        <v>7981</v>
      </c>
    </row>
    <row r="6497" spans="11:12" x14ac:dyDescent="0.35">
      <c r="K6497" s="78">
        <v>982931592</v>
      </c>
      <c r="L6497" t="s">
        <v>7982</v>
      </c>
    </row>
    <row r="6498" spans="11:12" x14ac:dyDescent="0.35">
      <c r="K6498" s="78">
        <v>989012835</v>
      </c>
      <c r="L6498" t="s">
        <v>7983</v>
      </c>
    </row>
    <row r="6499" spans="11:12" x14ac:dyDescent="0.35">
      <c r="K6499" s="78">
        <v>995602776</v>
      </c>
      <c r="L6499" t="s">
        <v>7984</v>
      </c>
    </row>
    <row r="6500" spans="11:12" x14ac:dyDescent="0.35">
      <c r="K6500" s="78">
        <v>996569799</v>
      </c>
      <c r="L6500" t="s">
        <v>7985</v>
      </c>
    </row>
    <row r="6501" spans="11:12" x14ac:dyDescent="0.35">
      <c r="K6501" s="78">
        <v>999646530</v>
      </c>
      <c r="L6501" t="s">
        <v>7986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2" priority="16">
      <formula>RIGHT(#REF!,8)="CORRECTO"</formula>
    </cfRule>
  </conditionalFormatting>
  <conditionalFormatting sqref="D1047783:U1047814">
    <cfRule type="expression" dxfId="1" priority="38">
      <formula>RIGHT($Z1,8)="CORRECTO"</formula>
    </cfRule>
  </conditionalFormatting>
  <conditionalFormatting sqref="Z3">
    <cfRule type="expression" dxfId="0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31" t="str">
        <f>"VUELO: "&amp;UPPER(H2&amp;" - "&amp;TEXT(H1,"DD MMM"))</f>
        <v>VUELO: (TODAS) - (TODAS)</v>
      </c>
      <c r="H3" s="132"/>
      <c r="I3" s="133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74" t="s">
        <v>34</v>
      </c>
      <c r="H5" s="86"/>
      <c r="I5" s="15" t="e">
        <v>#DIV/0!</v>
      </c>
    </row>
    <row r="6" spans="7:9" ht="15" thickBot="1" x14ac:dyDescent="0.4">
      <c r="G6" s="16" t="s">
        <v>26</v>
      </c>
      <c r="H6" s="87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Hoja2</vt:lpstr>
      <vt:lpstr>RATINGS</vt:lpstr>
      <vt:lpstr>REPORTER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2026-04-27T16:47:48Z</dcterms:modified>
  <cp:category>FEDEX_MACROS</cp:category>
  <cp:contentStatus/>
  <cp:version>5.5</cp:version>
</cp:coreProperties>
</file>