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drigo.roll\Downloads\"/>
    </mc:Choice>
  </mc:AlternateContent>
  <xr:revisionPtr revIDLastSave="0" documentId="13_ncr:1_{0AB057A1-8012-4999-897A-7D85661B3C6D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Resultado 80% QE maiores médias" sheetId="1" r:id="rId1"/>
    <sheet name="Resultado todos maiores médi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047" i="2" l="1"/>
  <c r="AN1055" i="2" s="1"/>
  <c r="AM1047" i="2"/>
  <c r="AM1055" i="2" s="1"/>
  <c r="AL1047" i="2"/>
  <c r="AL1055" i="2" s="1"/>
  <c r="AK1047" i="2"/>
  <c r="AK1055" i="2" s="1"/>
  <c r="AJ1047" i="2"/>
  <c r="AJ1055" i="2" s="1"/>
  <c r="AI1047" i="2"/>
  <c r="AI1055" i="2" s="1"/>
  <c r="AH1047" i="2"/>
  <c r="AH1055" i="2" s="1"/>
  <c r="AG1047" i="2"/>
  <c r="AG1055" i="2" s="1"/>
  <c r="AF1047" i="2"/>
  <c r="AF1055" i="2" s="1"/>
  <c r="AE1047" i="2"/>
  <c r="AE1055" i="2" s="1"/>
  <c r="AD1047" i="2"/>
  <c r="AD1055" i="2" s="1"/>
  <c r="AC1047" i="2"/>
  <c r="AC1055" i="2" s="1"/>
  <c r="AB1047" i="2"/>
  <c r="AB1055" i="2" s="1"/>
  <c r="AN1046" i="2"/>
  <c r="AN1054" i="2" s="1"/>
  <c r="AM1046" i="2"/>
  <c r="AL1046" i="2"/>
  <c r="AK1046" i="2"/>
  <c r="AK1054" i="2" s="1"/>
  <c r="AJ1046" i="2"/>
  <c r="AJ1054" i="2" s="1"/>
  <c r="AI1046" i="2"/>
  <c r="AI1054" i="2" s="1"/>
  <c r="AH1046" i="2"/>
  <c r="AH1054" i="2" s="1"/>
  <c r="AG1046" i="2"/>
  <c r="AG1054" i="2" s="1"/>
  <c r="AF1046" i="2"/>
  <c r="AF1054" i="2" s="1"/>
  <c r="AE1046" i="2"/>
  <c r="AD1046" i="2"/>
  <c r="AC1046" i="2"/>
  <c r="AC1054" i="2" s="1"/>
  <c r="AB1046" i="2"/>
  <c r="AB1048" i="2" s="1"/>
  <c r="AN1045" i="2"/>
  <c r="AN1053" i="2" s="1"/>
  <c r="AM1045" i="2"/>
  <c r="AM1053" i="2" s="1"/>
  <c r="AL1045" i="2"/>
  <c r="AL1053" i="2" s="1"/>
  <c r="AK1045" i="2"/>
  <c r="AK1053" i="2" s="1"/>
  <c r="AJ1045" i="2"/>
  <c r="AJ1053" i="2" s="1"/>
  <c r="AI1045" i="2"/>
  <c r="AH1045" i="2"/>
  <c r="AH1053" i="2" s="1"/>
  <c r="AG1045" i="2"/>
  <c r="AG1053" i="2" s="1"/>
  <c r="AF1045" i="2"/>
  <c r="AF1053" i="2" s="1"/>
  <c r="AE1045" i="2"/>
  <c r="AE1053" i="2" s="1"/>
  <c r="AD1045" i="2"/>
  <c r="AD1053" i="2" s="1"/>
  <c r="AC1045" i="2"/>
  <c r="AC1053" i="2" s="1"/>
  <c r="AB1045" i="2"/>
  <c r="AB1053" i="2" s="1"/>
  <c r="AJ1035" i="2"/>
  <c r="AG1035" i="2"/>
  <c r="AC1029" i="2"/>
  <c r="AC1031" i="2" s="1"/>
  <c r="AC1032" i="2" s="1"/>
  <c r="AJ1028" i="2"/>
  <c r="AJ1036" i="2" s="1"/>
  <c r="AI1028" i="2"/>
  <c r="AI1036" i="2" s="1"/>
  <c r="AH1028" i="2"/>
  <c r="AH1036" i="2" s="1"/>
  <c r="AG1028" i="2"/>
  <c r="AG1036" i="2" s="1"/>
  <c r="AF1028" i="2"/>
  <c r="AF1036" i="2" s="1"/>
  <c r="AE1028" i="2"/>
  <c r="AE1036" i="2" s="1"/>
  <c r="AD1028" i="2"/>
  <c r="AD1036" i="2" s="1"/>
  <c r="AC1028" i="2"/>
  <c r="AC1036" i="2" s="1"/>
  <c r="AB1028" i="2"/>
  <c r="AB1036" i="2" s="1"/>
  <c r="AJ1027" i="2"/>
  <c r="AI1027" i="2"/>
  <c r="AH1027" i="2"/>
  <c r="AH1035" i="2" s="1"/>
  <c r="AG1027" i="2"/>
  <c r="AF1027" i="2"/>
  <c r="AF1035" i="2" s="1"/>
  <c r="AE1027" i="2"/>
  <c r="AD1027" i="2"/>
  <c r="AD1035" i="2" s="1"/>
  <c r="AC1027" i="2"/>
  <c r="AC1035" i="2" s="1"/>
  <c r="AB1027" i="2"/>
  <c r="AJ1026" i="2"/>
  <c r="AJ1034" i="2" s="1"/>
  <c r="AI1026" i="2"/>
  <c r="AI1034" i="2" s="1"/>
  <c r="AH1026" i="2"/>
  <c r="AH1034" i="2" s="1"/>
  <c r="AG1026" i="2"/>
  <c r="AG1029" i="2" s="1"/>
  <c r="AF1026" i="2"/>
  <c r="AF1034" i="2" s="1"/>
  <c r="AE1026" i="2"/>
  <c r="AE1034" i="2" s="1"/>
  <c r="AD1026" i="2"/>
  <c r="AC1026" i="2"/>
  <c r="AC1034" i="2" s="1"/>
  <c r="AB1026" i="2"/>
  <c r="AB1034" i="2" s="1"/>
  <c r="AF927" i="2"/>
  <c r="AF935" i="2" s="1"/>
  <c r="AE927" i="2"/>
  <c r="AE935" i="2" s="1"/>
  <c r="AD927" i="2"/>
  <c r="AD935" i="2" s="1"/>
  <c r="AC927" i="2"/>
  <c r="AC935" i="2" s="1"/>
  <c r="AB927" i="2"/>
  <c r="AB935" i="2" s="1"/>
  <c r="AF926" i="2"/>
  <c r="AE926" i="2"/>
  <c r="AE928" i="2" s="1"/>
  <c r="AD926" i="2"/>
  <c r="AD928" i="2" s="1"/>
  <c r="AC926" i="2"/>
  <c r="AB926" i="2"/>
  <c r="AB928" i="2" s="1"/>
  <c r="AF925" i="2"/>
  <c r="AF933" i="2" s="1"/>
  <c r="AE925" i="2"/>
  <c r="AE933" i="2" s="1"/>
  <c r="AD925" i="2"/>
  <c r="AD933" i="2" s="1"/>
  <c r="AC925" i="2"/>
  <c r="AC933" i="2" s="1"/>
  <c r="AB925" i="2"/>
  <c r="AB933" i="2" s="1"/>
  <c r="AB754" i="2"/>
  <c r="AB762" i="2" s="1"/>
  <c r="AB753" i="2"/>
  <c r="AB752" i="2"/>
  <c r="AB760" i="2" s="1"/>
  <c r="AE658" i="2"/>
  <c r="AE666" i="2" s="1"/>
  <c r="AD658" i="2"/>
  <c r="AD666" i="2" s="1"/>
  <c r="AC658" i="2"/>
  <c r="AC666" i="2" s="1"/>
  <c r="AB658" i="2"/>
  <c r="AB666" i="2" s="1"/>
  <c r="AE657" i="2"/>
  <c r="AE665" i="2" s="1"/>
  <c r="AD657" i="2"/>
  <c r="AD665" i="2" s="1"/>
  <c r="AC657" i="2"/>
  <c r="AC665" i="2" s="1"/>
  <c r="AB657" i="2"/>
  <c r="AE656" i="2"/>
  <c r="AE664" i="2" s="1"/>
  <c r="AD656" i="2"/>
  <c r="AD664" i="2" s="1"/>
  <c r="AC656" i="2"/>
  <c r="AC664" i="2" s="1"/>
  <c r="AB656" i="2"/>
  <c r="AB664" i="2" s="1"/>
  <c r="K44" i="2"/>
  <c r="Q43" i="2"/>
  <c r="H43" i="2"/>
  <c r="N42" i="2"/>
  <c r="V41" i="2"/>
  <c r="U41" i="2"/>
  <c r="U44" i="2" s="1"/>
  <c r="T41" i="2"/>
  <c r="T44" i="2" s="1"/>
  <c r="S41" i="2"/>
  <c r="S44" i="2" s="1"/>
  <c r="R41" i="2"/>
  <c r="R44" i="2" s="1"/>
  <c r="Q41" i="2"/>
  <c r="P41" i="2"/>
  <c r="P44" i="2" s="1"/>
  <c r="O41" i="2"/>
  <c r="O44" i="2" s="1"/>
  <c r="N41" i="2"/>
  <c r="N44" i="2" s="1"/>
  <c r="M41" i="2"/>
  <c r="M44" i="2" s="1"/>
  <c r="L41" i="2"/>
  <c r="L44" i="2" s="1"/>
  <c r="K41" i="2"/>
  <c r="J41" i="2"/>
  <c r="J44" i="2" s="1"/>
  <c r="I41" i="2"/>
  <c r="H41" i="2"/>
  <c r="H44" i="2" s="1"/>
  <c r="G41" i="2"/>
  <c r="G44" i="2" s="1"/>
  <c r="F41" i="2"/>
  <c r="F44" i="2" s="1"/>
  <c r="E41" i="2"/>
  <c r="E44" i="2" s="1"/>
  <c r="D41" i="2"/>
  <c r="V40" i="2"/>
  <c r="V43" i="2" s="1"/>
  <c r="U40" i="2"/>
  <c r="U43" i="2" s="1"/>
  <c r="T40" i="2"/>
  <c r="T42" i="2" s="1"/>
  <c r="S40" i="2"/>
  <c r="R40" i="2"/>
  <c r="R42" i="2" s="1"/>
  <c r="Q40" i="2"/>
  <c r="P40" i="2"/>
  <c r="O40" i="2"/>
  <c r="N40" i="2"/>
  <c r="N43" i="2" s="1"/>
  <c r="M40" i="2"/>
  <c r="L40" i="2"/>
  <c r="L43" i="2" s="1"/>
  <c r="K40" i="2"/>
  <c r="J40" i="2"/>
  <c r="I40" i="2"/>
  <c r="I43" i="2" s="1"/>
  <c r="H40" i="2"/>
  <c r="G40" i="2"/>
  <c r="G43" i="2" s="1"/>
  <c r="F40" i="2"/>
  <c r="F43" i="2" s="1"/>
  <c r="E40" i="2"/>
  <c r="E42" i="2" s="1"/>
  <c r="D40" i="2"/>
  <c r="D43" i="2" s="1"/>
  <c r="B39" i="2"/>
  <c r="B38" i="2"/>
  <c r="R32" i="2"/>
  <c r="M32" i="2"/>
  <c r="V30" i="2"/>
  <c r="V33" i="2" s="1"/>
  <c r="U30" i="2"/>
  <c r="T30" i="2"/>
  <c r="T33" i="2" s="1"/>
  <c r="S30" i="2"/>
  <c r="S33" i="2" s="1"/>
  <c r="R30" i="2"/>
  <c r="Q30" i="2"/>
  <c r="Q33" i="2" s="1"/>
  <c r="P30" i="2"/>
  <c r="P33" i="2" s="1"/>
  <c r="O30" i="2"/>
  <c r="O33" i="2" s="1"/>
  <c r="N30" i="2"/>
  <c r="N33" i="2" s="1"/>
  <c r="M30" i="2"/>
  <c r="M33" i="2" s="1"/>
  <c r="L30" i="2"/>
  <c r="L33" i="2" s="1"/>
  <c r="K30" i="2"/>
  <c r="K33" i="2" s="1"/>
  <c r="J30" i="2"/>
  <c r="I30" i="2"/>
  <c r="I33" i="2" s="1"/>
  <c r="H30" i="2"/>
  <c r="H33" i="2" s="1"/>
  <c r="G30" i="2"/>
  <c r="F30" i="2"/>
  <c r="F33" i="2" s="1"/>
  <c r="E30" i="2"/>
  <c r="D30" i="2"/>
  <c r="D33" i="2" s="1"/>
  <c r="V29" i="2"/>
  <c r="V32" i="2" s="1"/>
  <c r="U29" i="2"/>
  <c r="U32" i="2" s="1"/>
  <c r="T29" i="2"/>
  <c r="S29" i="2"/>
  <c r="R29" i="2"/>
  <c r="Q29" i="2"/>
  <c r="Q31" i="2" s="1"/>
  <c r="P29" i="2"/>
  <c r="P32" i="2" s="1"/>
  <c r="O29" i="2"/>
  <c r="N29" i="2"/>
  <c r="M29" i="2"/>
  <c r="L29" i="2"/>
  <c r="K29" i="2"/>
  <c r="J29" i="2"/>
  <c r="J32" i="2" s="1"/>
  <c r="I29" i="2"/>
  <c r="H29" i="2"/>
  <c r="H32" i="2" s="1"/>
  <c r="G29" i="2"/>
  <c r="G32" i="2" s="1"/>
  <c r="F29" i="2"/>
  <c r="E29" i="2"/>
  <c r="E32" i="2" s="1"/>
  <c r="D29" i="2"/>
  <c r="B28" i="2"/>
  <c r="B27" i="2"/>
  <c r="N22" i="2"/>
  <c r="G21" i="2"/>
  <c r="E21" i="2"/>
  <c r="AC19" i="2"/>
  <c r="AC22" i="2" s="1"/>
  <c r="AB19" i="2"/>
  <c r="AB22" i="2" s="1"/>
  <c r="AA19" i="2"/>
  <c r="AA22" i="2" s="1"/>
  <c r="Z19" i="2"/>
  <c r="Z22" i="2" s="1"/>
  <c r="Y19" i="2"/>
  <c r="Y22" i="2" s="1"/>
  <c r="X19" i="2"/>
  <c r="X22" i="2" s="1"/>
  <c r="W19" i="2"/>
  <c r="W22" i="2" s="1"/>
  <c r="V19" i="2"/>
  <c r="U19" i="2"/>
  <c r="U22" i="2" s="1"/>
  <c r="T19" i="2"/>
  <c r="T22" i="2" s="1"/>
  <c r="S19" i="2"/>
  <c r="S22" i="2" s="1"/>
  <c r="R19" i="2"/>
  <c r="R22" i="2" s="1"/>
  <c r="Q19" i="2"/>
  <c r="P19" i="2"/>
  <c r="P22" i="2" s="1"/>
  <c r="O19" i="2"/>
  <c r="O22" i="2" s="1"/>
  <c r="N19" i="2"/>
  <c r="M19" i="2"/>
  <c r="M22" i="2" s="1"/>
  <c r="L19" i="2"/>
  <c r="L22" i="2" s="1"/>
  <c r="K19" i="2"/>
  <c r="K22" i="2" s="1"/>
  <c r="J19" i="2"/>
  <c r="J22" i="2" s="1"/>
  <c r="I19" i="2"/>
  <c r="I22" i="2" s="1"/>
  <c r="H19" i="2"/>
  <c r="H22" i="2" s="1"/>
  <c r="G19" i="2"/>
  <c r="G22" i="2" s="1"/>
  <c r="F19" i="2"/>
  <c r="F22" i="2" s="1"/>
  <c r="E19" i="2"/>
  <c r="E22" i="2" s="1"/>
  <c r="D19" i="2"/>
  <c r="AC18" i="2"/>
  <c r="AC21" i="2" s="1"/>
  <c r="AB18" i="2"/>
  <c r="AB20" i="2" s="1"/>
  <c r="AA18" i="2"/>
  <c r="AA21" i="2" s="1"/>
  <c r="Z18" i="2"/>
  <c r="Y18" i="2"/>
  <c r="Y20" i="2" s="1"/>
  <c r="X18" i="2"/>
  <c r="X21" i="2" s="1"/>
  <c r="W18" i="2"/>
  <c r="W21" i="2" s="1"/>
  <c r="V18" i="2"/>
  <c r="V21" i="2" s="1"/>
  <c r="U18" i="2"/>
  <c r="T18" i="2"/>
  <c r="T20" i="2" s="1"/>
  <c r="S18" i="2"/>
  <c r="S21" i="2" s="1"/>
  <c r="R18" i="2"/>
  <c r="Q18" i="2"/>
  <c r="Q21" i="2" s="1"/>
  <c r="P18" i="2"/>
  <c r="O18" i="2"/>
  <c r="N18" i="2"/>
  <c r="N21" i="2" s="1"/>
  <c r="M18" i="2"/>
  <c r="L18" i="2"/>
  <c r="L20" i="2" s="1"/>
  <c r="K18" i="2"/>
  <c r="K21" i="2" s="1"/>
  <c r="J18" i="2"/>
  <c r="I18" i="2"/>
  <c r="I21" i="2" s="1"/>
  <c r="H18" i="2"/>
  <c r="G18" i="2"/>
  <c r="F18" i="2"/>
  <c r="F21" i="2" s="1"/>
  <c r="E18" i="2"/>
  <c r="E20" i="2" s="1"/>
  <c r="D18" i="2"/>
  <c r="D20" i="2" s="1"/>
  <c r="B17" i="2"/>
  <c r="B16" i="2"/>
  <c r="S11" i="2"/>
  <c r="T10" i="2"/>
  <c r="F10" i="2"/>
  <c r="T8" i="2"/>
  <c r="T11" i="2" s="1"/>
  <c r="S8" i="2"/>
  <c r="R8" i="2"/>
  <c r="R11" i="2" s="1"/>
  <c r="Q8" i="2"/>
  <c r="Q11" i="2" s="1"/>
  <c r="P8" i="2"/>
  <c r="P11" i="2" s="1"/>
  <c r="O8" i="2"/>
  <c r="N8" i="2"/>
  <c r="N11" i="2" s="1"/>
  <c r="M8" i="2"/>
  <c r="M11" i="2" s="1"/>
  <c r="L8" i="2"/>
  <c r="L11" i="2" s="1"/>
  <c r="K8" i="2"/>
  <c r="K11" i="2" s="1"/>
  <c r="J8" i="2"/>
  <c r="J11" i="2" s="1"/>
  <c r="I8" i="2"/>
  <c r="I11" i="2" s="1"/>
  <c r="H8" i="2"/>
  <c r="H11" i="2" s="1"/>
  <c r="G8" i="2"/>
  <c r="G11" i="2" s="1"/>
  <c r="F8" i="2"/>
  <c r="F11" i="2" s="1"/>
  <c r="E8" i="2"/>
  <c r="E11" i="2" s="1"/>
  <c r="D8" i="2"/>
  <c r="T7" i="2"/>
  <c r="S7" i="2"/>
  <c r="S9" i="2" s="1"/>
  <c r="R7" i="2"/>
  <c r="R10" i="2" s="1"/>
  <c r="Q7" i="2"/>
  <c r="Q10" i="2" s="1"/>
  <c r="P7" i="2"/>
  <c r="P9" i="2" s="1"/>
  <c r="O7" i="2"/>
  <c r="O10" i="2" s="1"/>
  <c r="N7" i="2"/>
  <c r="N10" i="2" s="1"/>
  <c r="M7" i="2"/>
  <c r="M10" i="2" s="1"/>
  <c r="L7" i="2"/>
  <c r="K7" i="2"/>
  <c r="K9" i="2" s="1"/>
  <c r="J7" i="2"/>
  <c r="J10" i="2" s="1"/>
  <c r="I7" i="2"/>
  <c r="I10" i="2" s="1"/>
  <c r="H7" i="2"/>
  <c r="G7" i="2"/>
  <c r="G10" i="2" s="1"/>
  <c r="F7" i="2"/>
  <c r="E7" i="2"/>
  <c r="E10" i="2" s="1"/>
  <c r="D7" i="2"/>
  <c r="B6" i="2"/>
  <c r="B5" i="2"/>
  <c r="B16" i="1"/>
  <c r="B17" i="1"/>
  <c r="V41" i="1"/>
  <c r="V44" i="1" s="1"/>
  <c r="U41" i="1"/>
  <c r="U44" i="1" s="1"/>
  <c r="T41" i="1"/>
  <c r="T44" i="1" s="1"/>
  <c r="S41" i="1"/>
  <c r="S44" i="1" s="1"/>
  <c r="R41" i="1"/>
  <c r="R44" i="1"/>
  <c r="Q41" i="1"/>
  <c r="Q44" i="1" s="1"/>
  <c r="P41" i="1"/>
  <c r="P44" i="1" s="1"/>
  <c r="O41" i="1"/>
  <c r="O44" i="1"/>
  <c r="N41" i="1"/>
  <c r="N44" i="1" s="1"/>
  <c r="M41" i="1"/>
  <c r="L41" i="1"/>
  <c r="L44" i="1" s="1"/>
  <c r="K41" i="1"/>
  <c r="J41" i="1"/>
  <c r="J44" i="1" s="1"/>
  <c r="I41" i="1"/>
  <c r="I44" i="1" s="1"/>
  <c r="H41" i="1"/>
  <c r="G41" i="1"/>
  <c r="G44" i="1" s="1"/>
  <c r="F41" i="1"/>
  <c r="F44" i="1" s="1"/>
  <c r="E41" i="1"/>
  <c r="E44" i="1" s="1"/>
  <c r="D41" i="1"/>
  <c r="V40" i="1"/>
  <c r="V43" i="1" s="1"/>
  <c r="U40" i="1"/>
  <c r="U43" i="1" s="1"/>
  <c r="T40" i="1"/>
  <c r="S40" i="1"/>
  <c r="R40" i="1"/>
  <c r="R43" i="1" s="1"/>
  <c r="Q40" i="1"/>
  <c r="Q43" i="1" s="1"/>
  <c r="P40" i="1"/>
  <c r="P43" i="1" s="1"/>
  <c r="O40" i="1"/>
  <c r="N40" i="1"/>
  <c r="M40" i="1"/>
  <c r="M43" i="1" s="1"/>
  <c r="L40" i="1"/>
  <c r="L43" i="1" s="1"/>
  <c r="K40" i="1"/>
  <c r="K43" i="1" s="1"/>
  <c r="J40" i="1"/>
  <c r="J43" i="1" s="1"/>
  <c r="I40" i="1"/>
  <c r="H40" i="1"/>
  <c r="H43" i="1" s="1"/>
  <c r="G40" i="1"/>
  <c r="G43" i="1" s="1"/>
  <c r="F40" i="1"/>
  <c r="F43" i="1" s="1"/>
  <c r="E40" i="1"/>
  <c r="E43" i="1" s="1"/>
  <c r="D40" i="1"/>
  <c r="B39" i="1"/>
  <c r="B38" i="1"/>
  <c r="V30" i="1"/>
  <c r="V33" i="1" s="1"/>
  <c r="U30" i="1"/>
  <c r="U33" i="1" s="1"/>
  <c r="T30" i="1"/>
  <c r="T33" i="1" s="1"/>
  <c r="S30" i="1"/>
  <c r="S33" i="1" s="1"/>
  <c r="R30" i="1"/>
  <c r="R33" i="1" s="1"/>
  <c r="Q30" i="1"/>
  <c r="Q33" i="1"/>
  <c r="P30" i="1"/>
  <c r="P33" i="1" s="1"/>
  <c r="O30" i="1"/>
  <c r="O33" i="1" s="1"/>
  <c r="N30" i="1"/>
  <c r="N33" i="1" s="1"/>
  <c r="M30" i="1"/>
  <c r="M33" i="1" s="1"/>
  <c r="L30" i="1"/>
  <c r="L33" i="1" s="1"/>
  <c r="K30" i="1"/>
  <c r="K33" i="1" s="1"/>
  <c r="J30" i="1"/>
  <c r="J33" i="1" s="1"/>
  <c r="I30" i="1"/>
  <c r="I33" i="1" s="1"/>
  <c r="H30" i="1"/>
  <c r="H33" i="1" s="1"/>
  <c r="G30" i="1"/>
  <c r="G33" i="1" s="1"/>
  <c r="F30" i="1"/>
  <c r="F33" i="1" s="1"/>
  <c r="E30" i="1"/>
  <c r="E33" i="1" s="1"/>
  <c r="D30" i="1"/>
  <c r="D33" i="1"/>
  <c r="V29" i="1"/>
  <c r="V32" i="1" s="1"/>
  <c r="U29" i="1"/>
  <c r="U32" i="1" s="1"/>
  <c r="T29" i="1"/>
  <c r="T32" i="1" s="1"/>
  <c r="S29" i="1"/>
  <c r="R29" i="1"/>
  <c r="Q29" i="1"/>
  <c r="Q32" i="1" s="1"/>
  <c r="P29" i="1"/>
  <c r="P32" i="1" s="1"/>
  <c r="O29" i="1"/>
  <c r="N29" i="1"/>
  <c r="N32" i="1" s="1"/>
  <c r="M29" i="1"/>
  <c r="M32" i="1" s="1"/>
  <c r="L29" i="1"/>
  <c r="L32" i="1" s="1"/>
  <c r="K29" i="1"/>
  <c r="J29" i="1"/>
  <c r="J32" i="1" s="1"/>
  <c r="I29" i="1"/>
  <c r="I32" i="1" s="1"/>
  <c r="H29" i="1"/>
  <c r="G29" i="1"/>
  <c r="F29" i="1"/>
  <c r="E29" i="1"/>
  <c r="E32" i="1"/>
  <c r="D29" i="1"/>
  <c r="D32" i="1" s="1"/>
  <c r="B28" i="1"/>
  <c r="B27" i="1"/>
  <c r="AC19" i="1"/>
  <c r="AC22" i="1"/>
  <c r="AB19" i="1"/>
  <c r="AA19" i="1"/>
  <c r="AA22" i="1" s="1"/>
  <c r="Z19" i="1"/>
  <c r="Y19" i="1"/>
  <c r="Y22" i="1"/>
  <c r="X19" i="1"/>
  <c r="W19" i="1"/>
  <c r="W22" i="1" s="1"/>
  <c r="V19" i="1"/>
  <c r="V22" i="1" s="1"/>
  <c r="U19" i="1"/>
  <c r="U22" i="1" s="1"/>
  <c r="T19" i="1"/>
  <c r="T22" i="1" s="1"/>
  <c r="S19" i="1"/>
  <c r="S22" i="1" s="1"/>
  <c r="R19" i="1"/>
  <c r="R22" i="1" s="1"/>
  <c r="Q19" i="1"/>
  <c r="Q22" i="1" s="1"/>
  <c r="P19" i="1"/>
  <c r="P22" i="1" s="1"/>
  <c r="O19" i="1"/>
  <c r="O22" i="1" s="1"/>
  <c r="N19" i="1"/>
  <c r="N22" i="1" s="1"/>
  <c r="M19" i="1"/>
  <c r="M22" i="1" s="1"/>
  <c r="L19" i="1"/>
  <c r="K19" i="1"/>
  <c r="K22" i="1"/>
  <c r="J19" i="1"/>
  <c r="I19" i="1"/>
  <c r="I22" i="1" s="1"/>
  <c r="H19" i="1"/>
  <c r="H22" i="1" s="1"/>
  <c r="G19" i="1"/>
  <c r="G22" i="1" s="1"/>
  <c r="F19" i="1"/>
  <c r="F22" i="1" s="1"/>
  <c r="E19" i="1"/>
  <c r="E22" i="1" s="1"/>
  <c r="D19" i="1"/>
  <c r="D22" i="1" s="1"/>
  <c r="AC18" i="1"/>
  <c r="AC21" i="1" s="1"/>
  <c r="AB18" i="1"/>
  <c r="AB21" i="1" s="1"/>
  <c r="AA18" i="1"/>
  <c r="AA21" i="1" s="1"/>
  <c r="Z18" i="1"/>
  <c r="Z21" i="1" s="1"/>
  <c r="Y18" i="1"/>
  <c r="X18" i="1"/>
  <c r="X21" i="1" s="1"/>
  <c r="W18" i="1"/>
  <c r="W21" i="1" s="1"/>
  <c r="V18" i="1"/>
  <c r="U18" i="1"/>
  <c r="U21" i="1" s="1"/>
  <c r="T18" i="1"/>
  <c r="S18" i="1"/>
  <c r="R18" i="1"/>
  <c r="R21" i="1" s="1"/>
  <c r="Q18" i="1"/>
  <c r="P18" i="1"/>
  <c r="P21" i="1" s="1"/>
  <c r="O18" i="1"/>
  <c r="N18" i="1"/>
  <c r="M18" i="1"/>
  <c r="M21" i="1" s="1"/>
  <c r="L18" i="1"/>
  <c r="L21" i="1" s="1"/>
  <c r="K18" i="1"/>
  <c r="K21" i="1" s="1"/>
  <c r="J18" i="1"/>
  <c r="J21" i="1" s="1"/>
  <c r="I18" i="1"/>
  <c r="I20" i="1" s="1"/>
  <c r="H18" i="1"/>
  <c r="G18" i="1"/>
  <c r="F18" i="1"/>
  <c r="F21" i="1" s="1"/>
  <c r="E18" i="1"/>
  <c r="D18" i="1"/>
  <c r="D21" i="1" s="1"/>
  <c r="T8" i="1"/>
  <c r="T11" i="1" s="1"/>
  <c r="S8" i="1"/>
  <c r="S11" i="1" s="1"/>
  <c r="R8" i="1"/>
  <c r="R11" i="1" s="1"/>
  <c r="Q8" i="1"/>
  <c r="Q11" i="1" s="1"/>
  <c r="P8" i="1"/>
  <c r="P11" i="1" s="1"/>
  <c r="O8" i="1"/>
  <c r="O11" i="1" s="1"/>
  <c r="N8" i="1"/>
  <c r="N11" i="1" s="1"/>
  <c r="M8" i="1"/>
  <c r="M11" i="1" s="1"/>
  <c r="L8" i="1"/>
  <c r="L11" i="1" s="1"/>
  <c r="K8" i="1"/>
  <c r="K11" i="1" s="1"/>
  <c r="J8" i="1"/>
  <c r="J11" i="1" s="1"/>
  <c r="I8" i="1"/>
  <c r="I11" i="1" s="1"/>
  <c r="H8" i="1"/>
  <c r="H11" i="1"/>
  <c r="G8" i="1"/>
  <c r="G11" i="1" s="1"/>
  <c r="F8" i="1"/>
  <c r="F11" i="1" s="1"/>
  <c r="E8" i="1"/>
  <c r="E11" i="1" s="1"/>
  <c r="D8" i="1"/>
  <c r="D11" i="1" s="1"/>
  <c r="T7" i="1"/>
  <c r="S7" i="1"/>
  <c r="S10" i="1" s="1"/>
  <c r="R7" i="1"/>
  <c r="R10" i="1" s="1"/>
  <c r="Q7" i="1"/>
  <c r="Q10" i="1"/>
  <c r="P7" i="1"/>
  <c r="P10" i="1" s="1"/>
  <c r="O7" i="1"/>
  <c r="O10" i="1" s="1"/>
  <c r="N7" i="1"/>
  <c r="N10" i="1" s="1"/>
  <c r="M7" i="1"/>
  <c r="M10" i="1" s="1"/>
  <c r="L7" i="1"/>
  <c r="K7" i="1"/>
  <c r="K10" i="1" s="1"/>
  <c r="J7" i="1"/>
  <c r="J10" i="1" s="1"/>
  <c r="I7" i="1"/>
  <c r="I10" i="1" s="1"/>
  <c r="H7" i="1"/>
  <c r="H10" i="1" s="1"/>
  <c r="G7" i="1"/>
  <c r="F7" i="1"/>
  <c r="F10" i="1" s="1"/>
  <c r="E7" i="1"/>
  <c r="D7" i="1"/>
  <c r="B6" i="1"/>
  <c r="B5" i="1"/>
  <c r="AN1047" i="1"/>
  <c r="AN1055" i="1" s="1"/>
  <c r="AM1047" i="1"/>
  <c r="AM1055" i="1" s="1"/>
  <c r="AL1047" i="1"/>
  <c r="AL1055" i="1"/>
  <c r="AK1047" i="1"/>
  <c r="AK1055" i="1"/>
  <c r="AJ1047" i="1"/>
  <c r="AJ1055" i="1" s="1"/>
  <c r="AI1047" i="1"/>
  <c r="AI1055" i="1" s="1"/>
  <c r="AH1047" i="1"/>
  <c r="AH1055" i="1"/>
  <c r="AG1047" i="1"/>
  <c r="AG1055" i="1"/>
  <c r="AF1047" i="1"/>
  <c r="AF1055" i="1" s="1"/>
  <c r="AE1047" i="1"/>
  <c r="AE1055" i="1" s="1"/>
  <c r="AD1047" i="1"/>
  <c r="AD1055" i="1"/>
  <c r="AC1047" i="1"/>
  <c r="AC1055" i="1"/>
  <c r="AB1047" i="1"/>
  <c r="AB1055" i="1" s="1"/>
  <c r="AN1046" i="1"/>
  <c r="AN1054" i="1" s="1"/>
  <c r="AM1046" i="1"/>
  <c r="AM1054" i="1"/>
  <c r="AL1046" i="1"/>
  <c r="AL1054" i="1"/>
  <c r="AK1046" i="1"/>
  <c r="AK1054" i="1" s="1"/>
  <c r="AJ1046" i="1"/>
  <c r="AJ1054" i="1" s="1"/>
  <c r="AI1046" i="1"/>
  <c r="AI1054" i="1"/>
  <c r="AH1046" i="1"/>
  <c r="AH1054" i="1"/>
  <c r="AG1046" i="1"/>
  <c r="AG1054" i="1" s="1"/>
  <c r="AF1046" i="1"/>
  <c r="AF1054" i="1" s="1"/>
  <c r="AE1046" i="1"/>
  <c r="AE1054" i="1"/>
  <c r="AD1046" i="1"/>
  <c r="AD1054" i="1"/>
  <c r="AC1046" i="1"/>
  <c r="AB1046" i="1"/>
  <c r="AB1054" i="1" s="1"/>
  <c r="AN1045" i="1"/>
  <c r="AN1053" i="1"/>
  <c r="AM1045" i="1"/>
  <c r="AM1053" i="1"/>
  <c r="AL1045" i="1"/>
  <c r="AL1053" i="1" s="1"/>
  <c r="AK1045" i="1"/>
  <c r="AK1053" i="1" s="1"/>
  <c r="AJ1045" i="1"/>
  <c r="AJ1053" i="1"/>
  <c r="AI1045" i="1"/>
  <c r="AI1053" i="1"/>
  <c r="AH1045" i="1"/>
  <c r="AH1053" i="1" s="1"/>
  <c r="AG1045" i="1"/>
  <c r="AG1053" i="1" s="1"/>
  <c r="AF1045" i="1"/>
  <c r="AF1053" i="1"/>
  <c r="AE1045" i="1"/>
  <c r="AE1053" i="1"/>
  <c r="AD1045" i="1"/>
  <c r="AD1053" i="1" s="1"/>
  <c r="AC1045" i="1"/>
  <c r="AC1053" i="1" s="1"/>
  <c r="AB1045" i="1"/>
  <c r="AB1053" i="1"/>
  <c r="AH1048" i="1"/>
  <c r="AH1050" i="1"/>
  <c r="AH1051" i="1" s="1"/>
  <c r="AE1048" i="1"/>
  <c r="AE1049" i="1" s="1"/>
  <c r="AE1050" i="1"/>
  <c r="AE1051" i="1" s="1"/>
  <c r="AH1049" i="1"/>
  <c r="AJ1028" i="1"/>
  <c r="AJ1036" i="1" s="1"/>
  <c r="AI1028" i="1"/>
  <c r="AI1036" i="1"/>
  <c r="AH1028" i="1"/>
  <c r="AH1036" i="1" s="1"/>
  <c r="AG1028" i="1"/>
  <c r="AG1036" i="1" s="1"/>
  <c r="AF1028" i="1"/>
  <c r="AF1036" i="1" s="1"/>
  <c r="AE1028" i="1"/>
  <c r="AE1036" i="1"/>
  <c r="AD1028" i="1"/>
  <c r="AD1036" i="1" s="1"/>
  <c r="AC1028" i="1"/>
  <c r="AC1036" i="1" s="1"/>
  <c r="AB1028" i="1"/>
  <c r="AB1036" i="1" s="1"/>
  <c r="AJ1027" i="1"/>
  <c r="AJ1035" i="1" s="1"/>
  <c r="AI1027" i="1"/>
  <c r="AI1029" i="1" s="1"/>
  <c r="AH1027" i="1"/>
  <c r="AH1035" i="1" s="1"/>
  <c r="AG1027" i="1"/>
  <c r="AG1035" i="1" s="1"/>
  <c r="AF1027" i="1"/>
  <c r="AF1035" i="1"/>
  <c r="AE1027" i="1"/>
  <c r="AD1027" i="1"/>
  <c r="AD1035" i="1" s="1"/>
  <c r="AC1027" i="1"/>
  <c r="AC1035" i="1" s="1"/>
  <c r="AB1027" i="1"/>
  <c r="AJ1026" i="1"/>
  <c r="AJ1034" i="1" s="1"/>
  <c r="AI1026" i="1"/>
  <c r="AI1034" i="1" s="1"/>
  <c r="AH1026" i="1"/>
  <c r="AG1026" i="1"/>
  <c r="AG1034" i="1" s="1"/>
  <c r="AF1026" i="1"/>
  <c r="AE1026" i="1"/>
  <c r="AE1034" i="1" s="1"/>
  <c r="AD1026" i="1"/>
  <c r="AD1034" i="1" s="1"/>
  <c r="AC1026" i="1"/>
  <c r="AC1034" i="1" s="1"/>
  <c r="AB1026" i="1"/>
  <c r="AB1034" i="1"/>
  <c r="AD1029" i="1"/>
  <c r="AD1031" i="1" s="1"/>
  <c r="AD1032" i="1" s="1"/>
  <c r="AF927" i="1"/>
  <c r="AF935" i="1" s="1"/>
  <c r="AE927" i="1"/>
  <c r="AE935" i="1" s="1"/>
  <c r="AD927" i="1"/>
  <c r="AD935" i="1" s="1"/>
  <c r="AC927" i="1"/>
  <c r="AC935" i="1" s="1"/>
  <c r="AB927" i="1"/>
  <c r="AB935" i="1" s="1"/>
  <c r="AF926" i="1"/>
  <c r="AF934" i="1" s="1"/>
  <c r="AE926" i="1"/>
  <c r="AD926" i="1"/>
  <c r="AD934" i="1" s="1"/>
  <c r="AC926" i="1"/>
  <c r="AB926" i="1"/>
  <c r="AB934" i="1" s="1"/>
  <c r="AF925" i="1"/>
  <c r="AF933" i="1" s="1"/>
  <c r="AE925" i="1"/>
  <c r="AE933" i="1" s="1"/>
  <c r="AD925" i="1"/>
  <c r="AD933" i="1" s="1"/>
  <c r="AC925" i="1"/>
  <c r="AC933" i="1" s="1"/>
  <c r="AB925" i="1"/>
  <c r="AB933" i="1"/>
  <c r="AB754" i="1"/>
  <c r="AB762" i="1"/>
  <c r="AB753" i="1"/>
  <c r="AB761" i="1" s="1"/>
  <c r="AB752" i="1"/>
  <c r="AB760" i="1" s="1"/>
  <c r="AE658" i="1"/>
  <c r="AE666" i="1" s="1"/>
  <c r="AD658" i="1"/>
  <c r="AD666" i="1" s="1"/>
  <c r="AC658" i="1"/>
  <c r="AC666" i="1" s="1"/>
  <c r="AB658" i="1"/>
  <c r="AB666" i="1" s="1"/>
  <c r="AE657" i="1"/>
  <c r="AE659" i="1" s="1"/>
  <c r="AE665" i="1"/>
  <c r="AD657" i="1"/>
  <c r="AD665" i="1" s="1"/>
  <c r="AC657" i="1"/>
  <c r="AB657" i="1"/>
  <c r="AE656" i="1"/>
  <c r="AE664" i="1" s="1"/>
  <c r="AD656" i="1"/>
  <c r="AD664" i="1" s="1"/>
  <c r="AC656" i="1"/>
  <c r="AC664" i="1" s="1"/>
  <c r="AB656" i="1"/>
  <c r="AB664" i="1"/>
  <c r="B41" i="2" l="1"/>
  <c r="H9" i="2"/>
  <c r="F9" i="2"/>
  <c r="N9" i="2"/>
  <c r="Q20" i="2"/>
  <c r="T21" i="2"/>
  <c r="T43" i="2"/>
  <c r="AB934" i="2"/>
  <c r="AB659" i="2"/>
  <c r="AB660" i="2" s="1"/>
  <c r="AC659" i="2"/>
  <c r="AC661" i="2" s="1"/>
  <c r="AC662" i="2" s="1"/>
  <c r="AD934" i="2"/>
  <c r="AI1048" i="2"/>
  <c r="AC1048" i="2"/>
  <c r="AC1049" i="2" s="1"/>
  <c r="Y21" i="2"/>
  <c r="H42" i="2"/>
  <c r="AM1048" i="2"/>
  <c r="AM1050" i="2" s="1"/>
  <c r="AM1051" i="2" s="1"/>
  <c r="AK1048" i="2"/>
  <c r="AK1050" i="2" s="1"/>
  <c r="AK1051" i="2" s="1"/>
  <c r="D9" i="2"/>
  <c r="L9" i="2"/>
  <c r="N20" i="2"/>
  <c r="V20" i="2"/>
  <c r="AE659" i="2"/>
  <c r="B29" i="2"/>
  <c r="R20" i="2"/>
  <c r="AE930" i="2"/>
  <c r="AE931" i="2" s="1"/>
  <c r="AE929" i="2"/>
  <c r="AB930" i="2"/>
  <c r="AB931" i="2" s="1"/>
  <c r="AB929" i="2"/>
  <c r="V31" i="2"/>
  <c r="U42" i="2"/>
  <c r="AE934" i="2"/>
  <c r="AC1030" i="2"/>
  <c r="I20" i="2"/>
  <c r="S20" i="2"/>
  <c r="L21" i="2"/>
  <c r="D42" i="2"/>
  <c r="AD659" i="2"/>
  <c r="AD660" i="2" s="1"/>
  <c r="AH1048" i="2"/>
  <c r="AN1048" i="2"/>
  <c r="AN1049" i="2" s="1"/>
  <c r="AM1054" i="2"/>
  <c r="E9" i="2"/>
  <c r="L10" i="2"/>
  <c r="E43" i="2"/>
  <c r="D44" i="2"/>
  <c r="V22" i="2"/>
  <c r="AG1034" i="2"/>
  <c r="J9" i="2"/>
  <c r="AB1054" i="2"/>
  <c r="S10" i="2"/>
  <c r="F20" i="2"/>
  <c r="AA20" i="2"/>
  <c r="H31" i="2"/>
  <c r="M31" i="2"/>
  <c r="Q32" i="2"/>
  <c r="L42" i="2"/>
  <c r="AB665" i="2"/>
  <c r="R9" i="2"/>
  <c r="AB21" i="2"/>
  <c r="Q22" i="2"/>
  <c r="P31" i="2"/>
  <c r="R43" i="2"/>
  <c r="AF1029" i="2"/>
  <c r="AF1048" i="2"/>
  <c r="AD1048" i="1"/>
  <c r="AD1050" i="1" s="1"/>
  <c r="AD1051" i="1" s="1"/>
  <c r="AF928" i="1"/>
  <c r="AF930" i="1" s="1"/>
  <c r="AF931" i="1" s="1"/>
  <c r="AF1029" i="1"/>
  <c r="I21" i="1"/>
  <c r="O42" i="1"/>
  <c r="R42" i="1"/>
  <c r="G42" i="1"/>
  <c r="S42" i="1"/>
  <c r="E33" i="2"/>
  <c r="E31" i="2"/>
  <c r="B30" i="2"/>
  <c r="U31" i="2"/>
  <c r="U33" i="2"/>
  <c r="AI1050" i="2"/>
  <c r="AI1051" i="2" s="1"/>
  <c r="AI1049" i="2"/>
  <c r="AD1048" i="2"/>
  <c r="AD1054" i="2"/>
  <c r="AL1048" i="2"/>
  <c r="AL1054" i="2"/>
  <c r="AB1050" i="2"/>
  <c r="AB1051" i="2" s="1"/>
  <c r="AB1049" i="2"/>
  <c r="AI1053" i="2"/>
  <c r="G42" i="2"/>
  <c r="AB755" i="2"/>
  <c r="AB761" i="2"/>
  <c r="AI1035" i="2"/>
  <c r="AI1029" i="2"/>
  <c r="O11" i="2"/>
  <c r="O9" i="2"/>
  <c r="J33" i="2"/>
  <c r="J31" i="2"/>
  <c r="R33" i="2"/>
  <c r="R31" i="2"/>
  <c r="O43" i="2"/>
  <c r="O42" i="2"/>
  <c r="H21" i="2"/>
  <c r="H20" i="2"/>
  <c r="P21" i="2"/>
  <c r="P20" i="2"/>
  <c r="I31" i="2"/>
  <c r="I32" i="2"/>
  <c r="AE1054" i="2"/>
  <c r="AE1048" i="2"/>
  <c r="G33" i="2"/>
  <c r="G31" i="2"/>
  <c r="AD929" i="2"/>
  <c r="AD930" i="2"/>
  <c r="AD931" i="2" s="1"/>
  <c r="AC1050" i="2"/>
  <c r="AC1051" i="2" s="1"/>
  <c r="J20" i="2"/>
  <c r="J21" i="2"/>
  <c r="Z20" i="2"/>
  <c r="Z21" i="2"/>
  <c r="X20" i="2"/>
  <c r="R21" i="2"/>
  <c r="K32" i="2"/>
  <c r="K31" i="2"/>
  <c r="S32" i="2"/>
  <c r="S31" i="2"/>
  <c r="J43" i="2"/>
  <c r="J42" i="2"/>
  <c r="V44" i="2"/>
  <c r="V42" i="2"/>
  <c r="AF928" i="2"/>
  <c r="AF934" i="2"/>
  <c r="AE661" i="2"/>
  <c r="AE662" i="2" s="1"/>
  <c r="AE660" i="2"/>
  <c r="G9" i="2"/>
  <c r="M21" i="2"/>
  <c r="M20" i="2"/>
  <c r="U21" i="2"/>
  <c r="U20" i="2"/>
  <c r="AC20" i="2"/>
  <c r="D32" i="2"/>
  <c r="D31" i="2"/>
  <c r="L32" i="2"/>
  <c r="L31" i="2"/>
  <c r="T32" i="2"/>
  <c r="T31" i="2"/>
  <c r="F32" i="2"/>
  <c r="F31" i="2"/>
  <c r="N31" i="2"/>
  <c r="N32" i="2"/>
  <c r="AB1029" i="2"/>
  <c r="AB1035" i="2"/>
  <c r="AJ1029" i="2"/>
  <c r="AJ1048" i="2"/>
  <c r="B8" i="2"/>
  <c r="D11" i="2"/>
  <c r="Q9" i="2"/>
  <c r="P42" i="2"/>
  <c r="P43" i="2"/>
  <c r="AC928" i="2"/>
  <c r="AC934" i="2"/>
  <c r="AG1031" i="2"/>
  <c r="AG1032" i="2" s="1"/>
  <c r="AG1030" i="2"/>
  <c r="O32" i="2"/>
  <c r="O31" i="2"/>
  <c r="B40" i="2"/>
  <c r="M43" i="2"/>
  <c r="M42" i="2"/>
  <c r="I44" i="2"/>
  <c r="I42" i="2"/>
  <c r="Q44" i="2"/>
  <c r="Q42" i="2"/>
  <c r="AD661" i="2"/>
  <c r="AD662" i="2" s="1"/>
  <c r="B7" i="2"/>
  <c r="D10" i="2"/>
  <c r="T9" i="2"/>
  <c r="G20" i="2"/>
  <c r="O20" i="2"/>
  <c r="O21" i="2"/>
  <c r="W20" i="2"/>
  <c r="I9" i="2"/>
  <c r="B18" i="2"/>
  <c r="D21" i="2"/>
  <c r="AD1029" i="2"/>
  <c r="AD1034" i="2"/>
  <c r="M9" i="2"/>
  <c r="B19" i="2"/>
  <c r="K20" i="2"/>
  <c r="F42" i="2"/>
  <c r="AH1029" i="2"/>
  <c r="K10" i="2"/>
  <c r="D22" i="2"/>
  <c r="C22" i="2" s="1"/>
  <c r="B22" i="2" s="1"/>
  <c r="K43" i="2"/>
  <c r="K42" i="2"/>
  <c r="S43" i="2"/>
  <c r="S42" i="2"/>
  <c r="AE1035" i="2"/>
  <c r="AE1029" i="2"/>
  <c r="AG1048" i="2"/>
  <c r="H10" i="2"/>
  <c r="P10" i="2"/>
  <c r="O43" i="1"/>
  <c r="J42" i="1"/>
  <c r="F42" i="1"/>
  <c r="B40" i="1"/>
  <c r="N42" i="1"/>
  <c r="K44" i="1"/>
  <c r="K42" i="1"/>
  <c r="E42" i="1"/>
  <c r="I42" i="1"/>
  <c r="L42" i="1"/>
  <c r="U42" i="1"/>
  <c r="S43" i="1"/>
  <c r="V42" i="1"/>
  <c r="I43" i="1"/>
  <c r="U31" i="1"/>
  <c r="E31" i="1"/>
  <c r="B29" i="1"/>
  <c r="B30" i="1"/>
  <c r="D31" i="1"/>
  <c r="I31" i="1"/>
  <c r="J31" i="1"/>
  <c r="M31" i="1"/>
  <c r="Q31" i="1"/>
  <c r="L31" i="1"/>
  <c r="AC20" i="1"/>
  <c r="R20" i="1"/>
  <c r="M20" i="1"/>
  <c r="P20" i="1"/>
  <c r="B19" i="1"/>
  <c r="F20" i="1"/>
  <c r="U20" i="1"/>
  <c r="N20" i="1"/>
  <c r="H20" i="1"/>
  <c r="AA20" i="1"/>
  <c r="B18" i="1"/>
  <c r="D20" i="1"/>
  <c r="K20" i="1"/>
  <c r="AE928" i="1"/>
  <c r="AE930" i="1" s="1"/>
  <c r="AE931" i="1" s="1"/>
  <c r="AE934" i="1"/>
  <c r="AB1035" i="1"/>
  <c r="AB1029" i="1"/>
  <c r="I9" i="1"/>
  <c r="Q9" i="1"/>
  <c r="X22" i="1"/>
  <c r="X20" i="1"/>
  <c r="AH1034" i="1"/>
  <c r="AH1029" i="1"/>
  <c r="AH1030" i="1" s="1"/>
  <c r="AE660" i="1"/>
  <c r="AE661" i="1"/>
  <c r="AE662" i="1" s="1"/>
  <c r="AG1029" i="1"/>
  <c r="AG1031" i="1" s="1"/>
  <c r="AG1032" i="1" s="1"/>
  <c r="AE1035" i="1"/>
  <c r="AE1029" i="1"/>
  <c r="AE1031" i="1" s="1"/>
  <c r="AE1032" i="1" s="1"/>
  <c r="H21" i="1"/>
  <c r="N21" i="1"/>
  <c r="C33" i="1"/>
  <c r="B33" i="1" s="1"/>
  <c r="AC665" i="1"/>
  <c r="AC659" i="1"/>
  <c r="AB659" i="1"/>
  <c r="AB661" i="1" s="1"/>
  <c r="AB662" i="1" s="1"/>
  <c r="AB665" i="1"/>
  <c r="AB928" i="1"/>
  <c r="AJ1029" i="1"/>
  <c r="AJ1031" i="1" s="1"/>
  <c r="AJ1032" i="1" s="1"/>
  <c r="AB755" i="1"/>
  <c r="AB757" i="1" s="1"/>
  <c r="AB758" i="1" s="1"/>
  <c r="AC928" i="1"/>
  <c r="AC930" i="1" s="1"/>
  <c r="AC931" i="1" s="1"/>
  <c r="AM1048" i="1"/>
  <c r="AI1048" i="1"/>
  <c r="AL1048" i="1"/>
  <c r="R31" i="1"/>
  <c r="AC1048" i="1"/>
  <c r="AC1050" i="1" s="1"/>
  <c r="AC1051" i="1" s="1"/>
  <c r="S21" i="1"/>
  <c r="S20" i="1"/>
  <c r="S32" i="1"/>
  <c r="S31" i="1"/>
  <c r="G32" i="1"/>
  <c r="G31" i="1"/>
  <c r="E9" i="1"/>
  <c r="Y21" i="1"/>
  <c r="Y20" i="1"/>
  <c r="H32" i="1"/>
  <c r="H31" i="1"/>
  <c r="N31" i="1"/>
  <c r="T43" i="1"/>
  <c r="T42" i="1"/>
  <c r="D43" i="1"/>
  <c r="D42" i="1"/>
  <c r="V31" i="1"/>
  <c r="Q42" i="1"/>
  <c r="P42" i="1"/>
  <c r="K9" i="1"/>
  <c r="B7" i="1"/>
  <c r="E10" i="1"/>
  <c r="G9" i="1"/>
  <c r="B8" i="1"/>
  <c r="M9" i="1"/>
  <c r="S9" i="1"/>
  <c r="P9" i="1"/>
  <c r="AM1050" i="1"/>
  <c r="AM1051" i="1" s="1"/>
  <c r="AM1049" i="1"/>
  <c r="AI1050" i="1"/>
  <c r="AI1051" i="1" s="1"/>
  <c r="AI1049" i="1"/>
  <c r="AB660" i="1"/>
  <c r="AE929" i="1"/>
  <c r="AI1031" i="1"/>
  <c r="AI1032" i="1" s="1"/>
  <c r="AI1030" i="1"/>
  <c r="AF1034" i="1"/>
  <c r="AI1035" i="1"/>
  <c r="AD1049" i="1"/>
  <c r="AG1048" i="1"/>
  <c r="AJ1048" i="1"/>
  <c r="AC1054" i="1"/>
  <c r="E21" i="1"/>
  <c r="E20" i="1"/>
  <c r="O21" i="1"/>
  <c r="O20" i="1"/>
  <c r="Z22" i="1"/>
  <c r="Z20" i="1"/>
  <c r="T21" i="1"/>
  <c r="T20" i="1"/>
  <c r="F32" i="1"/>
  <c r="F31" i="1"/>
  <c r="H44" i="1"/>
  <c r="H42" i="1"/>
  <c r="AF929" i="1"/>
  <c r="AD1030" i="1"/>
  <c r="AD928" i="1"/>
  <c r="AH1031" i="1"/>
  <c r="AH1032" i="1" s="1"/>
  <c r="G10" i="1"/>
  <c r="L9" i="1"/>
  <c r="L10" i="1"/>
  <c r="AN1048" i="1"/>
  <c r="AC934" i="1"/>
  <c r="AC1029" i="1"/>
  <c r="C11" i="1"/>
  <c r="B11" i="1" s="1"/>
  <c r="AG1030" i="1"/>
  <c r="AB1048" i="1"/>
  <c r="AK1048" i="1"/>
  <c r="D9" i="1"/>
  <c r="D10" i="1"/>
  <c r="T9" i="1"/>
  <c r="T10" i="1"/>
  <c r="AD659" i="1"/>
  <c r="AF1048" i="1"/>
  <c r="H9" i="1"/>
  <c r="O9" i="1"/>
  <c r="J9" i="1"/>
  <c r="R9" i="1"/>
  <c r="V21" i="1"/>
  <c r="V20" i="1"/>
  <c r="G21" i="1"/>
  <c r="G20" i="1"/>
  <c r="Q21" i="1"/>
  <c r="Q20" i="1"/>
  <c r="J22" i="1"/>
  <c r="J20" i="1"/>
  <c r="AB22" i="1"/>
  <c r="AB20" i="1"/>
  <c r="O32" i="1"/>
  <c r="O31" i="1"/>
  <c r="F9" i="1"/>
  <c r="N9" i="1"/>
  <c r="L22" i="1"/>
  <c r="L20" i="1"/>
  <c r="K31" i="1"/>
  <c r="K32" i="1"/>
  <c r="W20" i="1"/>
  <c r="P31" i="1"/>
  <c r="T31" i="1"/>
  <c r="R32" i="1"/>
  <c r="M44" i="1"/>
  <c r="M42" i="1"/>
  <c r="N43" i="1"/>
  <c r="D44" i="1"/>
  <c r="B41" i="1"/>
  <c r="C44" i="2" l="1"/>
  <c r="B44" i="2" s="1"/>
  <c r="AK1049" i="2"/>
  <c r="AC660" i="2"/>
  <c r="AM1049" i="2"/>
  <c r="AB661" i="2"/>
  <c r="AB662" i="2" s="1"/>
  <c r="C11" i="2"/>
  <c r="B11" i="2" s="1"/>
  <c r="C42" i="2"/>
  <c r="B42" i="2" s="1"/>
  <c r="C9" i="2"/>
  <c r="B9" i="2" s="1"/>
  <c r="AH1049" i="2"/>
  <c r="AH1050" i="2"/>
  <c r="AH1051" i="2" s="1"/>
  <c r="AF1030" i="2"/>
  <c r="AF1031" i="2"/>
  <c r="AF1032" i="2" s="1"/>
  <c r="C43" i="2"/>
  <c r="B43" i="2" s="1"/>
  <c r="C20" i="2"/>
  <c r="B20" i="2" s="1"/>
  <c r="AN1050" i="2"/>
  <c r="AN1051" i="2" s="1"/>
  <c r="AF1050" i="2"/>
  <c r="AF1051" i="2" s="1"/>
  <c r="AF1049" i="2"/>
  <c r="AE1030" i="1"/>
  <c r="AF1031" i="1"/>
  <c r="AF1032" i="1" s="1"/>
  <c r="AF1030" i="1"/>
  <c r="AB756" i="2"/>
  <c r="AB757" i="2"/>
  <c r="AB758" i="2" s="1"/>
  <c r="C21" i="2"/>
  <c r="B21" i="2" s="1"/>
  <c r="AE1031" i="2"/>
  <c r="AE1032" i="2" s="1"/>
  <c r="AE1030" i="2"/>
  <c r="AH1031" i="2"/>
  <c r="AH1032" i="2" s="1"/>
  <c r="AH1030" i="2"/>
  <c r="AJ1030" i="2"/>
  <c r="AJ1031" i="2"/>
  <c r="AJ1032" i="2" s="1"/>
  <c r="C33" i="2"/>
  <c r="B33" i="2" s="1"/>
  <c r="AD1030" i="2"/>
  <c r="AD1031" i="2"/>
  <c r="AD1032" i="2" s="1"/>
  <c r="AG1049" i="2"/>
  <c r="AG1050" i="2"/>
  <c r="AG1051" i="2" s="1"/>
  <c r="C10" i="2"/>
  <c r="B10" i="2" s="1"/>
  <c r="AJ1050" i="2"/>
  <c r="AJ1051" i="2" s="1"/>
  <c r="AJ1049" i="2"/>
  <c r="AC929" i="2"/>
  <c r="AC930" i="2"/>
  <c r="AC931" i="2" s="1"/>
  <c r="AF930" i="2"/>
  <c r="AF931" i="2" s="1"/>
  <c r="AF929" i="2"/>
  <c r="C31" i="2"/>
  <c r="B31" i="2" s="1"/>
  <c r="AE1050" i="2"/>
  <c r="AE1051" i="2" s="1"/>
  <c r="AE1049" i="2"/>
  <c r="AD1049" i="2"/>
  <c r="AD1050" i="2"/>
  <c r="AD1051" i="2" s="1"/>
  <c r="C32" i="2"/>
  <c r="B32" i="2" s="1"/>
  <c r="AB1031" i="2"/>
  <c r="AB1032" i="2" s="1"/>
  <c r="AB1030" i="2"/>
  <c r="AI1030" i="2"/>
  <c r="AI1031" i="2"/>
  <c r="AI1032" i="2" s="1"/>
  <c r="AL1050" i="2"/>
  <c r="AL1051" i="2" s="1"/>
  <c r="AL1049" i="2"/>
  <c r="C42" i="1"/>
  <c r="B42" i="1" s="1"/>
  <c r="C44" i="1"/>
  <c r="B44" i="1" s="1"/>
  <c r="C43" i="1"/>
  <c r="B43" i="1" s="1"/>
  <c r="C32" i="1"/>
  <c r="B32" i="1" s="1"/>
  <c r="C31" i="1"/>
  <c r="B31" i="1" s="1"/>
  <c r="C21" i="1"/>
  <c r="B21" i="1" s="1"/>
  <c r="C22" i="1"/>
  <c r="B22" i="1" s="1"/>
  <c r="C20" i="1"/>
  <c r="B20" i="1" s="1"/>
  <c r="AC929" i="1"/>
  <c r="AB756" i="1"/>
  <c r="AC660" i="1"/>
  <c r="AC661" i="1"/>
  <c r="AC662" i="1" s="1"/>
  <c r="AJ1030" i="1"/>
  <c r="AB1030" i="1"/>
  <c r="AB1031" i="1"/>
  <c r="AB1032" i="1" s="1"/>
  <c r="AC1049" i="1"/>
  <c r="AL1050" i="1"/>
  <c r="AL1051" i="1" s="1"/>
  <c r="AL1049" i="1"/>
  <c r="AB929" i="1"/>
  <c r="AB930" i="1"/>
  <c r="AB931" i="1" s="1"/>
  <c r="C9" i="1"/>
  <c r="B9" i="1" s="1"/>
  <c r="C10" i="1"/>
  <c r="B10" i="1" s="1"/>
  <c r="AK1049" i="1"/>
  <c r="AK1050" i="1"/>
  <c r="AK1051" i="1" s="1"/>
  <c r="AF1050" i="1"/>
  <c r="AF1051" i="1" s="1"/>
  <c r="AF1049" i="1"/>
  <c r="AJ1049" i="1"/>
  <c r="AJ1050" i="1"/>
  <c r="AJ1051" i="1" s="1"/>
  <c r="AD661" i="1"/>
  <c r="AD662" i="1" s="1"/>
  <c r="AD660" i="1"/>
  <c r="AG1050" i="1"/>
  <c r="AG1051" i="1" s="1"/>
  <c r="AG1049" i="1"/>
  <c r="AN1050" i="1"/>
  <c r="AN1051" i="1" s="1"/>
  <c r="AN1049" i="1"/>
  <c r="AB1049" i="1"/>
  <c r="AB1050" i="1"/>
  <c r="AB1051" i="1" s="1"/>
  <c r="AD929" i="1"/>
  <c r="AD930" i="1"/>
  <c r="AD931" i="1" s="1"/>
  <c r="AC1031" i="1"/>
  <c r="AC1032" i="1" s="1"/>
  <c r="AC1030" i="1"/>
</calcChain>
</file>

<file path=xl/sharedStrings.xml><?xml version="1.0" encoding="utf-8"?>
<sst xmlns="http://schemas.openxmlformats.org/spreadsheetml/2006/main" count="257" uniqueCount="46">
  <si>
    <t>Party 25</t>
  </si>
  <si>
    <t>Party 26</t>
  </si>
  <si>
    <t>Party 27</t>
  </si>
  <si>
    <t>Party 28</t>
  </si>
  <si>
    <t>Party 29</t>
  </si>
  <si>
    <t>votes</t>
  </si>
  <si>
    <t>seats</t>
  </si>
  <si>
    <t>% votes</t>
  </si>
  <si>
    <t>% seats</t>
  </si>
  <si>
    <t>LSq index</t>
  </si>
  <si>
    <t>Eff no Pv</t>
  </si>
  <si>
    <t>Eff no Ps</t>
  </si>
  <si>
    <t xml:space="preserve"> indices</t>
  </si>
  <si>
    <t>Check / indices</t>
  </si>
  <si>
    <t>Total</t>
  </si>
  <si>
    <t>Amapá 2022</t>
  </si>
  <si>
    <t>Distrito Federal 2022</t>
  </si>
  <si>
    <t>Rondônia 2022</t>
  </si>
  <si>
    <t>Tocantins 2022</t>
  </si>
  <si>
    <t>PDT</t>
  </si>
  <si>
    <t>PL</t>
  </si>
  <si>
    <t>MDB</t>
  </si>
  <si>
    <t>PP</t>
  </si>
  <si>
    <t>REPUBLICANOS</t>
  </si>
  <si>
    <t>PT/PV/PC do B</t>
  </si>
  <si>
    <t>REDE/PSOL</t>
  </si>
  <si>
    <t>PTB</t>
  </si>
  <si>
    <t>PODE</t>
  </si>
  <si>
    <t>CIDADANIA/PSDB</t>
  </si>
  <si>
    <t>PSC</t>
  </si>
  <si>
    <t>PSB</t>
  </si>
  <si>
    <t>PSD</t>
  </si>
  <si>
    <t>AVANTE</t>
  </si>
  <si>
    <t>PATRIOTA</t>
  </si>
  <si>
    <t>PRTB</t>
  </si>
  <si>
    <t>AGIR</t>
  </si>
  <si>
    <t>UNIÃO</t>
  </si>
  <si>
    <t>NOVO</t>
  </si>
  <si>
    <t>PMN</t>
  </si>
  <si>
    <t>PROS</t>
  </si>
  <si>
    <t>SOLIDARIEDADE</t>
  </si>
  <si>
    <t>DC</t>
  </si>
  <si>
    <t>UP</t>
  </si>
  <si>
    <t>PCO</t>
  </si>
  <si>
    <t>PSTU</t>
  </si>
  <si>
    <t>PMB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</si>
</sst>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0"/>
      <name val="Geneva"/>
    </font>
    <font>
      <b/>
      <sz val="10"/>
      <name val="Geneva"/>
    </font>
    <font>
      <sz val="9"/>
      <name val="Genev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I1055"/>
  <sheetViews>
    <sheetView zoomScale="70" zoomScaleNormal="70" workbookViewId="0">
      <selection activeCell="E16" sqref="E16"/>
    </sheetView>
  </sheetViews>
  <sheetFormatPr defaultColWidth="12.44140625" defaultRowHeight="13.2"/>
  <cols>
    <col min="1" max="1" width="20.77734375" bestFit="1" customWidth="1"/>
    <col min="2" max="2" width="14.5546875" bestFit="1" customWidth="1"/>
    <col min="4" max="4" width="16.109375" bestFit="1" customWidth="1"/>
    <col min="5" max="5" width="13.88671875" bestFit="1" customWidth="1"/>
    <col min="8" max="9" width="16.109375" bestFit="1" customWidth="1"/>
    <col min="11" max="11" width="13.88671875" bestFit="1" customWidth="1"/>
    <col min="13" max="15" width="16.88671875" bestFit="1" customWidth="1"/>
    <col min="18" max="18" width="16.44140625" bestFit="1" customWidth="1"/>
    <col min="22" max="22" width="16.44140625" bestFit="1" customWidth="1"/>
  </cols>
  <sheetData>
    <row r="1" spans="1:503">
      <c r="A1" s="5" t="s">
        <v>12</v>
      </c>
    </row>
    <row r="2" spans="1:503">
      <c r="A2" s="5"/>
    </row>
    <row r="4" spans="1:503">
      <c r="A4" t="s">
        <v>15</v>
      </c>
      <c r="B4" t="s">
        <v>13</v>
      </c>
      <c r="C4" t="s">
        <v>14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</row>
    <row r="5" spans="1:503">
      <c r="A5" t="s">
        <v>5</v>
      </c>
      <c r="B5">
        <f>C5-SUM(D5:SI5)</f>
        <v>0</v>
      </c>
      <c r="C5">
        <v>423017</v>
      </c>
      <c r="D5">
        <v>64888</v>
      </c>
      <c r="E5">
        <v>48841</v>
      </c>
      <c r="F5">
        <v>45697</v>
      </c>
      <c r="G5">
        <v>39086</v>
      </c>
      <c r="H5">
        <v>38346</v>
      </c>
      <c r="I5">
        <v>36416</v>
      </c>
      <c r="J5">
        <v>36225</v>
      </c>
      <c r="K5">
        <v>27438</v>
      </c>
      <c r="L5">
        <v>26801</v>
      </c>
      <c r="M5">
        <v>17849</v>
      </c>
      <c r="N5">
        <v>16140</v>
      </c>
      <c r="O5">
        <v>15632</v>
      </c>
      <c r="P5">
        <v>6109</v>
      </c>
      <c r="Q5">
        <v>1510</v>
      </c>
      <c r="R5">
        <v>1175</v>
      </c>
      <c r="S5">
        <v>804</v>
      </c>
      <c r="T5">
        <v>60</v>
      </c>
    </row>
    <row r="6" spans="1:503">
      <c r="A6" t="s">
        <v>6</v>
      </c>
      <c r="B6">
        <f>C6-SUM(D6:SI6)</f>
        <v>0</v>
      </c>
      <c r="C6">
        <v>8</v>
      </c>
      <c r="D6">
        <v>3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503">
      <c r="A7" t="s">
        <v>7</v>
      </c>
      <c r="B7" s="1">
        <f>(C7-SUM(D7:SI7))</f>
        <v>1.4210854715202004E-14</v>
      </c>
      <c r="C7" s="2">
        <v>100</v>
      </c>
      <c r="D7" s="1">
        <f>(D5*100/C5)</f>
        <v>15.339336244169855</v>
      </c>
      <c r="E7" s="1">
        <f>(E5*100/C5)</f>
        <v>11.545871678915978</v>
      </c>
      <c r="F7" s="1">
        <f>(F5*100/C5)</f>
        <v>10.802639137434193</v>
      </c>
      <c r="G7" s="1">
        <f>(G5*100/C5)</f>
        <v>9.2398177851008345</v>
      </c>
      <c r="H7" s="1">
        <f>(H5*100/C5)</f>
        <v>9.0648839171948179</v>
      </c>
      <c r="I7" s="1">
        <f>(I5*100/C5)</f>
        <v>8.6086374779264183</v>
      </c>
      <c r="J7" s="1">
        <f>(J5*100/C5)</f>
        <v>8.5634856282371636</v>
      </c>
      <c r="K7" s="1">
        <f>(K5*100/C5)</f>
        <v>6.486264145412596</v>
      </c>
      <c r="L7" s="1">
        <f>(L5*100/C5)</f>
        <v>6.3356791807421455</v>
      </c>
      <c r="M7" s="1">
        <f>(M5*100/C5)</f>
        <v>4.2194521733169115</v>
      </c>
      <c r="N7" s="1">
        <f>(N5*100/C5)</f>
        <v>3.8154494973015267</v>
      </c>
      <c r="O7" s="1">
        <f>(O5*100/C5)</f>
        <v>3.6953597609552333</v>
      </c>
      <c r="P7" s="1">
        <f>(P5*100/C5)</f>
        <v>1.4441499986998159</v>
      </c>
      <c r="Q7" s="1">
        <f>(Q5*100/C5)</f>
        <v>0.35695964937579339</v>
      </c>
      <c r="R7" s="1">
        <f>(R5*100/C5)</f>
        <v>0.2777666145805015</v>
      </c>
      <c r="S7" s="1">
        <f>(S5*100/C5)</f>
        <v>0.19006328350870061</v>
      </c>
      <c r="T7" s="1">
        <f>(T5*100/C5)</f>
        <v>1.418382712751497E-2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</row>
    <row r="8" spans="1:503">
      <c r="A8" t="s">
        <v>8</v>
      </c>
      <c r="B8" s="1">
        <f>(C8-SUM(D8:SI8))</f>
        <v>0</v>
      </c>
      <c r="C8" s="2">
        <v>100</v>
      </c>
      <c r="D8" s="1">
        <f>(D6*100/C6)</f>
        <v>37.5</v>
      </c>
      <c r="E8" s="1">
        <f>(E6*100/C6)</f>
        <v>37.5</v>
      </c>
      <c r="F8" s="1">
        <f>(F6*100/C6)</f>
        <v>25</v>
      </c>
      <c r="G8" s="1">
        <f>(G6*100/C6)</f>
        <v>0</v>
      </c>
      <c r="H8" s="1">
        <f>(H6*100/C6)</f>
        <v>0</v>
      </c>
      <c r="I8" s="1">
        <f>(I6*100/C6)</f>
        <v>0</v>
      </c>
      <c r="J8" s="1">
        <f>(J6*100/C6)</f>
        <v>0</v>
      </c>
      <c r="K8" s="1">
        <f>(K6*100/C6)</f>
        <v>0</v>
      </c>
      <c r="L8" s="1">
        <f>(L6*100/C6)</f>
        <v>0</v>
      </c>
      <c r="M8" s="1">
        <f>(M6*100/C6)</f>
        <v>0</v>
      </c>
      <c r="N8" s="1">
        <f>(N6*100/C6)</f>
        <v>0</v>
      </c>
      <c r="O8" s="1">
        <f>(O6*100/C6)</f>
        <v>0</v>
      </c>
      <c r="P8" s="1">
        <f>(P6*100/C6)</f>
        <v>0</v>
      </c>
      <c r="Q8" s="1">
        <f>(Q6*100/C6)</f>
        <v>0</v>
      </c>
      <c r="R8" s="1">
        <f>(R6*100/C6)</f>
        <v>0</v>
      </c>
      <c r="S8" s="1">
        <f>(S6*100/C6)</f>
        <v>0</v>
      </c>
      <c r="T8" s="1">
        <f>(T6*100/C6)</f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</row>
    <row r="9" spans="1:503">
      <c r="A9" s="5" t="s">
        <v>9</v>
      </c>
      <c r="B9" s="6">
        <f>(SQRT(C9/2))</f>
        <v>30.098348512718626</v>
      </c>
      <c r="C9" s="1">
        <f>SUM(D9:SI9)</f>
        <v>1811.821166386143</v>
      </c>
      <c r="D9" s="1">
        <f t="shared" ref="D9:T9" si="0">((D7-D8)*(D7-D8))</f>
        <v>491.09501809896375</v>
      </c>
      <c r="E9" s="1">
        <f t="shared" si="0"/>
        <v>673.61677690729562</v>
      </c>
      <c r="F9" s="1">
        <f t="shared" si="0"/>
        <v>201.56505546191531</v>
      </c>
      <c r="G9" s="1">
        <f t="shared" si="0"/>
        <v>85.374232701865694</v>
      </c>
      <c r="H9" s="1">
        <f t="shared" si="0"/>
        <v>82.17212043221727</v>
      </c>
      <c r="I9" s="1">
        <f t="shared" si="0"/>
        <v>74.10863922635933</v>
      </c>
      <c r="J9" s="1">
        <f t="shared" si="0"/>
        <v>73.333286105024456</v>
      </c>
      <c r="K9" s="1">
        <f t="shared" si="0"/>
        <v>42.071622564064995</v>
      </c>
      <c r="L9" s="1">
        <f t="shared" si="0"/>
        <v>40.140830681289465</v>
      </c>
      <c r="M9" s="1">
        <f t="shared" si="0"/>
        <v>17.803776642908808</v>
      </c>
      <c r="N9" s="1">
        <f t="shared" si="0"/>
        <v>14.557654866458472</v>
      </c>
      <c r="O9" s="1">
        <f t="shared" si="0"/>
        <v>13.655683762887119</v>
      </c>
      <c r="P9" s="1">
        <f t="shared" si="0"/>
        <v>2.0855692187446784</v>
      </c>
      <c r="Q9" s="1">
        <f t="shared" si="0"/>
        <v>0.12742019128248935</v>
      </c>
      <c r="R9" s="1">
        <f t="shared" si="0"/>
        <v>7.7154292175512867E-2</v>
      </c>
      <c r="S9" s="1">
        <f t="shared" si="0"/>
        <v>3.6124051738108703E-2</v>
      </c>
      <c r="T9" s="1">
        <f t="shared" si="0"/>
        <v>2.0118095198322957E-4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</row>
    <row r="10" spans="1:503">
      <c r="A10" s="5" t="s">
        <v>10</v>
      </c>
      <c r="B10" s="6">
        <f>1/C10</f>
        <v>10.742941926892311</v>
      </c>
      <c r="C10" s="1">
        <f>SUM(D10:SI10)</f>
        <v>9.3084371748929043E-2</v>
      </c>
      <c r="D10" s="1">
        <f t="shared" ref="D10:T10" si="1">(D7*D7/10000)</f>
        <v>2.3529523641170298E-2</v>
      </c>
      <c r="E10" s="1">
        <f t="shared" si="1"/>
        <v>1.3330715282599406E-2</v>
      </c>
      <c r="F10" s="1">
        <f t="shared" si="1"/>
        <v>1.1669701233362497E-2</v>
      </c>
      <c r="G10" s="1">
        <f t="shared" si="1"/>
        <v>8.5374232701865699E-3</v>
      </c>
      <c r="H10" s="1">
        <f t="shared" si="1"/>
        <v>8.2172120432217263E-3</v>
      </c>
      <c r="I10" s="1">
        <f t="shared" si="1"/>
        <v>7.4108639226359331E-3</v>
      </c>
      <c r="J10" s="1">
        <f t="shared" si="1"/>
        <v>7.3333286105024455E-3</v>
      </c>
      <c r="K10" s="1">
        <f t="shared" si="1"/>
        <v>4.2071622564064997E-3</v>
      </c>
      <c r="L10" s="1">
        <f t="shared" si="1"/>
        <v>4.0140830681289468E-3</v>
      </c>
      <c r="M10" s="1">
        <f t="shared" si="1"/>
        <v>1.7803776642908809E-3</v>
      </c>
      <c r="N10" s="1">
        <f t="shared" si="1"/>
        <v>1.4557654866458472E-3</v>
      </c>
      <c r="O10" s="1">
        <f t="shared" si="1"/>
        <v>1.3655683762887119E-3</v>
      </c>
      <c r="P10" s="1">
        <f t="shared" si="1"/>
        <v>2.0855692187446784E-4</v>
      </c>
      <c r="Q10" s="1">
        <f t="shared" si="1"/>
        <v>1.2742019128248935E-5</v>
      </c>
      <c r="R10" s="1">
        <f t="shared" si="1"/>
        <v>7.7154292175512866E-6</v>
      </c>
      <c r="S10" s="1">
        <f t="shared" si="1"/>
        <v>3.6124051738108705E-6</v>
      </c>
      <c r="T10" s="1">
        <f t="shared" si="1"/>
        <v>2.0118095198322957E-8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</row>
    <row r="11" spans="1:503">
      <c r="A11" s="5" t="s">
        <v>11</v>
      </c>
      <c r="B11" s="6">
        <f>1/C11</f>
        <v>2.9090909090909092</v>
      </c>
      <c r="C11" s="1">
        <f>SUM(D11:SI11)</f>
        <v>0.34375</v>
      </c>
      <c r="D11" s="1">
        <f t="shared" ref="D11:T11" si="2">(D8*D8/10000)</f>
        <v>0.140625</v>
      </c>
      <c r="E11" s="1">
        <f t="shared" si="2"/>
        <v>0.140625</v>
      </c>
      <c r="F11" s="1">
        <f t="shared" si="2"/>
        <v>6.25E-2</v>
      </c>
      <c r="G11" s="1">
        <f t="shared" si="2"/>
        <v>0</v>
      </c>
      <c r="H11" s="1">
        <f t="shared" si="2"/>
        <v>0</v>
      </c>
      <c r="I11" s="1">
        <f t="shared" si="2"/>
        <v>0</v>
      </c>
      <c r="J11" s="1">
        <f t="shared" si="2"/>
        <v>0</v>
      </c>
      <c r="K11" s="1">
        <f t="shared" si="2"/>
        <v>0</v>
      </c>
      <c r="L11" s="1">
        <f t="shared" si="2"/>
        <v>0</v>
      </c>
      <c r="M11" s="1">
        <f t="shared" si="2"/>
        <v>0</v>
      </c>
      <c r="N11" s="1">
        <f t="shared" si="2"/>
        <v>0</v>
      </c>
      <c r="O11" s="1">
        <f t="shared" si="2"/>
        <v>0</v>
      </c>
      <c r="P11" s="1">
        <f t="shared" si="2"/>
        <v>0</v>
      </c>
      <c r="Q11" s="1">
        <f t="shared" si="2"/>
        <v>0</v>
      </c>
      <c r="R11" s="1">
        <f t="shared" si="2"/>
        <v>0</v>
      </c>
      <c r="S11" s="1">
        <f t="shared" si="2"/>
        <v>0</v>
      </c>
      <c r="T11" s="1">
        <f t="shared" si="2"/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</row>
    <row r="12" spans="1:503">
      <c r="A12" s="5"/>
      <c r="B12" s="1"/>
    </row>
    <row r="13" spans="1:503">
      <c r="A13" s="5"/>
    </row>
    <row r="15" spans="1:503">
      <c r="A15" t="s">
        <v>16</v>
      </c>
      <c r="B15" t="s">
        <v>13</v>
      </c>
      <c r="C15" t="s">
        <v>14</v>
      </c>
      <c r="D15" t="s">
        <v>23</v>
      </c>
      <c r="E15" t="s">
        <v>24</v>
      </c>
      <c r="F15" t="s">
        <v>20</v>
      </c>
      <c r="G15" t="s">
        <v>21</v>
      </c>
      <c r="H15" t="s">
        <v>30</v>
      </c>
      <c r="I15" t="s">
        <v>22</v>
      </c>
      <c r="J15" t="s">
        <v>36</v>
      </c>
      <c r="K15" t="s">
        <v>31</v>
      </c>
      <c r="L15" t="s">
        <v>25</v>
      </c>
      <c r="M15" t="s">
        <v>37</v>
      </c>
      <c r="N15" t="s">
        <v>32</v>
      </c>
      <c r="O15" t="s">
        <v>28</v>
      </c>
      <c r="P15" t="s">
        <v>27</v>
      </c>
      <c r="Q15" t="s">
        <v>19</v>
      </c>
      <c r="R15" t="s">
        <v>35</v>
      </c>
      <c r="S15" t="s">
        <v>38</v>
      </c>
      <c r="T15" t="s">
        <v>29</v>
      </c>
      <c r="U15" t="s">
        <v>39</v>
      </c>
      <c r="V15" t="s">
        <v>40</v>
      </c>
      <c r="W15" t="s">
        <v>26</v>
      </c>
      <c r="X15" t="s">
        <v>41</v>
      </c>
      <c r="Y15" t="s">
        <v>33</v>
      </c>
      <c r="Z15" t="s">
        <v>42</v>
      </c>
      <c r="AA15" t="s">
        <v>34</v>
      </c>
      <c r="AB15" t="s">
        <v>43</v>
      </c>
      <c r="AC15" t="s">
        <v>44</v>
      </c>
    </row>
    <row r="16" spans="1:503">
      <c r="A16" t="s">
        <v>5</v>
      </c>
      <c r="B16">
        <f>C16-SUM(D16:SI16)</f>
        <v>0</v>
      </c>
      <c r="C16">
        <v>1607519</v>
      </c>
      <c r="D16">
        <v>301307</v>
      </c>
      <c r="E16">
        <v>291004</v>
      </c>
      <c r="F16">
        <v>275496</v>
      </c>
      <c r="G16">
        <v>162125</v>
      </c>
      <c r="H16">
        <v>136796</v>
      </c>
      <c r="I16">
        <v>117553</v>
      </c>
      <c r="J16">
        <v>82274</v>
      </c>
      <c r="K16">
        <v>71470</v>
      </c>
      <c r="L16">
        <v>52089</v>
      </c>
      <c r="M16">
        <v>27951</v>
      </c>
      <c r="N16">
        <v>11820</v>
      </c>
      <c r="O16">
        <v>9805</v>
      </c>
      <c r="P16">
        <v>9516</v>
      </c>
      <c r="Q16">
        <v>9513</v>
      </c>
      <c r="R16">
        <v>7802</v>
      </c>
      <c r="S16">
        <v>7545</v>
      </c>
      <c r="T16">
        <v>7280</v>
      </c>
      <c r="U16">
        <v>5765</v>
      </c>
      <c r="V16">
        <v>4961</v>
      </c>
      <c r="W16">
        <v>4548</v>
      </c>
      <c r="X16">
        <v>3816</v>
      </c>
      <c r="Y16">
        <v>3763</v>
      </c>
      <c r="Z16">
        <v>1559</v>
      </c>
      <c r="AA16">
        <v>774</v>
      </c>
      <c r="AB16">
        <v>546</v>
      </c>
      <c r="AC16">
        <v>441</v>
      </c>
    </row>
    <row r="17" spans="1:503">
      <c r="A17" t="s">
        <v>6</v>
      </c>
      <c r="B17">
        <f>C17-SUM(D17:SI17)</f>
        <v>0</v>
      </c>
      <c r="C17">
        <v>8</v>
      </c>
      <c r="D17">
        <v>3</v>
      </c>
      <c r="E17">
        <v>2</v>
      </c>
      <c r="F17">
        <v>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503">
      <c r="A18" t="s">
        <v>7</v>
      </c>
      <c r="B18" s="1">
        <f>(C18-SUM(D18:SI18))</f>
        <v>0</v>
      </c>
      <c r="C18" s="2">
        <v>100</v>
      </c>
      <c r="D18" s="1">
        <f>(D16*100/C16)</f>
        <v>18.743604274661763</v>
      </c>
      <c r="E18" s="1">
        <f>(E16*100/C16)</f>
        <v>18.102678724170602</v>
      </c>
      <c r="F18" s="1">
        <f>(F16*100/C16)</f>
        <v>17.137962288470618</v>
      </c>
      <c r="G18" s="1">
        <f>(G16*100/C16)</f>
        <v>10.085417341879007</v>
      </c>
      <c r="H18" s="1">
        <f>(H16*100/C16)</f>
        <v>8.5097594491884703</v>
      </c>
      <c r="I18" s="1">
        <f>(I16*100/C16)</f>
        <v>7.3126973926902261</v>
      </c>
      <c r="J18" s="1">
        <f>(J16*100/C16)</f>
        <v>5.1180732544996355</v>
      </c>
      <c r="K18" s="1">
        <f>(K16*100/C16)</f>
        <v>4.4459816649134476</v>
      </c>
      <c r="L18" s="1">
        <f>(L16*100/C16)</f>
        <v>3.2403349509399266</v>
      </c>
      <c r="M18" s="1">
        <f>(M16*100/C16)</f>
        <v>1.7387663847208026</v>
      </c>
      <c r="N18" s="1">
        <f>(N16*100/C16)</f>
        <v>0.73529457505634455</v>
      </c>
      <c r="O18" s="1">
        <f>(O16*100/C16)</f>
        <v>0.60994613438472578</v>
      </c>
      <c r="P18" s="1">
        <f>(P16*100/C16)</f>
        <v>0.59196811981693531</v>
      </c>
      <c r="Q18" s="1">
        <f>(Q16*100/C16)</f>
        <v>0.59178149682834236</v>
      </c>
      <c r="R18" s="1">
        <f>(R16*100/C16)</f>
        <v>0.48534418566747889</v>
      </c>
      <c r="S18" s="1">
        <f>(S16*100/C16)</f>
        <v>0.46935681631134685</v>
      </c>
      <c r="T18" s="1">
        <f>(T16*100/C16)</f>
        <v>0.45287178565230024</v>
      </c>
      <c r="U18" s="1">
        <f>(U16*100/C16)</f>
        <v>0.35862717641284486</v>
      </c>
      <c r="V18" s="1">
        <f>(V16*100/C16)</f>
        <v>0.30861221546992601</v>
      </c>
      <c r="W18" s="1">
        <f>(W16*100/C16)</f>
        <v>0.28292045070695898</v>
      </c>
      <c r="X18" s="1">
        <f>(X16*100/C16)</f>
        <v>0.23738444149027166</v>
      </c>
      <c r="Y18" s="1">
        <f>(Y16*100/C16)</f>
        <v>0.23408743535846233</v>
      </c>
      <c r="Z18" s="1">
        <f>(Z16*100/C16)</f>
        <v>9.6981746405485722E-2</v>
      </c>
      <c r="AA18" s="1">
        <f>(AA16*100/C16)</f>
        <v>4.8148731056989059E-2</v>
      </c>
      <c r="AB18" s="1">
        <f>(AB16*100/C16)</f>
        <v>3.3965383923922517E-2</v>
      </c>
      <c r="AC18" s="1">
        <f>(AC16*100/C16)</f>
        <v>2.7433579323168186E-2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</row>
    <row r="19" spans="1:503">
      <c r="A19" t="s">
        <v>8</v>
      </c>
      <c r="B19" s="1">
        <f>(C19-SUM(D19:SI19))</f>
        <v>0</v>
      </c>
      <c r="C19" s="2">
        <v>100</v>
      </c>
      <c r="D19" s="1">
        <f>(D17*100/C17)</f>
        <v>37.5</v>
      </c>
      <c r="E19" s="1">
        <f>(E17*100/C17)</f>
        <v>25</v>
      </c>
      <c r="F19" s="1">
        <f>(F17*100/C17)</f>
        <v>25</v>
      </c>
      <c r="G19" s="1">
        <f>(G17*100/C17)</f>
        <v>12.5</v>
      </c>
      <c r="H19" s="1">
        <f>(H17*100/C17)</f>
        <v>0</v>
      </c>
      <c r="I19" s="1">
        <f>(I17*100/C17)</f>
        <v>0</v>
      </c>
      <c r="J19" s="1">
        <f>(J17*100/C17)</f>
        <v>0</v>
      </c>
      <c r="K19" s="1">
        <f>(K17*100/C17)</f>
        <v>0</v>
      </c>
      <c r="L19" s="1">
        <f>(L17*100/C17)</f>
        <v>0</v>
      </c>
      <c r="M19" s="1">
        <f>(M17*100/C17)</f>
        <v>0</v>
      </c>
      <c r="N19" s="1">
        <f>(N17*100/C17)</f>
        <v>0</v>
      </c>
      <c r="O19" s="1">
        <f>(O17*100/C17)</f>
        <v>0</v>
      </c>
      <c r="P19" s="1">
        <f>(P17*100/C17)</f>
        <v>0</v>
      </c>
      <c r="Q19" s="1">
        <f>(Q17*100/C17)</f>
        <v>0</v>
      </c>
      <c r="R19" s="1">
        <f>(R17*100/C17)</f>
        <v>0</v>
      </c>
      <c r="S19" s="1">
        <f>(S17*100/C17)</f>
        <v>0</v>
      </c>
      <c r="T19" s="1">
        <f>(T17*100/C17)</f>
        <v>0</v>
      </c>
      <c r="U19" s="1">
        <f>(U17*100/C17)</f>
        <v>0</v>
      </c>
      <c r="V19" s="1">
        <f>(V17*100/C17)</f>
        <v>0</v>
      </c>
      <c r="W19" s="1">
        <f>(W17*100/C17)</f>
        <v>0</v>
      </c>
      <c r="X19" s="1">
        <f>(X17*100/C17)</f>
        <v>0</v>
      </c>
      <c r="Y19" s="1">
        <f>(Y17*100/C17)</f>
        <v>0</v>
      </c>
      <c r="Z19" s="1">
        <f>(Z17*100/C17)</f>
        <v>0</v>
      </c>
      <c r="AA19" s="1">
        <f>(AA17*100/C17)</f>
        <v>0</v>
      </c>
      <c r="AB19" s="1">
        <f>(AB17*100/C17)</f>
        <v>0</v>
      </c>
      <c r="AC19" s="1">
        <f>(AC17*100/C17)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</row>
    <row r="20" spans="1:503">
      <c r="A20" s="5" t="s">
        <v>9</v>
      </c>
      <c r="B20" s="6">
        <f>(SQRT(C20/2))</f>
        <v>18.098290964133167</v>
      </c>
      <c r="C20" s="1">
        <f>SUM(D20:SI20)</f>
        <v>655.09627164484846</v>
      </c>
      <c r="D20" s="1">
        <f t="shared" ref="D20:BO20" si="3">((D18-D19)*(D18-D19))</f>
        <v>351.80238060548646</v>
      </c>
      <c r="E20" s="1">
        <f t="shared" si="3"/>
        <v>47.573040782008881</v>
      </c>
      <c r="F20" s="1">
        <f t="shared" si="3"/>
        <v>61.811636977510162</v>
      </c>
      <c r="G20" s="1">
        <f t="shared" si="3"/>
        <v>5.8302094128986424</v>
      </c>
      <c r="H20" s="1">
        <f t="shared" si="3"/>
        <v>72.416005883052463</v>
      </c>
      <c r="I20" s="1">
        <f t="shared" si="3"/>
        <v>53.475543157058432</v>
      </c>
      <c r="J20" s="1">
        <f t="shared" si="3"/>
        <v>26.194673838424489</v>
      </c>
      <c r="K20" s="1">
        <f t="shared" si="3"/>
        <v>19.766752964746551</v>
      </c>
      <c r="L20" s="1">
        <f t="shared" si="3"/>
        <v>10.499770594282857</v>
      </c>
      <c r="M20" s="1">
        <f t="shared" si="3"/>
        <v>3.0233085406350502</v>
      </c>
      <c r="N20" s="1">
        <f t="shared" si="3"/>
        <v>0.54065811210729031</v>
      </c>
      <c r="O20" s="1">
        <f t="shared" si="3"/>
        <v>0.37203428685086998</v>
      </c>
      <c r="P20" s="1">
        <f t="shared" si="3"/>
        <v>0.3504262548795975</v>
      </c>
      <c r="Q20" s="1">
        <f t="shared" si="3"/>
        <v>0.35020533998839337</v>
      </c>
      <c r="R20" s="1">
        <f t="shared" si="3"/>
        <v>0.23555897856122823</v>
      </c>
      <c r="S20" s="1">
        <f t="shared" si="3"/>
        <v>0.22029582101792339</v>
      </c>
      <c r="T20" s="1">
        <f t="shared" si="3"/>
        <v>0.20509285423990298</v>
      </c>
      <c r="U20" s="1">
        <f t="shared" si="3"/>
        <v>0.12861345166184976</v>
      </c>
      <c r="V20" s="1">
        <f t="shared" si="3"/>
        <v>9.5241499537256039E-2</v>
      </c>
      <c r="W20" s="1">
        <f t="shared" si="3"/>
        <v>8.0043981428228814E-2</v>
      </c>
      <c r="X20" s="1">
        <f t="shared" si="3"/>
        <v>5.6351373061648211E-2</v>
      </c>
      <c r="Y20" s="1">
        <f t="shared" si="3"/>
        <v>5.4796927392702276E-2</v>
      </c>
      <c r="Z20" s="1">
        <f t="shared" si="3"/>
        <v>9.4054591358579426E-3</v>
      </c>
      <c r="AA20" s="1">
        <f t="shared" si="3"/>
        <v>2.3183003023982628E-3</v>
      </c>
      <c r="AB20" s="1">
        <f t="shared" si="3"/>
        <v>1.1536473050994542E-3</v>
      </c>
      <c r="AC20" s="1">
        <f t="shared" si="3"/>
        <v>7.5260127448056099E-4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</row>
    <row r="21" spans="1:503">
      <c r="A21" s="5" t="s">
        <v>10</v>
      </c>
      <c r="B21" s="6">
        <f>1/C21</f>
        <v>7.9205782930848194</v>
      </c>
      <c r="C21" s="1">
        <f>SUM(D21:SI21)</f>
        <v>0.12625340764235171</v>
      </c>
      <c r="D21" s="1">
        <f t="shared" ref="D21:BO21" si="4">(D18*D18/10000)</f>
        <v>3.5132270120511871E-2</v>
      </c>
      <c r="E21" s="1">
        <f t="shared" si="4"/>
        <v>3.27706976990539E-2</v>
      </c>
      <c r="F21" s="1">
        <f t="shared" si="4"/>
        <v>2.9370975140104106E-2</v>
      </c>
      <c r="G21" s="1">
        <f t="shared" si="4"/>
        <v>1.017156429598738E-2</v>
      </c>
      <c r="H21" s="1">
        <f t="shared" si="4"/>
        <v>7.2416005883052465E-3</v>
      </c>
      <c r="I21" s="1">
        <f t="shared" si="4"/>
        <v>5.3475543157058434E-3</v>
      </c>
      <c r="J21" s="1">
        <f t="shared" si="4"/>
        <v>2.619467383842449E-3</v>
      </c>
      <c r="K21" s="1">
        <f t="shared" si="4"/>
        <v>1.9766752964746549E-3</v>
      </c>
      <c r="L21" s="1">
        <f t="shared" si="4"/>
        <v>1.0499770594282858E-3</v>
      </c>
      <c r="M21" s="1">
        <f t="shared" si="4"/>
        <v>3.0233085406350499E-4</v>
      </c>
      <c r="N21" s="1">
        <f t="shared" si="4"/>
        <v>5.4065811210729034E-5</v>
      </c>
      <c r="O21" s="1">
        <f t="shared" si="4"/>
        <v>3.7203428685086997E-5</v>
      </c>
      <c r="P21" s="1">
        <f t="shared" si="4"/>
        <v>3.5042625487959747E-5</v>
      </c>
      <c r="Q21" s="1">
        <f t="shared" si="4"/>
        <v>3.5020533998839335E-5</v>
      </c>
      <c r="R21" s="1">
        <f t="shared" si="4"/>
        <v>2.3555897856122825E-5</v>
      </c>
      <c r="S21" s="1">
        <f t="shared" si="4"/>
        <v>2.2029582101792338E-5</v>
      </c>
      <c r="T21" s="1">
        <f t="shared" si="4"/>
        <v>2.0509285423990296E-5</v>
      </c>
      <c r="U21" s="1">
        <f t="shared" si="4"/>
        <v>1.2861345166184976E-5</v>
      </c>
      <c r="V21" s="1">
        <f t="shared" si="4"/>
        <v>9.5241499537256034E-6</v>
      </c>
      <c r="W21" s="1">
        <f t="shared" si="4"/>
        <v>8.0043981428228809E-6</v>
      </c>
      <c r="X21" s="1">
        <f t="shared" si="4"/>
        <v>5.6351373061648208E-6</v>
      </c>
      <c r="Y21" s="1">
        <f t="shared" si="4"/>
        <v>5.4796927392702275E-6</v>
      </c>
      <c r="Z21" s="1">
        <f t="shared" si="4"/>
        <v>9.4054591358579426E-7</v>
      </c>
      <c r="AA21" s="1">
        <f t="shared" si="4"/>
        <v>2.3183003023982627E-7</v>
      </c>
      <c r="AB21" s="1">
        <f t="shared" si="4"/>
        <v>1.1536473050994543E-7</v>
      </c>
      <c r="AC21" s="1">
        <f t="shared" si="4"/>
        <v>7.5260127448056101E-8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</row>
    <row r="22" spans="1:503">
      <c r="A22" s="5" t="s">
        <v>11</v>
      </c>
      <c r="B22" s="6">
        <f>1/C22</f>
        <v>3.5555555555555554</v>
      </c>
      <c r="C22" s="1">
        <f>SUM(D22:SI22)</f>
        <v>0.28125</v>
      </c>
      <c r="D22" s="1">
        <f t="shared" ref="D22:BO22" si="5">(D19*D19/10000)</f>
        <v>0.140625</v>
      </c>
      <c r="E22" s="1">
        <f t="shared" si="5"/>
        <v>6.25E-2</v>
      </c>
      <c r="F22" s="1">
        <f t="shared" si="5"/>
        <v>6.25E-2</v>
      </c>
      <c r="G22" s="1">
        <f t="shared" si="5"/>
        <v>1.5625E-2</v>
      </c>
      <c r="H22" s="1">
        <f t="shared" si="5"/>
        <v>0</v>
      </c>
      <c r="I22" s="1">
        <f t="shared" si="5"/>
        <v>0</v>
      </c>
      <c r="J22" s="1">
        <f t="shared" si="5"/>
        <v>0</v>
      </c>
      <c r="K22" s="1">
        <f t="shared" si="5"/>
        <v>0</v>
      </c>
      <c r="L22" s="1">
        <f t="shared" si="5"/>
        <v>0</v>
      </c>
      <c r="M22" s="1">
        <f t="shared" si="5"/>
        <v>0</v>
      </c>
      <c r="N22" s="1">
        <f t="shared" si="5"/>
        <v>0</v>
      </c>
      <c r="O22" s="1">
        <f t="shared" si="5"/>
        <v>0</v>
      </c>
      <c r="P22" s="1">
        <f t="shared" si="5"/>
        <v>0</v>
      </c>
      <c r="Q22" s="1">
        <f t="shared" si="5"/>
        <v>0</v>
      </c>
      <c r="R22" s="1">
        <f t="shared" si="5"/>
        <v>0</v>
      </c>
      <c r="S22" s="1">
        <f t="shared" si="5"/>
        <v>0</v>
      </c>
      <c r="T22" s="1">
        <f t="shared" si="5"/>
        <v>0</v>
      </c>
      <c r="U22" s="1">
        <f t="shared" si="5"/>
        <v>0</v>
      </c>
      <c r="V22" s="1">
        <f t="shared" si="5"/>
        <v>0</v>
      </c>
      <c r="W22" s="1">
        <f t="shared" si="5"/>
        <v>0</v>
      </c>
      <c r="X22" s="1">
        <f t="shared" si="5"/>
        <v>0</v>
      </c>
      <c r="Y22" s="1">
        <f t="shared" si="5"/>
        <v>0</v>
      </c>
      <c r="Z22" s="1">
        <f t="shared" si="5"/>
        <v>0</v>
      </c>
      <c r="AA22" s="1">
        <f t="shared" si="5"/>
        <v>0</v>
      </c>
      <c r="AB22" s="1">
        <f t="shared" si="5"/>
        <v>0</v>
      </c>
      <c r="AC22" s="1">
        <f t="shared" si="5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</row>
    <row r="23" spans="1:503">
      <c r="A23" s="5"/>
      <c r="B23" s="1"/>
    </row>
    <row r="24" spans="1:503">
      <c r="A24" s="5"/>
    </row>
    <row r="26" spans="1:503">
      <c r="A26" t="s">
        <v>17</v>
      </c>
      <c r="B26" t="s">
        <v>13</v>
      </c>
      <c r="C26" t="s">
        <v>14</v>
      </c>
      <c r="D26" t="s">
        <v>36</v>
      </c>
      <c r="E26" t="s">
        <v>20</v>
      </c>
      <c r="F26" t="s">
        <v>21</v>
      </c>
      <c r="G26" t="s">
        <v>27</v>
      </c>
      <c r="H26" t="s">
        <v>31</v>
      </c>
      <c r="I26" t="s">
        <v>23</v>
      </c>
      <c r="J26" t="s">
        <v>29</v>
      </c>
      <c r="K26" t="s">
        <v>24</v>
      </c>
      <c r="L26" t="s">
        <v>30</v>
      </c>
      <c r="M26" t="s">
        <v>32</v>
      </c>
      <c r="N26" t="s">
        <v>22</v>
      </c>
      <c r="O26" t="s">
        <v>26</v>
      </c>
      <c r="P26" t="s">
        <v>19</v>
      </c>
      <c r="Q26" t="s">
        <v>33</v>
      </c>
      <c r="R26" t="s">
        <v>40</v>
      </c>
      <c r="S26" t="s">
        <v>39</v>
      </c>
      <c r="T26" t="s">
        <v>35</v>
      </c>
      <c r="U26" t="s">
        <v>25</v>
      </c>
      <c r="V26" t="s">
        <v>45</v>
      </c>
    </row>
    <row r="27" spans="1:503">
      <c r="A27" t="s">
        <v>5</v>
      </c>
      <c r="B27">
        <f>C27-SUM(D27:SI27)</f>
        <v>0</v>
      </c>
      <c r="C27">
        <v>869148</v>
      </c>
      <c r="D27">
        <v>195169</v>
      </c>
      <c r="E27">
        <v>142693</v>
      </c>
      <c r="F27">
        <v>93748</v>
      </c>
      <c r="G27">
        <v>77507</v>
      </c>
      <c r="H27">
        <v>72130</v>
      </c>
      <c r="I27">
        <v>68284</v>
      </c>
      <c r="J27">
        <v>57845</v>
      </c>
      <c r="K27">
        <v>46649</v>
      </c>
      <c r="L27">
        <v>35727</v>
      </c>
      <c r="M27">
        <v>22336</v>
      </c>
      <c r="N27">
        <v>19239</v>
      </c>
      <c r="O27">
        <v>14213</v>
      </c>
      <c r="P27">
        <v>9803</v>
      </c>
      <c r="Q27">
        <v>6415</v>
      </c>
      <c r="R27">
        <v>2313</v>
      </c>
      <c r="S27">
        <v>2258</v>
      </c>
      <c r="T27">
        <v>1520</v>
      </c>
      <c r="U27">
        <v>950</v>
      </c>
      <c r="V27">
        <v>349</v>
      </c>
    </row>
    <row r="28" spans="1:503">
      <c r="A28" t="s">
        <v>6</v>
      </c>
      <c r="B28">
        <f>C28-SUM(D28:SI28)</f>
        <v>0</v>
      </c>
      <c r="C28">
        <v>8</v>
      </c>
      <c r="D28">
        <v>4</v>
      </c>
      <c r="E28">
        <v>2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503">
      <c r="A29" t="s">
        <v>7</v>
      </c>
      <c r="B29" s="1">
        <f>(C29-SUM(D29:SI29))</f>
        <v>-1.4210854715202004E-14</v>
      </c>
      <c r="C29" s="2">
        <v>100</v>
      </c>
      <c r="D29" s="1">
        <f>(D27*100/C27)</f>
        <v>22.455209009282655</v>
      </c>
      <c r="E29" s="1">
        <f>(E27*100/C27)</f>
        <v>16.417572151118108</v>
      </c>
      <c r="F29" s="1">
        <f>(F27*100/C27)</f>
        <v>10.78619521646486</v>
      </c>
      <c r="G29" s="1">
        <f>(G27*100/C27)</f>
        <v>8.9175836566384543</v>
      </c>
      <c r="H29" s="1">
        <f>(H27*100/C27)</f>
        <v>8.2989318274908292</v>
      </c>
      <c r="I29" s="1">
        <f>(I27*100/C27)</f>
        <v>7.8564295148812402</v>
      </c>
      <c r="J29" s="1">
        <f>(J27*100/C27)</f>
        <v>6.6553682456842793</v>
      </c>
      <c r="K29" s="1">
        <f>(K27*100/C27)</f>
        <v>5.3672101874479372</v>
      </c>
      <c r="L29" s="1">
        <f>(L27*100/C27)</f>
        <v>4.110577254966933</v>
      </c>
      <c r="M29" s="1">
        <f>(M27*100/C27)</f>
        <v>2.569873025077432</v>
      </c>
      <c r="N29" s="1">
        <f>(N27*100/C27)</f>
        <v>2.2135470598793301</v>
      </c>
      <c r="O29" s="1">
        <f>(O27*100/C27)</f>
        <v>1.6352796071555131</v>
      </c>
      <c r="P29" s="1">
        <f>(P27*100/C27)</f>
        <v>1.1278861597794623</v>
      </c>
      <c r="Q29" s="1">
        <f>(Q27*100/C27)</f>
        <v>0.73807913036674999</v>
      </c>
      <c r="R29" s="1">
        <f>(R27*100/C27)</f>
        <v>0.26612268566458186</v>
      </c>
      <c r="S29" s="1">
        <f>(S27*100/C27)</f>
        <v>0.25979464947281705</v>
      </c>
      <c r="T29" s="1">
        <f>(T27*100/C27)</f>
        <v>0.17488390929968198</v>
      </c>
      <c r="U29" s="1">
        <f>(U27*100/C27)</f>
        <v>0.10930244331230124</v>
      </c>
      <c r="V29" s="1">
        <f>(V27*100/C27)</f>
        <v>4.0154266016834875E-2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</row>
    <row r="30" spans="1:503">
      <c r="A30" t="s">
        <v>8</v>
      </c>
      <c r="B30" s="1">
        <f>(C30-SUM(D30:SI30))</f>
        <v>0</v>
      </c>
      <c r="C30" s="2">
        <v>100</v>
      </c>
      <c r="D30" s="1">
        <f>(D28*100/C28)</f>
        <v>50</v>
      </c>
      <c r="E30" s="1">
        <f>(E28*100/C28)</f>
        <v>25</v>
      </c>
      <c r="F30" s="1">
        <f>(F28*100/C28)</f>
        <v>25</v>
      </c>
      <c r="G30" s="1">
        <f>(G28*100/C28)</f>
        <v>0</v>
      </c>
      <c r="H30" s="1">
        <f>(H28*100/C28)</f>
        <v>0</v>
      </c>
      <c r="I30" s="1">
        <f>(I28*100/C28)</f>
        <v>0</v>
      </c>
      <c r="J30" s="1">
        <f>(J28*100/C28)</f>
        <v>0</v>
      </c>
      <c r="K30" s="1">
        <f>(K28*100/C28)</f>
        <v>0</v>
      </c>
      <c r="L30" s="1">
        <f>(L28*100/C28)</f>
        <v>0</v>
      </c>
      <c r="M30" s="1">
        <f>(M28*100/C28)</f>
        <v>0</v>
      </c>
      <c r="N30" s="1">
        <f>(N28*100/C28)</f>
        <v>0</v>
      </c>
      <c r="O30" s="1">
        <f>(O28*100/C28)</f>
        <v>0</v>
      </c>
      <c r="P30" s="1">
        <f>(P28*100/C28)</f>
        <v>0</v>
      </c>
      <c r="Q30" s="1">
        <f>(Q28*100/C28)</f>
        <v>0</v>
      </c>
      <c r="R30" s="1">
        <f>(R28*100/C28)</f>
        <v>0</v>
      </c>
      <c r="S30" s="1">
        <f>(S28*100/C28)</f>
        <v>0</v>
      </c>
      <c r="T30" s="1">
        <f>(T28*100/C28)</f>
        <v>0</v>
      </c>
      <c r="U30" s="1">
        <f>(U28*100/C28)</f>
        <v>0</v>
      </c>
      <c r="V30" s="1">
        <f>(V28*100/C28)</f>
        <v>0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</row>
    <row r="31" spans="1:503">
      <c r="A31" s="5" t="s">
        <v>9</v>
      </c>
      <c r="B31" s="6">
        <f>(SQRT(C31/2))</f>
        <v>25.987498129902821</v>
      </c>
      <c r="C31" s="1">
        <f>SUM(D31:SI31)</f>
        <v>1350.7001181034054</v>
      </c>
      <c r="D31" s="1">
        <f t="shared" ref="D31:BO31" si="6">((D29-D30)*(D29-D30))</f>
        <v>758.71551072230341</v>
      </c>
      <c r="E31" s="1">
        <f t="shared" si="6"/>
        <v>73.658067781263455</v>
      </c>
      <c r="F31" s="1">
        <f t="shared" si="6"/>
        <v>202.03224642444644</v>
      </c>
      <c r="G31" s="1">
        <f t="shared" si="6"/>
        <v>79.523298273145272</v>
      </c>
      <c r="H31" s="1">
        <f t="shared" si="6"/>
        <v>68.872269477340268</v>
      </c>
      <c r="I31" s="1">
        <f t="shared" si="6"/>
        <v>61.72348472229708</v>
      </c>
      <c r="J31" s="1">
        <f t="shared" si="6"/>
        <v>44.293926485662645</v>
      </c>
      <c r="K31" s="1">
        <f t="shared" si="6"/>
        <v>28.806945196244921</v>
      </c>
      <c r="L31" s="1">
        <f t="shared" si="6"/>
        <v>16.896845369051487</v>
      </c>
      <c r="M31" s="1">
        <f t="shared" si="6"/>
        <v>6.6042473650206315</v>
      </c>
      <c r="N31" s="1">
        <f t="shared" si="6"/>
        <v>4.8997905863004263</v>
      </c>
      <c r="O31" s="1">
        <f t="shared" si="6"/>
        <v>2.6741393935786895</v>
      </c>
      <c r="P31" s="1">
        <f t="shared" si="6"/>
        <v>1.2721271894220627</v>
      </c>
      <c r="Q31" s="1">
        <f t="shared" si="6"/>
        <v>0.54476080268293792</v>
      </c>
      <c r="R31" s="1">
        <f t="shared" si="6"/>
        <v>7.0821283825329845E-2</v>
      </c>
      <c r="S31" s="1">
        <f t="shared" si="6"/>
        <v>6.749325989470388E-2</v>
      </c>
      <c r="T31" s="1">
        <f t="shared" si="6"/>
        <v>3.0584381731939392E-2</v>
      </c>
      <c r="U31" s="1">
        <f t="shared" si="6"/>
        <v>1.1947024114038826E-2</v>
      </c>
      <c r="V31" s="1">
        <f t="shared" si="6"/>
        <v>1.6123650793507401E-3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</row>
    <row r="32" spans="1:503">
      <c r="A32" s="5" t="s">
        <v>10</v>
      </c>
      <c r="B32" s="6">
        <f>1/C32</f>
        <v>8.2890601684241521</v>
      </c>
      <c r="C32" s="1">
        <f>SUM(D32:SI32)</f>
        <v>0.12064093874108188</v>
      </c>
      <c r="D32" s="1">
        <f t="shared" ref="D32:BO32" si="7">(D29*D29/10000)</f>
        <v>5.042364116505689E-2</v>
      </c>
      <c r="E32" s="1">
        <f t="shared" si="7"/>
        <v>2.6953667533716884E-2</v>
      </c>
      <c r="F32" s="1">
        <f t="shared" si="7"/>
        <v>1.1634200724768942E-2</v>
      </c>
      <c r="G32" s="1">
        <f t="shared" si="7"/>
        <v>7.9523298273145269E-3</v>
      </c>
      <c r="H32" s="1">
        <f t="shared" si="7"/>
        <v>6.8872269477340264E-3</v>
      </c>
      <c r="I32" s="1">
        <f t="shared" si="7"/>
        <v>6.1723484722297078E-3</v>
      </c>
      <c r="J32" s="1">
        <f t="shared" si="7"/>
        <v>4.4293926485662648E-3</v>
      </c>
      <c r="K32" s="1">
        <f t="shared" si="7"/>
        <v>2.8806945196244924E-3</v>
      </c>
      <c r="L32" s="1">
        <f t="shared" si="7"/>
        <v>1.6896845369051487E-3</v>
      </c>
      <c r="M32" s="1">
        <f t="shared" si="7"/>
        <v>6.6042473650206317E-4</v>
      </c>
      <c r="N32" s="1">
        <f t="shared" si="7"/>
        <v>4.8997905863004264E-4</v>
      </c>
      <c r="O32" s="1">
        <f t="shared" si="7"/>
        <v>2.6741393935786892E-4</v>
      </c>
      <c r="P32" s="1">
        <f t="shared" si="7"/>
        <v>1.2721271894220628E-4</v>
      </c>
      <c r="Q32" s="1">
        <f t="shared" si="7"/>
        <v>5.4476080268293793E-5</v>
      </c>
      <c r="R32" s="1">
        <f t="shared" si="7"/>
        <v>7.0821283825329846E-6</v>
      </c>
      <c r="S32" s="1">
        <f t="shared" si="7"/>
        <v>6.7493259894703879E-6</v>
      </c>
      <c r="T32" s="1">
        <f t="shared" si="7"/>
        <v>3.0584381731939393E-6</v>
      </c>
      <c r="U32" s="1">
        <f t="shared" si="7"/>
        <v>1.1947024114038826E-6</v>
      </c>
      <c r="V32" s="1">
        <f t="shared" si="7"/>
        <v>1.6123650793507402E-7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</row>
    <row r="33" spans="1:503">
      <c r="A33" s="5" t="s">
        <v>11</v>
      </c>
      <c r="B33" s="6">
        <f>1/C33</f>
        <v>2.6666666666666665</v>
      </c>
      <c r="C33" s="1">
        <f>SUM(D33:SI33)</f>
        <v>0.375</v>
      </c>
      <c r="D33" s="1">
        <f t="shared" ref="D33:BO33" si="8">(D30*D30/10000)</f>
        <v>0.25</v>
      </c>
      <c r="E33" s="1">
        <f t="shared" si="8"/>
        <v>6.25E-2</v>
      </c>
      <c r="F33" s="1">
        <f t="shared" si="8"/>
        <v>6.25E-2</v>
      </c>
      <c r="G33" s="1">
        <f t="shared" si="8"/>
        <v>0</v>
      </c>
      <c r="H33" s="1">
        <f t="shared" si="8"/>
        <v>0</v>
      </c>
      <c r="I33" s="1">
        <f t="shared" si="8"/>
        <v>0</v>
      </c>
      <c r="J33" s="1">
        <f t="shared" si="8"/>
        <v>0</v>
      </c>
      <c r="K33" s="1">
        <f t="shared" si="8"/>
        <v>0</v>
      </c>
      <c r="L33" s="1">
        <f t="shared" si="8"/>
        <v>0</v>
      </c>
      <c r="M33" s="1">
        <f t="shared" si="8"/>
        <v>0</v>
      </c>
      <c r="N33" s="1">
        <f t="shared" si="8"/>
        <v>0</v>
      </c>
      <c r="O33" s="1">
        <f t="shared" si="8"/>
        <v>0</v>
      </c>
      <c r="P33" s="1">
        <f t="shared" si="8"/>
        <v>0</v>
      </c>
      <c r="Q33" s="1">
        <f t="shared" si="8"/>
        <v>0</v>
      </c>
      <c r="R33" s="1">
        <f t="shared" si="8"/>
        <v>0</v>
      </c>
      <c r="S33" s="1">
        <f t="shared" si="8"/>
        <v>0</v>
      </c>
      <c r="T33" s="1">
        <f t="shared" si="8"/>
        <v>0</v>
      </c>
      <c r="U33" s="1">
        <f t="shared" si="8"/>
        <v>0</v>
      </c>
      <c r="V33" s="1">
        <f t="shared" si="8"/>
        <v>0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</row>
    <row r="34" spans="1:503">
      <c r="A34" s="5"/>
      <c r="B34" s="1"/>
    </row>
    <row r="35" spans="1:503">
      <c r="A35" s="5"/>
    </row>
    <row r="37" spans="1:503">
      <c r="A37" t="s">
        <v>18</v>
      </c>
      <c r="B37" t="s">
        <v>13</v>
      </c>
      <c r="C37" t="s">
        <v>14</v>
      </c>
      <c r="D37" t="s">
        <v>23</v>
      </c>
      <c r="E37" t="s">
        <v>36</v>
      </c>
      <c r="F37" t="s">
        <v>20</v>
      </c>
      <c r="G37" t="s">
        <v>22</v>
      </c>
      <c r="H37" t="s">
        <v>27</v>
      </c>
      <c r="I37" t="s">
        <v>24</v>
      </c>
      <c r="J37" t="s">
        <v>29</v>
      </c>
      <c r="K37" t="s">
        <v>21</v>
      </c>
      <c r="L37" t="s">
        <v>31</v>
      </c>
      <c r="M37" t="s">
        <v>26</v>
      </c>
      <c r="N37" t="s">
        <v>28</v>
      </c>
      <c r="O37" t="s">
        <v>30</v>
      </c>
      <c r="P37" t="s">
        <v>19</v>
      </c>
      <c r="Q37" t="s">
        <v>32</v>
      </c>
      <c r="R37" t="s">
        <v>33</v>
      </c>
      <c r="S37" t="s">
        <v>25</v>
      </c>
      <c r="T37" t="s">
        <v>45</v>
      </c>
      <c r="U37" t="s">
        <v>41</v>
      </c>
      <c r="V37" t="s">
        <v>34</v>
      </c>
    </row>
    <row r="38" spans="1:503">
      <c r="A38" t="s">
        <v>5</v>
      </c>
      <c r="B38">
        <f>C38-SUM(D38:SI38)</f>
        <v>0</v>
      </c>
      <c r="C38">
        <v>830140</v>
      </c>
      <c r="D38">
        <v>184240</v>
      </c>
      <c r="E38">
        <v>104375</v>
      </c>
      <c r="F38">
        <v>90627</v>
      </c>
      <c r="G38">
        <v>89619</v>
      </c>
      <c r="H38">
        <v>72312</v>
      </c>
      <c r="I38">
        <v>70023</v>
      </c>
      <c r="J38">
        <v>50659</v>
      </c>
      <c r="K38">
        <v>47679</v>
      </c>
      <c r="L38">
        <v>32746</v>
      </c>
      <c r="M38">
        <v>27111</v>
      </c>
      <c r="N38">
        <v>20334</v>
      </c>
      <c r="O38">
        <v>14726</v>
      </c>
      <c r="P38">
        <v>6749</v>
      </c>
      <c r="Q38">
        <v>6555</v>
      </c>
      <c r="R38">
        <v>6368</v>
      </c>
      <c r="S38">
        <v>3095</v>
      </c>
      <c r="T38">
        <v>1300</v>
      </c>
      <c r="U38">
        <v>859</v>
      </c>
      <c r="V38">
        <v>763</v>
      </c>
    </row>
    <row r="39" spans="1:503">
      <c r="A39" t="s">
        <v>6</v>
      </c>
      <c r="B39">
        <f>C39-SUM(D39:SI39)</f>
        <v>0</v>
      </c>
      <c r="C39">
        <v>8</v>
      </c>
      <c r="D39">
        <v>3</v>
      </c>
      <c r="E39">
        <v>1</v>
      </c>
      <c r="F39">
        <v>2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503">
      <c r="A40" t="s">
        <v>7</v>
      </c>
      <c r="B40" s="1">
        <f>(C40-SUM(D40:SI40))</f>
        <v>-1.4210854715202004E-14</v>
      </c>
      <c r="C40" s="2">
        <v>100</v>
      </c>
      <c r="D40" s="1">
        <f>(D38*100/C38)</f>
        <v>22.193846821018141</v>
      </c>
      <c r="E40" s="1">
        <f>(E38*100/C38)</f>
        <v>12.573180427397789</v>
      </c>
      <c r="F40" s="1">
        <f>(F38*100/C38)</f>
        <v>10.917074228443395</v>
      </c>
      <c r="G40" s="1">
        <f>(G38*100/C38)</f>
        <v>10.795648926687065</v>
      </c>
      <c r="H40" s="1">
        <f>(H38*100/C38)</f>
        <v>8.7108198617100729</v>
      </c>
      <c r="I40" s="1">
        <f>(I38*100/C38)</f>
        <v>8.435083238971739</v>
      </c>
      <c r="J40" s="1">
        <f>(J38*100/C38)</f>
        <v>6.1024646445177924</v>
      </c>
      <c r="K40" s="1">
        <f>(K38*100/C38)</f>
        <v>5.7434890500397522</v>
      </c>
      <c r="L40" s="1">
        <f>(L38*100/C38)</f>
        <v>3.9446358445563399</v>
      </c>
      <c r="M40" s="1">
        <f>(M38*100/C38)</f>
        <v>3.2658346784879657</v>
      </c>
      <c r="N40" s="1">
        <f>(N38*100/C38)</f>
        <v>2.4494663550726385</v>
      </c>
      <c r="O40" s="1">
        <f>(O38*100/C38)</f>
        <v>1.773917652444166</v>
      </c>
      <c r="P40" s="1">
        <f>(P38*100/C38)</f>
        <v>0.81299539836654056</v>
      </c>
      <c r="Q40" s="1">
        <f>(Q38*100/C38)</f>
        <v>0.78962584624280241</v>
      </c>
      <c r="R40" s="1">
        <f>(R38*100/C38)</f>
        <v>0.76709952538126103</v>
      </c>
      <c r="S40" s="1">
        <f>(S38*100/C38)</f>
        <v>0.37282867949984339</v>
      </c>
      <c r="T40" s="1">
        <f>(T38*100/C38)</f>
        <v>0.15660009155082275</v>
      </c>
      <c r="U40" s="1">
        <f>(U38*100/C38)</f>
        <v>0.10347652203242827</v>
      </c>
      <c r="V40" s="1">
        <f>(V38*100/C38)</f>
        <v>9.1912207579444433E-2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</row>
    <row r="41" spans="1:503">
      <c r="A41" t="s">
        <v>8</v>
      </c>
      <c r="B41" s="1">
        <f>(C41-SUM(D41:SI41))</f>
        <v>0</v>
      </c>
      <c r="C41" s="2">
        <v>100</v>
      </c>
      <c r="D41" s="1">
        <f>(D39*100/C39)</f>
        <v>37.5</v>
      </c>
      <c r="E41" s="1">
        <f>(E39*100/C39)</f>
        <v>12.5</v>
      </c>
      <c r="F41" s="1">
        <f>(F39*100/C39)</f>
        <v>25</v>
      </c>
      <c r="G41" s="1">
        <f>(G39*100/C39)</f>
        <v>25</v>
      </c>
      <c r="H41" s="1">
        <f>(H39*100/C39)</f>
        <v>0</v>
      </c>
      <c r="I41" s="1">
        <f>(I39*100/C39)</f>
        <v>0</v>
      </c>
      <c r="J41" s="1">
        <f>(J39*100/C39)</f>
        <v>0</v>
      </c>
      <c r="K41" s="1">
        <f>(K39*100/C39)</f>
        <v>0</v>
      </c>
      <c r="L41" s="1">
        <f>(L39*100/C39)</f>
        <v>0</v>
      </c>
      <c r="M41" s="1">
        <f>(M39*100/C39)</f>
        <v>0</v>
      </c>
      <c r="N41" s="1">
        <f>(N39*100/C39)</f>
        <v>0</v>
      </c>
      <c r="O41" s="1">
        <f>(O39*100/C39)</f>
        <v>0</v>
      </c>
      <c r="P41" s="1">
        <f>(P39*100/C39)</f>
        <v>0</v>
      </c>
      <c r="Q41" s="1">
        <f>(Q39*100/C39)</f>
        <v>0</v>
      </c>
      <c r="R41" s="1">
        <f>(R39*100/C39)</f>
        <v>0</v>
      </c>
      <c r="S41" s="1">
        <f>(S39*100/C39)</f>
        <v>0</v>
      </c>
      <c r="T41" s="1">
        <f>(T39*100/C39)</f>
        <v>0</v>
      </c>
      <c r="U41" s="1">
        <f>(U39*100/C39)</f>
        <v>0</v>
      </c>
      <c r="V41" s="1">
        <f>(V39*100/C39)</f>
        <v>0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</row>
    <row r="42" spans="1:503">
      <c r="A42" s="5" t="s">
        <v>9</v>
      </c>
      <c r="B42" s="6">
        <f>(SQRT(C42/2))</f>
        <v>21.083890899467956</v>
      </c>
      <c r="C42" s="1">
        <f>SUM(D42:SI42)</f>
        <v>889.06091092133556</v>
      </c>
      <c r="D42" s="1">
        <f t="shared" ref="D42:V42" si="9">((D40-D41)*(D40-D41))</f>
        <v>234.27832513845647</v>
      </c>
      <c r="E42" s="1">
        <f t="shared" si="9"/>
        <v>5.3553749541230614E-3</v>
      </c>
      <c r="F42" s="1">
        <f t="shared" si="9"/>
        <v>198.32879828717319</v>
      </c>
      <c r="G42" s="1">
        <f t="shared" si="9"/>
        <v>201.76358941392633</v>
      </c>
      <c r="H42" s="1">
        <f t="shared" si="9"/>
        <v>75.878382663162697</v>
      </c>
      <c r="I42" s="1">
        <f t="shared" si="9"/>
        <v>71.150629248381961</v>
      </c>
      <c r="J42" s="1">
        <f t="shared" si="9"/>
        <v>37.240074737589666</v>
      </c>
      <c r="K42" s="1">
        <f t="shared" si="9"/>
        <v>32.987666467926537</v>
      </c>
      <c r="L42" s="1">
        <f t="shared" si="9"/>
        <v>15.560151946158708</v>
      </c>
      <c r="M42" s="1">
        <f t="shared" si="9"/>
        <v>10.665676147214594</v>
      </c>
      <c r="N42" s="1">
        <f t="shared" si="9"/>
        <v>5.9998854246328372</v>
      </c>
      <c r="O42" s="1">
        <f t="shared" si="9"/>
        <v>3.1467838376530208</v>
      </c>
      <c r="P42" s="1">
        <f t="shared" si="9"/>
        <v>0.66096151776516998</v>
      </c>
      <c r="Q42" s="1">
        <f t="shared" si="9"/>
        <v>0.62350897705466179</v>
      </c>
      <c r="R42" s="1">
        <f t="shared" si="9"/>
        <v>0.58844168184015588</v>
      </c>
      <c r="S42" s="1">
        <f t="shared" si="9"/>
        <v>0.13900122425759695</v>
      </c>
      <c r="T42" s="1">
        <f t="shared" si="9"/>
        <v>2.4523588673726067E-2</v>
      </c>
      <c r="U42" s="1">
        <f t="shared" si="9"/>
        <v>1.0707390611927613E-2</v>
      </c>
      <c r="V42" s="1">
        <f t="shared" si="9"/>
        <v>8.4478539021268818E-3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</row>
    <row r="43" spans="1:503">
      <c r="A43" s="5" t="s">
        <v>10</v>
      </c>
      <c r="B43" s="6">
        <f>1/C43</f>
        <v>8.7637419454918302</v>
      </c>
      <c r="C43" s="1">
        <f>SUM(D43:SI43)</f>
        <v>0.11410650909391638</v>
      </c>
      <c r="D43" s="1">
        <f t="shared" ref="D43:V43" si="10">(D40*D40/10000)</f>
        <v>4.9256683671481706E-2</v>
      </c>
      <c r="E43" s="1">
        <f t="shared" si="10"/>
        <v>1.5808486605989883E-2</v>
      </c>
      <c r="F43" s="1">
        <f t="shared" si="10"/>
        <v>1.1918250970934295E-2</v>
      </c>
      <c r="G43" s="1">
        <f t="shared" si="10"/>
        <v>1.1654603574827957E-2</v>
      </c>
      <c r="H43" s="1">
        <f t="shared" si="10"/>
        <v>7.5878382663162698E-3</v>
      </c>
      <c r="I43" s="1">
        <f t="shared" si="10"/>
        <v>7.1150629248381957E-3</v>
      </c>
      <c r="J43" s="1">
        <f t="shared" si="10"/>
        <v>3.7240074737589666E-3</v>
      </c>
      <c r="K43" s="1">
        <f t="shared" si="10"/>
        <v>3.2987666467926536E-3</v>
      </c>
      <c r="L43" s="1">
        <f t="shared" si="10"/>
        <v>1.5560151946158707E-3</v>
      </c>
      <c r="M43" s="1">
        <f t="shared" si="10"/>
        <v>1.0665676147214593E-3</v>
      </c>
      <c r="N43" s="1">
        <f t="shared" si="10"/>
        <v>5.9998854246328369E-4</v>
      </c>
      <c r="O43" s="1">
        <f t="shared" si="10"/>
        <v>3.1467838376530207E-4</v>
      </c>
      <c r="P43" s="1">
        <f t="shared" si="10"/>
        <v>6.6096151776516999E-5</v>
      </c>
      <c r="Q43" s="1">
        <f t="shared" si="10"/>
        <v>6.2350897705466181E-5</v>
      </c>
      <c r="R43" s="1">
        <f t="shared" si="10"/>
        <v>5.8844168184015591E-5</v>
      </c>
      <c r="S43" s="1">
        <f t="shared" si="10"/>
        <v>1.3900122425759696E-5</v>
      </c>
      <c r="T43" s="1">
        <f t="shared" si="10"/>
        <v>2.4523588673726068E-6</v>
      </c>
      <c r="U43" s="1">
        <f t="shared" si="10"/>
        <v>1.0707390611927613E-6</v>
      </c>
      <c r="V43" s="1">
        <f t="shared" si="10"/>
        <v>8.4478539021268816E-7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</row>
    <row r="44" spans="1:503">
      <c r="A44" s="5" t="s">
        <v>11</v>
      </c>
      <c r="B44" s="6">
        <f>1/C44</f>
        <v>3.5555555555555554</v>
      </c>
      <c r="C44" s="1">
        <f>SUM(D44:SI44)</f>
        <v>0.28125</v>
      </c>
      <c r="D44" s="1">
        <f t="shared" ref="D44:V44" si="11">(D41*D41/10000)</f>
        <v>0.140625</v>
      </c>
      <c r="E44" s="1">
        <f t="shared" si="11"/>
        <v>1.5625E-2</v>
      </c>
      <c r="F44" s="1">
        <f t="shared" si="11"/>
        <v>6.25E-2</v>
      </c>
      <c r="G44" s="1">
        <f t="shared" si="11"/>
        <v>6.25E-2</v>
      </c>
      <c r="H44" s="1">
        <f t="shared" si="11"/>
        <v>0</v>
      </c>
      <c r="I44" s="1">
        <f t="shared" si="11"/>
        <v>0</v>
      </c>
      <c r="J44" s="1">
        <f t="shared" si="11"/>
        <v>0</v>
      </c>
      <c r="K44" s="1">
        <f t="shared" si="11"/>
        <v>0</v>
      </c>
      <c r="L44" s="1">
        <f t="shared" si="11"/>
        <v>0</v>
      </c>
      <c r="M44" s="1">
        <f t="shared" si="11"/>
        <v>0</v>
      </c>
      <c r="N44" s="1">
        <f t="shared" si="11"/>
        <v>0</v>
      </c>
      <c r="O44" s="1">
        <f t="shared" si="11"/>
        <v>0</v>
      </c>
      <c r="P44" s="1">
        <f t="shared" si="11"/>
        <v>0</v>
      </c>
      <c r="Q44" s="1">
        <f t="shared" si="11"/>
        <v>0</v>
      </c>
      <c r="R44" s="1">
        <f t="shared" si="11"/>
        <v>0</v>
      </c>
      <c r="S44" s="1">
        <f t="shared" si="11"/>
        <v>0</v>
      </c>
      <c r="T44" s="1">
        <f t="shared" si="11"/>
        <v>0</v>
      </c>
      <c r="U44" s="1">
        <f t="shared" si="11"/>
        <v>0</v>
      </c>
      <c r="V44" s="1">
        <f t="shared" si="11"/>
        <v>0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</row>
    <row r="45" spans="1:503">
      <c r="A45" s="5"/>
      <c r="B45" s="1"/>
    </row>
    <row r="46" spans="1:503">
      <c r="A46" s="5"/>
    </row>
    <row r="51" spans="1:503"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</row>
    <row r="52" spans="1:503"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</row>
    <row r="53" spans="1:503">
      <c r="A53" s="5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</row>
    <row r="54" spans="1:503">
      <c r="A54" s="5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</row>
    <row r="55" spans="1:503">
      <c r="A55" s="5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</row>
    <row r="56" spans="1:503">
      <c r="A56" s="5"/>
      <c r="B56" s="1"/>
    </row>
    <row r="57" spans="1:503">
      <c r="A57" s="5"/>
    </row>
    <row r="62" spans="1:503"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</row>
    <row r="63" spans="1:503"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</row>
    <row r="64" spans="1:503">
      <c r="A64" s="5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</row>
    <row r="65" spans="1:503">
      <c r="A65" s="5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</row>
    <row r="66" spans="1:503">
      <c r="A66" s="5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</row>
    <row r="67" spans="1:503">
      <c r="A67" s="5"/>
      <c r="B67" s="1"/>
    </row>
    <row r="68" spans="1:503">
      <c r="A68" s="5"/>
    </row>
    <row r="73" spans="1:503"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</row>
    <row r="74" spans="1:503"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</row>
    <row r="75" spans="1:503">
      <c r="A75" s="5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</row>
    <row r="76" spans="1:503">
      <c r="A76" s="5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</row>
    <row r="77" spans="1:503">
      <c r="A77" s="5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</row>
    <row r="78" spans="1:503">
      <c r="A78" s="5"/>
      <c r="B78" s="1"/>
    </row>
    <row r="79" spans="1:503">
      <c r="A79" s="5"/>
    </row>
    <row r="84" spans="1:503"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</row>
    <row r="85" spans="1:503"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</row>
    <row r="86" spans="1:503">
      <c r="A86" s="5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</row>
    <row r="87" spans="1:503">
      <c r="A87" s="5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</row>
    <row r="88" spans="1:503">
      <c r="A88" s="5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</row>
    <row r="89" spans="1:503">
      <c r="A89" s="5"/>
      <c r="B89" s="1"/>
    </row>
    <row r="90" spans="1:503">
      <c r="A90" s="5"/>
    </row>
    <row r="95" spans="1:503"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</row>
    <row r="96" spans="1:503"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</row>
    <row r="97" spans="1:503">
      <c r="A97" s="5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</row>
    <row r="98" spans="1:503">
      <c r="A98" s="5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</row>
    <row r="99" spans="1:503">
      <c r="A99" s="5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</row>
    <row r="100" spans="1:503">
      <c r="A100" s="5"/>
      <c r="B100" s="1"/>
    </row>
    <row r="101" spans="1:503">
      <c r="A101" s="5"/>
    </row>
    <row r="106" spans="1:503"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</row>
    <row r="107" spans="1:503"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</row>
    <row r="108" spans="1:503">
      <c r="A108" s="5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</row>
    <row r="109" spans="1:503">
      <c r="A109" s="5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</row>
    <row r="110" spans="1:503">
      <c r="A110" s="5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</row>
    <row r="111" spans="1:503">
      <c r="A111" s="5"/>
      <c r="B111" s="1"/>
    </row>
    <row r="112" spans="1:503">
      <c r="A112" s="5"/>
    </row>
    <row r="476" spans="28:30">
      <c r="AB476">
        <v>1364030</v>
      </c>
      <c r="AC476">
        <v>818713</v>
      </c>
      <c r="AD476">
        <v>9996386</v>
      </c>
    </row>
    <row r="477" spans="28:30">
      <c r="AB477">
        <v>2</v>
      </c>
      <c r="AC477">
        <v>2</v>
      </c>
      <c r="AD477">
        <v>6</v>
      </c>
    </row>
    <row r="653" spans="28:31">
      <c r="AB653">
        <v>1364030</v>
      </c>
      <c r="AC653">
        <v>818713</v>
      </c>
      <c r="AD653">
        <v>9996386</v>
      </c>
      <c r="AE653">
        <v>16927560</v>
      </c>
    </row>
    <row r="654" spans="28:31">
      <c r="AB654">
        <v>2</v>
      </c>
      <c r="AC654">
        <v>2</v>
      </c>
      <c r="AD654">
        <v>6</v>
      </c>
      <c r="AE654">
        <v>12</v>
      </c>
    </row>
    <row r="656" spans="28:31">
      <c r="AB656" s="1" t="e">
        <f>(AB653*100/#REF!)</f>
        <v>#REF!</v>
      </c>
      <c r="AC656" s="1" t="e">
        <f>(AC653*100/#REF!)</f>
        <v>#REF!</v>
      </c>
      <c r="AD656" s="1" t="e">
        <f>(AD653*100/#REF!)</f>
        <v>#REF!</v>
      </c>
      <c r="AE656" s="1" t="e">
        <f>(AE653*100/#REF!)</f>
        <v>#REF!</v>
      </c>
    </row>
    <row r="657" spans="28:31">
      <c r="AB657" s="1" t="e">
        <f>(AB654*100/#REF!)</f>
        <v>#REF!</v>
      </c>
      <c r="AC657" s="1" t="e">
        <f>(AC654*100/#REF!)</f>
        <v>#REF!</v>
      </c>
      <c r="AD657" s="1" t="e">
        <f>(AD654*100/#REF!)</f>
        <v>#REF!</v>
      </c>
      <c r="AE657" s="1" t="e">
        <f>(AE654*100/#REF!)</f>
        <v>#REF!</v>
      </c>
    </row>
    <row r="658" spans="28:31">
      <c r="AB658" s="1" t="e">
        <f>(AB655*100/#REF!)</f>
        <v>#REF!</v>
      </c>
      <c r="AC658" s="1" t="e">
        <f>(AC655*100/#REF!)</f>
        <v>#REF!</v>
      </c>
      <c r="AD658" s="1" t="e">
        <f>(AD655*100/#REF!)</f>
        <v>#REF!</v>
      </c>
      <c r="AE658" s="1" t="e">
        <f>(AE655*100/#REF!)</f>
        <v>#REF!</v>
      </c>
    </row>
    <row r="659" spans="28:31">
      <c r="AB659" s="1" t="e">
        <f>(AB657-AB656)</f>
        <v>#REF!</v>
      </c>
      <c r="AC659" s="1" t="e">
        <f>(AC657-AC656)</f>
        <v>#REF!</v>
      </c>
      <c r="AD659" s="1" t="e">
        <f>(AD657-AD656)</f>
        <v>#REF!</v>
      </c>
      <c r="AE659" s="1" t="e">
        <f>(AE657-AE656)</f>
        <v>#REF!</v>
      </c>
    </row>
    <row r="660" spans="28:31">
      <c r="AB660" s="1" t="e">
        <f>ABS(AB659)</f>
        <v>#REF!</v>
      </c>
      <c r="AC660" s="1" t="e">
        <f>ABS(AC659)</f>
        <v>#REF!</v>
      </c>
      <c r="AD660" s="1" t="e">
        <f>ABS(AD659)</f>
        <v>#REF!</v>
      </c>
      <c r="AE660" s="1" t="e">
        <f>ABS(AE659)</f>
        <v>#REF!</v>
      </c>
    </row>
    <row r="661" spans="28:31">
      <c r="AB661" s="1" t="e">
        <f>(AB659*AB659)</f>
        <v>#REF!</v>
      </c>
      <c r="AC661" s="1" t="e">
        <f>(AC659*AC659)</f>
        <v>#REF!</v>
      </c>
      <c r="AD661" s="1" t="e">
        <f>(AD659*AD659)</f>
        <v>#REF!</v>
      </c>
      <c r="AE661" s="1" t="e">
        <f>(AE659*AE659)</f>
        <v>#REF!</v>
      </c>
    </row>
    <row r="662" spans="28:31">
      <c r="AB662" s="1" t="e">
        <f>AB661/AB656</f>
        <v>#REF!</v>
      </c>
      <c r="AC662" s="1" t="e">
        <f>AC661/AC656</f>
        <v>#REF!</v>
      </c>
      <c r="AD662" s="1" t="e">
        <f>AD661/AD656</f>
        <v>#REF!</v>
      </c>
      <c r="AE662" s="1" t="e">
        <f>AE661/AE656</f>
        <v>#REF!</v>
      </c>
    </row>
    <row r="663" spans="28:31">
      <c r="AB663" s="1"/>
      <c r="AC663" s="1"/>
      <c r="AD663" s="1"/>
      <c r="AE663" s="1"/>
    </row>
    <row r="664" spans="28:31">
      <c r="AB664" s="1" t="e">
        <f t="shared" ref="AB664:AE666" si="12">(AB656*AB656/10000)</f>
        <v>#REF!</v>
      </c>
      <c r="AC664" s="1" t="e">
        <f t="shared" si="12"/>
        <v>#REF!</v>
      </c>
      <c r="AD664" s="1" t="e">
        <f t="shared" si="12"/>
        <v>#REF!</v>
      </c>
      <c r="AE664" s="1" t="e">
        <f t="shared" si="12"/>
        <v>#REF!</v>
      </c>
    </row>
    <row r="665" spans="28:31">
      <c r="AB665" s="1" t="e">
        <f t="shared" si="12"/>
        <v>#REF!</v>
      </c>
      <c r="AC665" s="1" t="e">
        <f t="shared" si="12"/>
        <v>#REF!</v>
      </c>
      <c r="AD665" s="1" t="e">
        <f t="shared" si="12"/>
        <v>#REF!</v>
      </c>
      <c r="AE665" s="1" t="e">
        <f t="shared" si="12"/>
        <v>#REF!</v>
      </c>
    </row>
    <row r="666" spans="28:31">
      <c r="AB666" s="1" t="e">
        <f t="shared" si="12"/>
        <v>#REF!</v>
      </c>
      <c r="AC666" s="1" t="e">
        <f t="shared" si="12"/>
        <v>#REF!</v>
      </c>
      <c r="AD666" s="1" t="e">
        <f t="shared" si="12"/>
        <v>#REF!</v>
      </c>
      <c r="AE666" s="1" t="e">
        <f t="shared" si="12"/>
        <v>#REF!</v>
      </c>
    </row>
    <row r="748" spans="28:28">
      <c r="AB748" t="s">
        <v>0</v>
      </c>
    </row>
    <row r="749" spans="28:28">
      <c r="AB749">
        <v>763</v>
      </c>
    </row>
    <row r="750" spans="28:28">
      <c r="AB750">
        <v>0</v>
      </c>
    </row>
    <row r="752" spans="28:28">
      <c r="AB752" s="1" t="e">
        <f>(AB749*100/#REF!)</f>
        <v>#REF!</v>
      </c>
    </row>
    <row r="753" spans="28:28">
      <c r="AB753" s="1" t="e">
        <f>(AB750*100/#REF!)</f>
        <v>#REF!</v>
      </c>
    </row>
    <row r="754" spans="28:28">
      <c r="AB754" s="1" t="e">
        <f>(AB751*100/#REF!)</f>
        <v>#REF!</v>
      </c>
    </row>
    <row r="755" spans="28:28">
      <c r="AB755" s="1" t="e">
        <f>(AB753-AB752)</f>
        <v>#REF!</v>
      </c>
    </row>
    <row r="756" spans="28:28">
      <c r="AB756" s="1" t="e">
        <f>ABS(AB755)</f>
        <v>#REF!</v>
      </c>
    </row>
    <row r="757" spans="28:28">
      <c r="AB757" s="1" t="e">
        <f>(AB755*AB755)</f>
        <v>#REF!</v>
      </c>
    </row>
    <row r="758" spans="28:28">
      <c r="AB758" s="1" t="e">
        <f>AB757/AB752</f>
        <v>#REF!</v>
      </c>
    </row>
    <row r="759" spans="28:28">
      <c r="AB759" s="1"/>
    </row>
    <row r="760" spans="28:28">
      <c r="AB760" s="1" t="e">
        <f>(AB752*AB752/10000)</f>
        <v>#REF!</v>
      </c>
    </row>
    <row r="761" spans="28:28">
      <c r="AB761" s="1" t="e">
        <f>(AB753*AB753/10000)</f>
        <v>#REF!</v>
      </c>
    </row>
    <row r="762" spans="28:28">
      <c r="AB762" s="1" t="e">
        <f>(AB754*AB754/10000)</f>
        <v>#REF!</v>
      </c>
    </row>
    <row r="921" spans="28:32">
      <c r="AB921" t="s">
        <v>0</v>
      </c>
      <c r="AC921" t="s">
        <v>1</v>
      </c>
      <c r="AD921" t="s">
        <v>2</v>
      </c>
      <c r="AE921" t="s">
        <v>3</v>
      </c>
      <c r="AF921" t="s">
        <v>4</v>
      </c>
    </row>
    <row r="922" spans="28:32">
      <c r="AB922">
        <v>83411</v>
      </c>
      <c r="AC922">
        <v>83411</v>
      </c>
      <c r="AD922">
        <v>38633</v>
      </c>
      <c r="AE922">
        <v>115383</v>
      </c>
      <c r="AF922">
        <v>115383</v>
      </c>
    </row>
    <row r="923" spans="28:32">
      <c r="AB923">
        <v>0</v>
      </c>
      <c r="AC923">
        <v>0</v>
      </c>
      <c r="AD923">
        <v>0</v>
      </c>
      <c r="AE923">
        <v>1</v>
      </c>
      <c r="AF923">
        <v>0</v>
      </c>
    </row>
    <row r="925" spans="28:32">
      <c r="AB925" s="1" t="e">
        <f>(AB922*100/#REF!)</f>
        <v>#REF!</v>
      </c>
      <c r="AC925" s="1" t="e">
        <f>(AC922*100/#REF!)</f>
        <v>#REF!</v>
      </c>
      <c r="AD925" s="1" t="e">
        <f>(AD922*100/#REF!)</f>
        <v>#REF!</v>
      </c>
      <c r="AE925" s="1" t="e">
        <f>(AE922*100/#REF!)</f>
        <v>#REF!</v>
      </c>
      <c r="AF925" s="1" t="e">
        <f>(AF922*100/#REF!)</f>
        <v>#REF!</v>
      </c>
    </row>
    <row r="926" spans="28:32">
      <c r="AB926" s="1" t="e">
        <f>(AB923*100/#REF!)</f>
        <v>#REF!</v>
      </c>
      <c r="AC926" s="1" t="e">
        <f>(AC923*100/#REF!)</f>
        <v>#REF!</v>
      </c>
      <c r="AD926" s="1" t="e">
        <f>(AD923*100/#REF!)</f>
        <v>#REF!</v>
      </c>
      <c r="AE926" s="1" t="e">
        <f>(AE923*100/#REF!)</f>
        <v>#REF!</v>
      </c>
      <c r="AF926" s="1" t="e">
        <f>(AF923*100/#REF!)</f>
        <v>#REF!</v>
      </c>
    </row>
    <row r="927" spans="28:32">
      <c r="AB927" s="1" t="e">
        <f>(AB924*100/#REF!)</f>
        <v>#REF!</v>
      </c>
      <c r="AC927" s="1" t="e">
        <f>(AC924*100/#REF!)</f>
        <v>#REF!</v>
      </c>
      <c r="AD927" s="1" t="e">
        <f>(AD924*100/#REF!)</f>
        <v>#REF!</v>
      </c>
      <c r="AE927" s="1" t="e">
        <f>(AE924*100/#REF!)</f>
        <v>#REF!</v>
      </c>
      <c r="AF927" s="1" t="e">
        <f>(AF924*100/#REF!)</f>
        <v>#REF!</v>
      </c>
    </row>
    <row r="928" spans="28:32">
      <c r="AB928" s="1" t="e">
        <f>(AB926-AB925)</f>
        <v>#REF!</v>
      </c>
      <c r="AC928" s="1" t="e">
        <f>(AC926-AC925)</f>
        <v>#REF!</v>
      </c>
      <c r="AD928" s="1" t="e">
        <f>(AD926-AD925)</f>
        <v>#REF!</v>
      </c>
      <c r="AE928" s="1" t="e">
        <f>(AE926-AE925)</f>
        <v>#REF!</v>
      </c>
      <c r="AF928" s="1" t="e">
        <f>(AF926-AF925)</f>
        <v>#REF!</v>
      </c>
    </row>
    <row r="929" spans="28:32">
      <c r="AB929" s="1" t="e">
        <f>ABS(AB928)</f>
        <v>#REF!</v>
      </c>
      <c r="AC929" s="1" t="e">
        <f>ABS(AC928)</f>
        <v>#REF!</v>
      </c>
      <c r="AD929" s="1" t="e">
        <f>ABS(AD928)</f>
        <v>#REF!</v>
      </c>
      <c r="AE929" s="1" t="e">
        <f>ABS(AE928)</f>
        <v>#REF!</v>
      </c>
      <c r="AF929" s="1" t="e">
        <f>ABS(AF928)</f>
        <v>#REF!</v>
      </c>
    </row>
    <row r="930" spans="28:32">
      <c r="AB930" s="1" t="e">
        <f>(AB928*AB928)</f>
        <v>#REF!</v>
      </c>
      <c r="AC930" s="1" t="e">
        <f>(AC928*AC928)</f>
        <v>#REF!</v>
      </c>
      <c r="AD930" s="1" t="e">
        <f>(AD928*AD928)</f>
        <v>#REF!</v>
      </c>
      <c r="AE930" s="3" t="e">
        <f>(AE928*AE928)</f>
        <v>#REF!</v>
      </c>
      <c r="AF930" s="3" t="e">
        <f>(AF928*AF928)</f>
        <v>#REF!</v>
      </c>
    </row>
    <row r="931" spans="28:32">
      <c r="AB931" s="1" t="e">
        <f>AB930/AB925</f>
        <v>#REF!</v>
      </c>
      <c r="AC931" s="1" t="e">
        <f>AC930/AC925</f>
        <v>#REF!</v>
      </c>
      <c r="AD931" s="1" t="e">
        <f>AD930/AD925</f>
        <v>#REF!</v>
      </c>
      <c r="AE931" s="1" t="e">
        <f>AE930/AE925</f>
        <v>#REF!</v>
      </c>
      <c r="AF931" s="1" t="e">
        <f>AF930/AF925</f>
        <v>#REF!</v>
      </c>
    </row>
    <row r="932" spans="28:32">
      <c r="AB932" s="1"/>
      <c r="AC932" s="1"/>
      <c r="AD932" s="1"/>
      <c r="AE932" s="1"/>
      <c r="AF932" s="1"/>
    </row>
    <row r="933" spans="28:32">
      <c r="AB933" s="1" t="e">
        <f t="shared" ref="AB933:AF935" si="13">(AB925*AB925/10000)</f>
        <v>#REF!</v>
      </c>
      <c r="AC933" s="1" t="e">
        <f t="shared" si="13"/>
        <v>#REF!</v>
      </c>
      <c r="AD933" s="1" t="e">
        <f t="shared" si="13"/>
        <v>#REF!</v>
      </c>
      <c r="AE933" s="3" t="e">
        <f t="shared" si="13"/>
        <v>#REF!</v>
      </c>
      <c r="AF933" s="3" t="e">
        <f t="shared" si="13"/>
        <v>#REF!</v>
      </c>
    </row>
    <row r="934" spans="28:32">
      <c r="AB934" s="1" t="e">
        <f t="shared" si="13"/>
        <v>#REF!</v>
      </c>
      <c r="AC934" s="1" t="e">
        <f t="shared" si="13"/>
        <v>#REF!</v>
      </c>
      <c r="AD934" s="1" t="e">
        <f t="shared" si="13"/>
        <v>#REF!</v>
      </c>
      <c r="AE934" s="3" t="e">
        <f t="shared" si="13"/>
        <v>#REF!</v>
      </c>
      <c r="AF934" s="3" t="e">
        <f t="shared" si="13"/>
        <v>#REF!</v>
      </c>
    </row>
    <row r="935" spans="28:32">
      <c r="AB935" s="1" t="e">
        <f t="shared" si="13"/>
        <v>#REF!</v>
      </c>
      <c r="AC935" s="1" t="e">
        <f t="shared" si="13"/>
        <v>#REF!</v>
      </c>
      <c r="AD935" s="1" t="e">
        <f t="shared" si="13"/>
        <v>#REF!</v>
      </c>
      <c r="AE935" s="1" t="e">
        <f t="shared" si="13"/>
        <v>#REF!</v>
      </c>
      <c r="AF935" s="1" t="e">
        <f t="shared" si="13"/>
        <v>#REF!</v>
      </c>
    </row>
    <row r="1023" spans="28:36">
      <c r="AB1023">
        <v>30619</v>
      </c>
      <c r="AC1023">
        <v>4543</v>
      </c>
      <c r="AD1023">
        <v>98257</v>
      </c>
      <c r="AE1023">
        <v>71941</v>
      </c>
      <c r="AF1023">
        <v>3355</v>
      </c>
      <c r="AG1023">
        <v>6827</v>
      </c>
      <c r="AH1023">
        <v>5556</v>
      </c>
      <c r="AI1023">
        <v>6226</v>
      </c>
      <c r="AJ1023">
        <v>6196</v>
      </c>
    </row>
    <row r="1026" spans="28:36">
      <c r="AB1026" s="1" t="e">
        <f>(AB1023*100/#REF!)</f>
        <v>#REF!</v>
      </c>
      <c r="AC1026" s="1" t="e">
        <f>(AC1023*100/#REF!)</f>
        <v>#REF!</v>
      </c>
      <c r="AD1026" s="1" t="e">
        <f>(AD1023*100/#REF!)</f>
        <v>#REF!</v>
      </c>
      <c r="AE1026" s="1" t="e">
        <f>(AE1023*100/#REF!)</f>
        <v>#REF!</v>
      </c>
      <c r="AF1026" s="1" t="e">
        <f>(AF1023*100/#REF!)</f>
        <v>#REF!</v>
      </c>
      <c r="AG1026" s="1" t="e">
        <f>(AG1023*100/#REF!)</f>
        <v>#REF!</v>
      </c>
      <c r="AH1026" s="1" t="e">
        <f>(AH1023*100/#REF!)</f>
        <v>#REF!</v>
      </c>
      <c r="AI1026" s="1" t="e">
        <f>(AI1023*100/#REF!)</f>
        <v>#REF!</v>
      </c>
      <c r="AJ1026" s="1" t="e">
        <f>(AJ1023*100/#REF!)</f>
        <v>#REF!</v>
      </c>
    </row>
    <row r="1027" spans="28:36">
      <c r="AB1027" s="1" t="e">
        <f>(AB1024*100/#REF!)</f>
        <v>#REF!</v>
      </c>
      <c r="AC1027" s="1" t="e">
        <f>(AC1024*100/#REF!)</f>
        <v>#REF!</v>
      </c>
      <c r="AD1027" s="1" t="e">
        <f>(AD1024*100/#REF!)</f>
        <v>#REF!</v>
      </c>
      <c r="AE1027" s="1" t="e">
        <f>(AE1024*100/#REF!)</f>
        <v>#REF!</v>
      </c>
      <c r="AF1027" s="1" t="e">
        <f>(AF1024*100/#REF!)</f>
        <v>#REF!</v>
      </c>
      <c r="AG1027" s="1" t="e">
        <f>(AG1024*100/#REF!)</f>
        <v>#REF!</v>
      </c>
      <c r="AH1027" s="1" t="e">
        <f>(AH1024*100/#REF!)</f>
        <v>#REF!</v>
      </c>
      <c r="AI1027" s="1" t="e">
        <f>(AI1024*100/#REF!)</f>
        <v>#REF!</v>
      </c>
      <c r="AJ1027" s="1" t="e">
        <f>(AJ1024*100/#REF!)</f>
        <v>#REF!</v>
      </c>
    </row>
    <row r="1028" spans="28:36">
      <c r="AB1028" s="1" t="e">
        <f>(AB1025*100/#REF!)</f>
        <v>#REF!</v>
      </c>
      <c r="AC1028" s="1" t="e">
        <f>(AC1025*100/#REF!)</f>
        <v>#REF!</v>
      </c>
      <c r="AD1028" s="1" t="e">
        <f>(AD1025*100/#REF!)</f>
        <v>#REF!</v>
      </c>
      <c r="AE1028" s="1" t="e">
        <f>(AE1025*100/#REF!)</f>
        <v>#REF!</v>
      </c>
      <c r="AF1028" s="1" t="e">
        <f>(AF1025*100/#REF!)</f>
        <v>#REF!</v>
      </c>
      <c r="AG1028" s="1" t="e">
        <f>(AG1025*100/#REF!)</f>
        <v>#REF!</v>
      </c>
      <c r="AH1028" s="1" t="e">
        <f>(AH1025*100/#REF!)</f>
        <v>#REF!</v>
      </c>
      <c r="AI1028" s="1" t="e">
        <f>(AI1025*100/#REF!)</f>
        <v>#REF!</v>
      </c>
      <c r="AJ1028" s="1" t="e">
        <f>(AJ1025*100/#REF!)</f>
        <v>#REF!</v>
      </c>
    </row>
    <row r="1029" spans="28:36">
      <c r="AB1029" s="1" t="e">
        <f t="shared" ref="AB1029:AJ1029" si="14">(AB1027-AB1026)</f>
        <v>#REF!</v>
      </c>
      <c r="AC1029" s="1" t="e">
        <f t="shared" si="14"/>
        <v>#REF!</v>
      </c>
      <c r="AD1029" s="1" t="e">
        <f t="shared" si="14"/>
        <v>#REF!</v>
      </c>
      <c r="AE1029" s="1" t="e">
        <f t="shared" si="14"/>
        <v>#REF!</v>
      </c>
      <c r="AF1029" s="1" t="e">
        <f t="shared" si="14"/>
        <v>#REF!</v>
      </c>
      <c r="AG1029" s="1" t="e">
        <f t="shared" si="14"/>
        <v>#REF!</v>
      </c>
      <c r="AH1029" s="1" t="e">
        <f t="shared" si="14"/>
        <v>#REF!</v>
      </c>
      <c r="AI1029" s="1" t="e">
        <f t="shared" si="14"/>
        <v>#REF!</v>
      </c>
      <c r="AJ1029" s="1" t="e">
        <f t="shared" si="14"/>
        <v>#REF!</v>
      </c>
    </row>
    <row r="1030" spans="28:36">
      <c r="AB1030" s="1" t="e">
        <f t="shared" ref="AB1030:AJ1030" si="15">ABS(AB1029)</f>
        <v>#REF!</v>
      </c>
      <c r="AC1030" s="1" t="e">
        <f t="shared" si="15"/>
        <v>#REF!</v>
      </c>
      <c r="AD1030" s="1" t="e">
        <f t="shared" si="15"/>
        <v>#REF!</v>
      </c>
      <c r="AE1030" s="1" t="e">
        <f t="shared" si="15"/>
        <v>#REF!</v>
      </c>
      <c r="AF1030" s="1" t="e">
        <f t="shared" si="15"/>
        <v>#REF!</v>
      </c>
      <c r="AG1030" s="1" t="e">
        <f t="shared" si="15"/>
        <v>#REF!</v>
      </c>
      <c r="AH1030" s="1" t="e">
        <f t="shared" si="15"/>
        <v>#REF!</v>
      </c>
      <c r="AI1030" s="1" t="e">
        <f t="shared" si="15"/>
        <v>#REF!</v>
      </c>
      <c r="AJ1030" s="1" t="e">
        <f t="shared" si="15"/>
        <v>#REF!</v>
      </c>
    </row>
    <row r="1031" spans="28:36">
      <c r="AB1031" s="1" t="e">
        <f t="shared" ref="AB1031:AJ1031" si="16">(AB1029*AB1029)</f>
        <v>#REF!</v>
      </c>
      <c r="AC1031" s="1" t="e">
        <f t="shared" si="16"/>
        <v>#REF!</v>
      </c>
      <c r="AD1031" s="1" t="e">
        <f t="shared" si="16"/>
        <v>#REF!</v>
      </c>
      <c r="AE1031" s="1" t="e">
        <f t="shared" si="16"/>
        <v>#REF!</v>
      </c>
      <c r="AF1031" s="1" t="e">
        <f t="shared" si="16"/>
        <v>#REF!</v>
      </c>
      <c r="AG1031" s="1" t="e">
        <f t="shared" si="16"/>
        <v>#REF!</v>
      </c>
      <c r="AH1031" s="1" t="e">
        <f t="shared" si="16"/>
        <v>#REF!</v>
      </c>
      <c r="AI1031" s="1" t="e">
        <f t="shared" si="16"/>
        <v>#REF!</v>
      </c>
      <c r="AJ1031" s="1" t="e">
        <f t="shared" si="16"/>
        <v>#REF!</v>
      </c>
    </row>
    <row r="1032" spans="28:36">
      <c r="AB1032" s="1" t="e">
        <f t="shared" ref="AB1032:AJ1032" si="17">AB1031/AB1026</f>
        <v>#REF!</v>
      </c>
      <c r="AC1032" s="1" t="e">
        <f t="shared" si="17"/>
        <v>#REF!</v>
      </c>
      <c r="AD1032" s="1" t="e">
        <f t="shared" si="17"/>
        <v>#REF!</v>
      </c>
      <c r="AE1032" s="1" t="e">
        <f t="shared" si="17"/>
        <v>#REF!</v>
      </c>
      <c r="AF1032" s="1" t="e">
        <f t="shared" si="17"/>
        <v>#REF!</v>
      </c>
      <c r="AG1032" s="1" t="e">
        <f t="shared" si="17"/>
        <v>#REF!</v>
      </c>
      <c r="AH1032" s="1" t="e">
        <f t="shared" si="17"/>
        <v>#REF!</v>
      </c>
      <c r="AI1032" s="1" t="e">
        <f t="shared" si="17"/>
        <v>#REF!</v>
      </c>
      <c r="AJ1032" s="1" t="e">
        <f t="shared" si="17"/>
        <v>#REF!</v>
      </c>
    </row>
    <row r="1033" spans="28:36">
      <c r="AB1033" s="1"/>
      <c r="AC1033" s="1"/>
      <c r="AD1033" s="1"/>
      <c r="AE1033" s="1"/>
      <c r="AF1033" s="1"/>
      <c r="AG1033" s="1"/>
      <c r="AH1033" s="1"/>
      <c r="AI1033" s="1"/>
      <c r="AJ1033" s="1"/>
    </row>
    <row r="1034" spans="28:36">
      <c r="AB1034" s="1" t="e">
        <f t="shared" ref="AB1034:AJ1034" si="18">(AB1026*AB1026/10000)</f>
        <v>#REF!</v>
      </c>
      <c r="AC1034" s="1" t="e">
        <f t="shared" si="18"/>
        <v>#REF!</v>
      </c>
      <c r="AD1034" s="1" t="e">
        <f t="shared" si="18"/>
        <v>#REF!</v>
      </c>
      <c r="AE1034" s="1" t="e">
        <f t="shared" si="18"/>
        <v>#REF!</v>
      </c>
      <c r="AF1034" s="1" t="e">
        <f t="shared" si="18"/>
        <v>#REF!</v>
      </c>
      <c r="AG1034" s="1" t="e">
        <f t="shared" si="18"/>
        <v>#REF!</v>
      </c>
      <c r="AH1034" s="1" t="e">
        <f t="shared" si="18"/>
        <v>#REF!</v>
      </c>
      <c r="AI1034" s="1" t="e">
        <f t="shared" si="18"/>
        <v>#REF!</v>
      </c>
      <c r="AJ1034" s="1" t="e">
        <f t="shared" si="18"/>
        <v>#REF!</v>
      </c>
    </row>
    <row r="1035" spans="28:36">
      <c r="AB1035" s="1" t="e">
        <f t="shared" ref="AB1035:AJ1035" si="19">(AB1027*AB1027/10000)</f>
        <v>#REF!</v>
      </c>
      <c r="AC1035" s="1" t="e">
        <f t="shared" si="19"/>
        <v>#REF!</v>
      </c>
      <c r="AD1035" s="1" t="e">
        <f t="shared" si="19"/>
        <v>#REF!</v>
      </c>
      <c r="AE1035" s="1" t="e">
        <f t="shared" si="19"/>
        <v>#REF!</v>
      </c>
      <c r="AF1035" s="1" t="e">
        <f t="shared" si="19"/>
        <v>#REF!</v>
      </c>
      <c r="AG1035" s="1" t="e">
        <f t="shared" si="19"/>
        <v>#REF!</v>
      </c>
      <c r="AH1035" s="1" t="e">
        <f t="shared" si="19"/>
        <v>#REF!</v>
      </c>
      <c r="AI1035" s="1" t="e">
        <f t="shared" si="19"/>
        <v>#REF!</v>
      </c>
      <c r="AJ1035" s="1" t="e">
        <f t="shared" si="19"/>
        <v>#REF!</v>
      </c>
    </row>
    <row r="1036" spans="28:36">
      <c r="AB1036" s="1" t="e">
        <f t="shared" ref="AB1036:AJ1036" si="20">(AB1028*AB1028/10000)</f>
        <v>#REF!</v>
      </c>
      <c r="AC1036" s="1" t="e">
        <f t="shared" si="20"/>
        <v>#REF!</v>
      </c>
      <c r="AD1036" s="1" t="e">
        <f t="shared" si="20"/>
        <v>#REF!</v>
      </c>
      <c r="AE1036" s="1" t="e">
        <f t="shared" si="20"/>
        <v>#REF!</v>
      </c>
      <c r="AF1036" s="1" t="e">
        <f t="shared" si="20"/>
        <v>#REF!</v>
      </c>
      <c r="AG1036" s="1" t="e">
        <f t="shared" si="20"/>
        <v>#REF!</v>
      </c>
      <c r="AH1036" s="1" t="e">
        <f t="shared" si="20"/>
        <v>#REF!</v>
      </c>
      <c r="AI1036" s="1" t="e">
        <f t="shared" si="20"/>
        <v>#REF!</v>
      </c>
      <c r="AJ1036" s="1" t="e">
        <f t="shared" si="20"/>
        <v>#REF!</v>
      </c>
    </row>
    <row r="1042" spans="28:40">
      <c r="AB1042" s="4">
        <v>6296</v>
      </c>
      <c r="AC1042" s="4">
        <v>145308</v>
      </c>
      <c r="AD1042" s="4">
        <v>46379</v>
      </c>
      <c r="AE1042" s="4">
        <v>4097</v>
      </c>
      <c r="AF1042" s="4">
        <v>10449</v>
      </c>
      <c r="AG1042" s="4">
        <v>2105</v>
      </c>
      <c r="AH1042" s="4">
        <v>8180</v>
      </c>
      <c r="AI1042" s="4">
        <v>2076</v>
      </c>
      <c r="AJ1042" s="4">
        <v>1924</v>
      </c>
      <c r="AK1042" s="4">
        <v>131</v>
      </c>
      <c r="AL1042" s="4">
        <v>763</v>
      </c>
      <c r="AM1042" s="4">
        <v>4406</v>
      </c>
      <c r="AN1042" s="4">
        <v>66026</v>
      </c>
    </row>
    <row r="1045" spans="28:40">
      <c r="AB1045" s="1" t="e">
        <f>(AB1042*100/#REF!)</f>
        <v>#REF!</v>
      </c>
      <c r="AC1045" s="1" t="e">
        <f>(AC1042*100/#REF!)</f>
        <v>#REF!</v>
      </c>
      <c r="AD1045" s="1" t="e">
        <f>(AD1042*100/#REF!)</f>
        <v>#REF!</v>
      </c>
      <c r="AE1045" s="1" t="e">
        <f>(AE1042*100/#REF!)</f>
        <v>#REF!</v>
      </c>
      <c r="AF1045" s="1" t="e">
        <f>(AF1042*100/#REF!)</f>
        <v>#REF!</v>
      </c>
      <c r="AG1045" s="1" t="e">
        <f>(AG1042*100/#REF!)</f>
        <v>#REF!</v>
      </c>
      <c r="AH1045" s="1" t="e">
        <f>(AH1042*100/#REF!)</f>
        <v>#REF!</v>
      </c>
      <c r="AI1045" s="1" t="e">
        <f>(AI1042*100/#REF!)</f>
        <v>#REF!</v>
      </c>
      <c r="AJ1045" s="1" t="e">
        <f>(AJ1042*100/#REF!)</f>
        <v>#REF!</v>
      </c>
      <c r="AK1045" s="1" t="e">
        <f>(AK1042*100/#REF!)</f>
        <v>#REF!</v>
      </c>
      <c r="AL1045" s="1" t="e">
        <f>(AL1042*100/#REF!)</f>
        <v>#REF!</v>
      </c>
      <c r="AM1045" s="1" t="e">
        <f>(AM1042*100/#REF!)</f>
        <v>#REF!</v>
      </c>
      <c r="AN1045" s="1" t="e">
        <f>(AN1042*100/#REF!)</f>
        <v>#REF!</v>
      </c>
    </row>
    <row r="1046" spans="28:40">
      <c r="AB1046" s="1" t="e">
        <f>(AB1043*100/#REF!)</f>
        <v>#REF!</v>
      </c>
      <c r="AC1046" s="1" t="e">
        <f>(AC1043*100/#REF!)</f>
        <v>#REF!</v>
      </c>
      <c r="AD1046" s="1" t="e">
        <f>(AD1043*100/#REF!)</f>
        <v>#REF!</v>
      </c>
      <c r="AE1046" s="1" t="e">
        <f>(AE1043*100/#REF!)</f>
        <v>#REF!</v>
      </c>
      <c r="AF1046" s="1" t="e">
        <f>(AF1043*100/#REF!)</f>
        <v>#REF!</v>
      </c>
      <c r="AG1046" s="1" t="e">
        <f>(AG1043*100/#REF!)</f>
        <v>#REF!</v>
      </c>
      <c r="AH1046" s="1" t="e">
        <f>(AH1043*100/#REF!)</f>
        <v>#REF!</v>
      </c>
      <c r="AI1046" s="1" t="e">
        <f>(AI1043*100/#REF!)</f>
        <v>#REF!</v>
      </c>
      <c r="AJ1046" s="1" t="e">
        <f>(AJ1043*100/#REF!)</f>
        <v>#REF!</v>
      </c>
      <c r="AK1046" s="1" t="e">
        <f>(AK1043*100/#REF!)</f>
        <v>#REF!</v>
      </c>
      <c r="AL1046" s="1" t="e">
        <f>(AL1043*100/#REF!)</f>
        <v>#REF!</v>
      </c>
      <c r="AM1046" s="1" t="e">
        <f>(AM1043*100/#REF!)</f>
        <v>#REF!</v>
      </c>
      <c r="AN1046" s="1" t="e">
        <f>(AN1043*100/#REF!)</f>
        <v>#REF!</v>
      </c>
    </row>
    <row r="1047" spans="28:40">
      <c r="AB1047" s="1" t="e">
        <f>(AB1044*100/#REF!)</f>
        <v>#REF!</v>
      </c>
      <c r="AC1047" s="1" t="e">
        <f>(AC1044*100/#REF!)</f>
        <v>#REF!</v>
      </c>
      <c r="AD1047" s="1" t="e">
        <f>(AD1044*100/#REF!)</f>
        <v>#REF!</v>
      </c>
      <c r="AE1047" s="1" t="e">
        <f>(AE1044*100/#REF!)</f>
        <v>#REF!</v>
      </c>
      <c r="AF1047" s="1" t="e">
        <f>(AF1044*100/#REF!)</f>
        <v>#REF!</v>
      </c>
      <c r="AG1047" s="1" t="e">
        <f>(AG1044*100/#REF!)</f>
        <v>#REF!</v>
      </c>
      <c r="AH1047" s="1" t="e">
        <f>(AH1044*100/#REF!)</f>
        <v>#REF!</v>
      </c>
      <c r="AI1047" s="1" t="e">
        <f>(AI1044*100/#REF!)</f>
        <v>#REF!</v>
      </c>
      <c r="AJ1047" s="1" t="e">
        <f>(AJ1044*100/#REF!)</f>
        <v>#REF!</v>
      </c>
      <c r="AK1047" s="1" t="e">
        <f>(AK1044*100/#REF!)</f>
        <v>#REF!</v>
      </c>
      <c r="AL1047" s="1" t="e">
        <f>(AL1044*100/#REF!)</f>
        <v>#REF!</v>
      </c>
      <c r="AM1047" s="1" t="e">
        <f>(AM1044*100/#REF!)</f>
        <v>#REF!</v>
      </c>
      <c r="AN1047" s="1" t="e">
        <f>(AN1044*100/#REF!)</f>
        <v>#REF!</v>
      </c>
    </row>
    <row r="1048" spans="28:40">
      <c r="AB1048" s="1" t="e">
        <f t="shared" ref="AB1048:AN1048" si="21">(AB1046-AB1045)</f>
        <v>#REF!</v>
      </c>
      <c r="AC1048" s="1" t="e">
        <f t="shared" si="21"/>
        <v>#REF!</v>
      </c>
      <c r="AD1048" s="1" t="e">
        <f t="shared" si="21"/>
        <v>#REF!</v>
      </c>
      <c r="AE1048" s="1" t="e">
        <f t="shared" si="21"/>
        <v>#REF!</v>
      </c>
      <c r="AF1048" s="1" t="e">
        <f t="shared" si="21"/>
        <v>#REF!</v>
      </c>
      <c r="AG1048" s="1" t="e">
        <f t="shared" si="21"/>
        <v>#REF!</v>
      </c>
      <c r="AH1048" s="1" t="e">
        <f t="shared" si="21"/>
        <v>#REF!</v>
      </c>
      <c r="AI1048" s="1" t="e">
        <f t="shared" si="21"/>
        <v>#REF!</v>
      </c>
      <c r="AJ1048" s="1" t="e">
        <f t="shared" si="21"/>
        <v>#REF!</v>
      </c>
      <c r="AK1048" s="1" t="e">
        <f t="shared" si="21"/>
        <v>#REF!</v>
      </c>
      <c r="AL1048" s="1" t="e">
        <f t="shared" si="21"/>
        <v>#REF!</v>
      </c>
      <c r="AM1048" s="1" t="e">
        <f t="shared" si="21"/>
        <v>#REF!</v>
      </c>
      <c r="AN1048" s="1" t="e">
        <f t="shared" si="21"/>
        <v>#REF!</v>
      </c>
    </row>
    <row r="1049" spans="28:40">
      <c r="AB1049" s="1" t="e">
        <f t="shared" ref="AB1049:AN1049" si="22">ABS(AB1048)</f>
        <v>#REF!</v>
      </c>
      <c r="AC1049" s="1" t="e">
        <f t="shared" si="22"/>
        <v>#REF!</v>
      </c>
      <c r="AD1049" s="1" t="e">
        <f t="shared" si="22"/>
        <v>#REF!</v>
      </c>
      <c r="AE1049" s="1" t="e">
        <f t="shared" si="22"/>
        <v>#REF!</v>
      </c>
      <c r="AF1049" s="1" t="e">
        <f t="shared" si="22"/>
        <v>#REF!</v>
      </c>
      <c r="AG1049" s="1" t="e">
        <f t="shared" si="22"/>
        <v>#REF!</v>
      </c>
      <c r="AH1049" s="1" t="e">
        <f t="shared" si="22"/>
        <v>#REF!</v>
      </c>
      <c r="AI1049" s="1" t="e">
        <f t="shared" si="22"/>
        <v>#REF!</v>
      </c>
      <c r="AJ1049" s="1" t="e">
        <f t="shared" si="22"/>
        <v>#REF!</v>
      </c>
      <c r="AK1049" s="1" t="e">
        <f t="shared" si="22"/>
        <v>#REF!</v>
      </c>
      <c r="AL1049" s="1" t="e">
        <f t="shared" si="22"/>
        <v>#REF!</v>
      </c>
      <c r="AM1049" s="1" t="e">
        <f t="shared" si="22"/>
        <v>#REF!</v>
      </c>
      <c r="AN1049" s="1" t="e">
        <f t="shared" si="22"/>
        <v>#REF!</v>
      </c>
    </row>
    <row r="1050" spans="28:40">
      <c r="AB1050" s="1" t="e">
        <f t="shared" ref="AB1050:AN1050" si="23">(AB1048*AB1048)</f>
        <v>#REF!</v>
      </c>
      <c r="AC1050" s="1" t="e">
        <f t="shared" si="23"/>
        <v>#REF!</v>
      </c>
      <c r="AD1050" s="1" t="e">
        <f t="shared" si="23"/>
        <v>#REF!</v>
      </c>
      <c r="AE1050" s="1" t="e">
        <f t="shared" si="23"/>
        <v>#REF!</v>
      </c>
      <c r="AF1050" s="1" t="e">
        <f t="shared" si="23"/>
        <v>#REF!</v>
      </c>
      <c r="AG1050" s="1" t="e">
        <f t="shared" si="23"/>
        <v>#REF!</v>
      </c>
      <c r="AH1050" s="1" t="e">
        <f t="shared" si="23"/>
        <v>#REF!</v>
      </c>
      <c r="AI1050" s="1" t="e">
        <f t="shared" si="23"/>
        <v>#REF!</v>
      </c>
      <c r="AJ1050" s="1" t="e">
        <f t="shared" si="23"/>
        <v>#REF!</v>
      </c>
      <c r="AK1050" s="1" t="e">
        <f t="shared" si="23"/>
        <v>#REF!</v>
      </c>
      <c r="AL1050" s="1" t="e">
        <f t="shared" si="23"/>
        <v>#REF!</v>
      </c>
      <c r="AM1050" s="1" t="e">
        <f t="shared" si="23"/>
        <v>#REF!</v>
      </c>
      <c r="AN1050" s="1" t="e">
        <f t="shared" si="23"/>
        <v>#REF!</v>
      </c>
    </row>
    <row r="1051" spans="28:40">
      <c r="AB1051" s="1" t="e">
        <f t="shared" ref="AB1051:AN1051" si="24">AB1050/AB1045</f>
        <v>#REF!</v>
      </c>
      <c r="AC1051" s="1" t="e">
        <f t="shared" si="24"/>
        <v>#REF!</v>
      </c>
      <c r="AD1051" s="1" t="e">
        <f t="shared" si="24"/>
        <v>#REF!</v>
      </c>
      <c r="AE1051" s="1" t="e">
        <f t="shared" si="24"/>
        <v>#REF!</v>
      </c>
      <c r="AF1051" s="1" t="e">
        <f t="shared" si="24"/>
        <v>#REF!</v>
      </c>
      <c r="AG1051" s="1" t="e">
        <f t="shared" si="24"/>
        <v>#REF!</v>
      </c>
      <c r="AH1051" s="1" t="e">
        <f t="shared" si="24"/>
        <v>#REF!</v>
      </c>
      <c r="AI1051" s="1" t="e">
        <f t="shared" si="24"/>
        <v>#REF!</v>
      </c>
      <c r="AJ1051" s="1" t="e">
        <f t="shared" si="24"/>
        <v>#REF!</v>
      </c>
      <c r="AK1051" s="1" t="e">
        <f t="shared" si="24"/>
        <v>#REF!</v>
      </c>
      <c r="AL1051" s="1" t="e">
        <f t="shared" si="24"/>
        <v>#REF!</v>
      </c>
      <c r="AM1051" s="1" t="e">
        <f t="shared" si="24"/>
        <v>#REF!</v>
      </c>
      <c r="AN1051" s="1" t="e">
        <f t="shared" si="24"/>
        <v>#REF!</v>
      </c>
    </row>
    <row r="1052" spans="28:40"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</row>
    <row r="1053" spans="28:40">
      <c r="AB1053" s="1" t="e">
        <f t="shared" ref="AB1053:AN1053" si="25">(AB1045*AB1045/10000)</f>
        <v>#REF!</v>
      </c>
      <c r="AC1053" s="1" t="e">
        <f t="shared" si="25"/>
        <v>#REF!</v>
      </c>
      <c r="AD1053" s="1" t="e">
        <f t="shared" si="25"/>
        <v>#REF!</v>
      </c>
      <c r="AE1053" s="1" t="e">
        <f t="shared" si="25"/>
        <v>#REF!</v>
      </c>
      <c r="AF1053" s="1" t="e">
        <f t="shared" si="25"/>
        <v>#REF!</v>
      </c>
      <c r="AG1053" s="1" t="e">
        <f t="shared" si="25"/>
        <v>#REF!</v>
      </c>
      <c r="AH1053" s="1" t="e">
        <f t="shared" si="25"/>
        <v>#REF!</v>
      </c>
      <c r="AI1053" s="1" t="e">
        <f t="shared" si="25"/>
        <v>#REF!</v>
      </c>
      <c r="AJ1053" s="1" t="e">
        <f t="shared" si="25"/>
        <v>#REF!</v>
      </c>
      <c r="AK1053" s="1" t="e">
        <f t="shared" si="25"/>
        <v>#REF!</v>
      </c>
      <c r="AL1053" s="1" t="e">
        <f t="shared" si="25"/>
        <v>#REF!</v>
      </c>
      <c r="AM1053" s="1" t="e">
        <f t="shared" si="25"/>
        <v>#REF!</v>
      </c>
      <c r="AN1053" s="1" t="e">
        <f t="shared" si="25"/>
        <v>#REF!</v>
      </c>
    </row>
    <row r="1054" spans="28:40">
      <c r="AB1054" s="1" t="e">
        <f t="shared" ref="AB1054:AN1054" si="26">(AB1046*AB1046/10000)</f>
        <v>#REF!</v>
      </c>
      <c r="AC1054" s="1" t="e">
        <f t="shared" si="26"/>
        <v>#REF!</v>
      </c>
      <c r="AD1054" s="1" t="e">
        <f t="shared" si="26"/>
        <v>#REF!</v>
      </c>
      <c r="AE1054" s="1" t="e">
        <f t="shared" si="26"/>
        <v>#REF!</v>
      </c>
      <c r="AF1054" s="1" t="e">
        <f t="shared" si="26"/>
        <v>#REF!</v>
      </c>
      <c r="AG1054" s="1" t="e">
        <f t="shared" si="26"/>
        <v>#REF!</v>
      </c>
      <c r="AH1054" s="1" t="e">
        <f t="shared" si="26"/>
        <v>#REF!</v>
      </c>
      <c r="AI1054" s="1" t="e">
        <f t="shared" si="26"/>
        <v>#REF!</v>
      </c>
      <c r="AJ1054" s="1" t="e">
        <f t="shared" si="26"/>
        <v>#REF!</v>
      </c>
      <c r="AK1054" s="1" t="e">
        <f t="shared" si="26"/>
        <v>#REF!</v>
      </c>
      <c r="AL1054" s="1" t="e">
        <f t="shared" si="26"/>
        <v>#REF!</v>
      </c>
      <c r="AM1054" s="1" t="e">
        <f t="shared" si="26"/>
        <v>#REF!</v>
      </c>
      <c r="AN1054" s="1" t="e">
        <f t="shared" si="26"/>
        <v>#REF!</v>
      </c>
    </row>
    <row r="1055" spans="28:40">
      <c r="AB1055" s="1" t="e">
        <f t="shared" ref="AB1055:AN1055" si="27">(AB1047*AB1047/10000)</f>
        <v>#REF!</v>
      </c>
      <c r="AC1055" s="1" t="e">
        <f t="shared" si="27"/>
        <v>#REF!</v>
      </c>
      <c r="AD1055" s="1" t="e">
        <f t="shared" si="27"/>
        <v>#REF!</v>
      </c>
      <c r="AE1055" s="1" t="e">
        <f t="shared" si="27"/>
        <v>#REF!</v>
      </c>
      <c r="AF1055" s="1" t="e">
        <f t="shared" si="27"/>
        <v>#REF!</v>
      </c>
      <c r="AG1055" s="1" t="e">
        <f t="shared" si="27"/>
        <v>#REF!</v>
      </c>
      <c r="AH1055" s="1" t="e">
        <f t="shared" si="27"/>
        <v>#REF!</v>
      </c>
      <c r="AI1055" s="1" t="e">
        <f t="shared" si="27"/>
        <v>#REF!</v>
      </c>
      <c r="AJ1055" s="1" t="e">
        <f t="shared" si="27"/>
        <v>#REF!</v>
      </c>
      <c r="AK1055" s="1" t="e">
        <f t="shared" si="27"/>
        <v>#REF!</v>
      </c>
      <c r="AL1055" s="1" t="e">
        <f t="shared" si="27"/>
        <v>#REF!</v>
      </c>
      <c r="AM1055" s="1" t="e">
        <f t="shared" si="27"/>
        <v>#REF!</v>
      </c>
      <c r="AN1055" s="1" t="e">
        <f t="shared" si="27"/>
        <v>#REF!</v>
      </c>
    </row>
  </sheetData>
  <phoneticPr fontId="3" type="noConversion"/>
  <printOptions gridLines="1" gridLinesSet="0"/>
  <pageMargins left="0.75" right="0.75" top="1" bottom="1" header="0.5" footer="0.5"/>
  <pageSetup paperSize="0" orientation="portrait" horizontalDpi="4294967292" verticalDpi="4294967292"/>
  <headerFooter>
    <oddHeader>&amp;F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BF1A-D6FE-48C8-8218-2C4DDFC858A5}">
  <dimension ref="A1:SI1055"/>
  <sheetViews>
    <sheetView tabSelected="1" topLeftCell="A19" zoomScale="70" zoomScaleNormal="70" workbookViewId="0">
      <selection activeCell="I39" sqref="I39"/>
    </sheetView>
  </sheetViews>
  <sheetFormatPr defaultColWidth="12.44140625" defaultRowHeight="13.2"/>
  <cols>
    <col min="1" max="1" width="20.77734375" bestFit="1" customWidth="1"/>
    <col min="2" max="2" width="14.5546875" bestFit="1" customWidth="1"/>
    <col min="4" max="4" width="16.109375" bestFit="1" customWidth="1"/>
    <col min="5" max="5" width="13.88671875" bestFit="1" customWidth="1"/>
    <col min="8" max="9" width="16.109375" bestFit="1" customWidth="1"/>
    <col min="11" max="11" width="13.88671875" bestFit="1" customWidth="1"/>
    <col min="13" max="15" width="16.88671875" bestFit="1" customWidth="1"/>
    <col min="18" max="18" width="16.44140625" bestFit="1" customWidth="1"/>
    <col min="22" max="22" width="16.44140625" bestFit="1" customWidth="1"/>
  </cols>
  <sheetData>
    <row r="1" spans="1:503">
      <c r="A1" s="5" t="s">
        <v>12</v>
      </c>
    </row>
    <row r="2" spans="1:503">
      <c r="A2" s="5"/>
    </row>
    <row r="4" spans="1:503">
      <c r="A4" t="s">
        <v>15</v>
      </c>
      <c r="B4" t="s">
        <v>13</v>
      </c>
      <c r="C4" t="s">
        <v>14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</row>
    <row r="5" spans="1:503">
      <c r="A5" t="s">
        <v>5</v>
      </c>
      <c r="B5">
        <f>C5-SUM(D5:SI5)</f>
        <v>0</v>
      </c>
      <c r="C5">
        <v>423017</v>
      </c>
      <c r="D5">
        <v>64888</v>
      </c>
      <c r="E5">
        <v>48841</v>
      </c>
      <c r="F5">
        <v>45697</v>
      </c>
      <c r="G5">
        <v>39086</v>
      </c>
      <c r="H5">
        <v>38346</v>
      </c>
      <c r="I5">
        <v>36416</v>
      </c>
      <c r="J5">
        <v>36225</v>
      </c>
      <c r="K5">
        <v>27438</v>
      </c>
      <c r="L5">
        <v>26801</v>
      </c>
      <c r="M5">
        <v>17849</v>
      </c>
      <c r="N5">
        <v>16140</v>
      </c>
      <c r="O5">
        <v>15632</v>
      </c>
      <c r="P5">
        <v>6109</v>
      </c>
      <c r="Q5">
        <v>1510</v>
      </c>
      <c r="R5">
        <v>1175</v>
      </c>
      <c r="S5">
        <v>804</v>
      </c>
      <c r="T5">
        <v>60</v>
      </c>
    </row>
    <row r="6" spans="1:503">
      <c r="A6" t="s">
        <v>6</v>
      </c>
      <c r="B6">
        <f>C6-SUM(D6:SI6)</f>
        <v>0</v>
      </c>
      <c r="C6">
        <v>8</v>
      </c>
      <c r="D6">
        <v>2</v>
      </c>
      <c r="E6">
        <v>2</v>
      </c>
      <c r="F6">
        <v>2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503">
      <c r="A7" t="s">
        <v>7</v>
      </c>
      <c r="B7" s="1">
        <f>(C7-SUM(D7:SI7))</f>
        <v>1.4210854715202004E-14</v>
      </c>
      <c r="C7" s="2">
        <v>100</v>
      </c>
      <c r="D7" s="1">
        <f>(D5*100/C5)</f>
        <v>15.339336244169855</v>
      </c>
      <c r="E7" s="1">
        <f>(E5*100/C5)</f>
        <v>11.545871678915978</v>
      </c>
      <c r="F7" s="1">
        <f>(F5*100/C5)</f>
        <v>10.802639137434193</v>
      </c>
      <c r="G7" s="1">
        <f>(G5*100/C5)</f>
        <v>9.2398177851008345</v>
      </c>
      <c r="H7" s="1">
        <f>(H5*100/C5)</f>
        <v>9.0648839171948179</v>
      </c>
      <c r="I7" s="1">
        <f>(I5*100/C5)</f>
        <v>8.6086374779264183</v>
      </c>
      <c r="J7" s="1">
        <f>(J5*100/C5)</f>
        <v>8.5634856282371636</v>
      </c>
      <c r="K7" s="1">
        <f>(K5*100/C5)</f>
        <v>6.486264145412596</v>
      </c>
      <c r="L7" s="1">
        <f>(L5*100/C5)</f>
        <v>6.3356791807421455</v>
      </c>
      <c r="M7" s="1">
        <f>(M5*100/C5)</f>
        <v>4.2194521733169115</v>
      </c>
      <c r="N7" s="1">
        <f>(N5*100/C5)</f>
        <v>3.8154494973015267</v>
      </c>
      <c r="O7" s="1">
        <f>(O5*100/C5)</f>
        <v>3.6953597609552333</v>
      </c>
      <c r="P7" s="1">
        <f>(P5*100/C5)</f>
        <v>1.4441499986998159</v>
      </c>
      <c r="Q7" s="1">
        <f>(Q5*100/C5)</f>
        <v>0.35695964937579339</v>
      </c>
      <c r="R7" s="1">
        <f>(R5*100/C5)</f>
        <v>0.2777666145805015</v>
      </c>
      <c r="S7" s="1">
        <f>(S5*100/C5)</f>
        <v>0.19006328350870061</v>
      </c>
      <c r="T7" s="1">
        <f>(T5*100/C5)</f>
        <v>1.418382712751497E-2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</row>
    <row r="8" spans="1:503">
      <c r="A8" t="s">
        <v>8</v>
      </c>
      <c r="B8" s="1">
        <f>(C8-SUM(D8:SI8))</f>
        <v>0</v>
      </c>
      <c r="C8" s="2">
        <v>100</v>
      </c>
      <c r="D8" s="1">
        <f>(D6*100/C6)</f>
        <v>25</v>
      </c>
      <c r="E8" s="1">
        <f>(E6*100/C6)</f>
        <v>25</v>
      </c>
      <c r="F8" s="1">
        <f>(F6*100/C6)</f>
        <v>25</v>
      </c>
      <c r="G8" s="1">
        <f>(G6*100/C6)</f>
        <v>12.5</v>
      </c>
      <c r="H8" s="1">
        <f>(H6*100/C6)</f>
        <v>12.5</v>
      </c>
      <c r="I8" s="1">
        <f>(I6*100/C6)</f>
        <v>0</v>
      </c>
      <c r="J8" s="1">
        <f>(J6*100/C6)</f>
        <v>0</v>
      </c>
      <c r="K8" s="1">
        <f>(K6*100/C6)</f>
        <v>0</v>
      </c>
      <c r="L8" s="1">
        <f>(L6*100/C6)</f>
        <v>0</v>
      </c>
      <c r="M8" s="1">
        <f>(M6*100/C6)</f>
        <v>0</v>
      </c>
      <c r="N8" s="1">
        <f>(N6*100/C6)</f>
        <v>0</v>
      </c>
      <c r="O8" s="1">
        <f>(O6*100/C6)</f>
        <v>0</v>
      </c>
      <c r="P8" s="1">
        <f>(P6*100/C6)</f>
        <v>0</v>
      </c>
      <c r="Q8" s="1">
        <f>(Q6*100/C6)</f>
        <v>0</v>
      </c>
      <c r="R8" s="1">
        <f>(R6*100/C6)</f>
        <v>0</v>
      </c>
      <c r="S8" s="1">
        <f>(S6*100/C6)</f>
        <v>0</v>
      </c>
      <c r="T8" s="1">
        <f>(T6*100/C6)</f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</row>
    <row r="9" spans="1:503">
      <c r="A9" s="5" t="s">
        <v>9</v>
      </c>
      <c r="B9" s="6">
        <f>(SQRT(C9/2))</f>
        <v>19.701951957939315</v>
      </c>
      <c r="C9" s="1">
        <f>SUM(D9:SI9)</f>
        <v>776.33382190589748</v>
      </c>
      <c r="D9" s="1">
        <f t="shared" ref="D9:T9" si="0">((D7-D8)*(D7-D8))</f>
        <v>93.328424203210204</v>
      </c>
      <c r="E9" s="1">
        <f t="shared" si="0"/>
        <v>181.01356888019518</v>
      </c>
      <c r="F9" s="1">
        <f t="shared" si="0"/>
        <v>201.56505546191531</v>
      </c>
      <c r="G9" s="1">
        <f t="shared" si="0"/>
        <v>10.628788074344829</v>
      </c>
      <c r="H9" s="1">
        <f t="shared" si="0"/>
        <v>11.800022502346819</v>
      </c>
      <c r="I9" s="1">
        <f t="shared" si="0"/>
        <v>74.10863922635933</v>
      </c>
      <c r="J9" s="1">
        <f t="shared" si="0"/>
        <v>73.333286105024456</v>
      </c>
      <c r="K9" s="1">
        <f t="shared" si="0"/>
        <v>42.071622564064995</v>
      </c>
      <c r="L9" s="1">
        <f t="shared" si="0"/>
        <v>40.140830681289465</v>
      </c>
      <c r="M9" s="1">
        <f t="shared" si="0"/>
        <v>17.803776642908808</v>
      </c>
      <c r="N9" s="1">
        <f t="shared" si="0"/>
        <v>14.557654866458472</v>
      </c>
      <c r="O9" s="1">
        <f t="shared" si="0"/>
        <v>13.655683762887119</v>
      </c>
      <c r="P9" s="1">
        <f t="shared" si="0"/>
        <v>2.0855692187446784</v>
      </c>
      <c r="Q9" s="1">
        <f t="shared" si="0"/>
        <v>0.12742019128248935</v>
      </c>
      <c r="R9" s="1">
        <f t="shared" si="0"/>
        <v>7.7154292175512867E-2</v>
      </c>
      <c r="S9" s="1">
        <f t="shared" si="0"/>
        <v>3.6124051738108703E-2</v>
      </c>
      <c r="T9" s="1">
        <f t="shared" si="0"/>
        <v>2.0118095198322957E-4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</row>
    <row r="10" spans="1:503">
      <c r="A10" s="5" t="s">
        <v>10</v>
      </c>
      <c r="B10" s="6">
        <f>1/C10</f>
        <v>10.742941926892311</v>
      </c>
      <c r="C10" s="1">
        <f>SUM(D10:SI10)</f>
        <v>9.3084371748929043E-2</v>
      </c>
      <c r="D10" s="1">
        <f t="shared" ref="D10:T11" si="1">(D7*D7/10000)</f>
        <v>2.3529523641170298E-2</v>
      </c>
      <c r="E10" s="1">
        <f t="shared" si="1"/>
        <v>1.3330715282599406E-2</v>
      </c>
      <c r="F10" s="1">
        <f t="shared" si="1"/>
        <v>1.1669701233362497E-2</v>
      </c>
      <c r="G10" s="1">
        <f t="shared" si="1"/>
        <v>8.5374232701865699E-3</v>
      </c>
      <c r="H10" s="1">
        <f t="shared" si="1"/>
        <v>8.2172120432217263E-3</v>
      </c>
      <c r="I10" s="1">
        <f t="shared" si="1"/>
        <v>7.4108639226359331E-3</v>
      </c>
      <c r="J10" s="1">
        <f t="shared" si="1"/>
        <v>7.3333286105024455E-3</v>
      </c>
      <c r="K10" s="1">
        <f t="shared" si="1"/>
        <v>4.2071622564064997E-3</v>
      </c>
      <c r="L10" s="1">
        <f t="shared" si="1"/>
        <v>4.0140830681289468E-3</v>
      </c>
      <c r="M10" s="1">
        <f t="shared" si="1"/>
        <v>1.7803776642908809E-3</v>
      </c>
      <c r="N10" s="1">
        <f t="shared" si="1"/>
        <v>1.4557654866458472E-3</v>
      </c>
      <c r="O10" s="1">
        <f t="shared" si="1"/>
        <v>1.3655683762887119E-3</v>
      </c>
      <c r="P10" s="1">
        <f t="shared" si="1"/>
        <v>2.0855692187446784E-4</v>
      </c>
      <c r="Q10" s="1">
        <f t="shared" si="1"/>
        <v>1.2742019128248935E-5</v>
      </c>
      <c r="R10" s="1">
        <f t="shared" si="1"/>
        <v>7.7154292175512866E-6</v>
      </c>
      <c r="S10" s="1">
        <f t="shared" si="1"/>
        <v>3.6124051738108705E-6</v>
      </c>
      <c r="T10" s="1">
        <f t="shared" si="1"/>
        <v>2.0118095198322957E-8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</row>
    <row r="11" spans="1:503">
      <c r="A11" s="5" t="s">
        <v>11</v>
      </c>
      <c r="B11" s="6">
        <f>1/C11</f>
        <v>4.5714285714285712</v>
      </c>
      <c r="C11" s="1">
        <f>SUM(D11:SI11)</f>
        <v>0.21875</v>
      </c>
      <c r="D11" s="1">
        <f t="shared" si="1"/>
        <v>6.25E-2</v>
      </c>
      <c r="E11" s="1">
        <f t="shared" si="1"/>
        <v>6.25E-2</v>
      </c>
      <c r="F11" s="1">
        <f t="shared" si="1"/>
        <v>6.25E-2</v>
      </c>
      <c r="G11" s="1">
        <f t="shared" si="1"/>
        <v>1.5625E-2</v>
      </c>
      <c r="H11" s="1">
        <f t="shared" si="1"/>
        <v>1.5625E-2</v>
      </c>
      <c r="I11" s="1">
        <f t="shared" si="1"/>
        <v>0</v>
      </c>
      <c r="J11" s="1">
        <f t="shared" si="1"/>
        <v>0</v>
      </c>
      <c r="K11" s="1">
        <f t="shared" si="1"/>
        <v>0</v>
      </c>
      <c r="L11" s="1">
        <f t="shared" si="1"/>
        <v>0</v>
      </c>
      <c r="M11" s="1">
        <f t="shared" si="1"/>
        <v>0</v>
      </c>
      <c r="N11" s="1">
        <f t="shared" si="1"/>
        <v>0</v>
      </c>
      <c r="O11" s="1">
        <f t="shared" si="1"/>
        <v>0</v>
      </c>
      <c r="P11" s="1">
        <f t="shared" si="1"/>
        <v>0</v>
      </c>
      <c r="Q11" s="1">
        <f t="shared" si="1"/>
        <v>0</v>
      </c>
      <c r="R11" s="1">
        <f t="shared" si="1"/>
        <v>0</v>
      </c>
      <c r="S11" s="1">
        <f t="shared" si="1"/>
        <v>0</v>
      </c>
      <c r="T11" s="1">
        <f t="shared" si="1"/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</row>
    <row r="12" spans="1:503">
      <c r="A12" s="5"/>
      <c r="B12" s="1"/>
    </row>
    <row r="13" spans="1:503">
      <c r="A13" s="5"/>
    </row>
    <row r="15" spans="1:503">
      <c r="A15" t="s">
        <v>16</v>
      </c>
      <c r="B15" t="s">
        <v>13</v>
      </c>
      <c r="C15" t="s">
        <v>14</v>
      </c>
      <c r="D15" t="s">
        <v>23</v>
      </c>
      <c r="E15" t="s">
        <v>24</v>
      </c>
      <c r="F15" t="s">
        <v>20</v>
      </c>
      <c r="G15" t="s">
        <v>21</v>
      </c>
      <c r="H15" t="s">
        <v>30</v>
      </c>
      <c r="I15" t="s">
        <v>22</v>
      </c>
      <c r="J15" t="s">
        <v>36</v>
      </c>
      <c r="K15" t="s">
        <v>31</v>
      </c>
      <c r="L15" t="s">
        <v>25</v>
      </c>
      <c r="M15" t="s">
        <v>37</v>
      </c>
      <c r="N15" t="s">
        <v>32</v>
      </c>
      <c r="O15" t="s">
        <v>28</v>
      </c>
      <c r="P15" t="s">
        <v>27</v>
      </c>
      <c r="Q15" t="s">
        <v>19</v>
      </c>
      <c r="R15" t="s">
        <v>35</v>
      </c>
      <c r="S15" t="s">
        <v>38</v>
      </c>
      <c r="T15" t="s">
        <v>29</v>
      </c>
      <c r="U15" t="s">
        <v>39</v>
      </c>
      <c r="V15" t="s">
        <v>40</v>
      </c>
      <c r="W15" t="s">
        <v>26</v>
      </c>
      <c r="X15" t="s">
        <v>41</v>
      </c>
      <c r="Y15" t="s">
        <v>33</v>
      </c>
      <c r="Z15" t="s">
        <v>42</v>
      </c>
      <c r="AA15" t="s">
        <v>34</v>
      </c>
      <c r="AB15" t="s">
        <v>43</v>
      </c>
      <c r="AC15" t="s">
        <v>44</v>
      </c>
    </row>
    <row r="16" spans="1:503">
      <c r="A16" t="s">
        <v>5</v>
      </c>
      <c r="B16">
        <f>C16-SUM(D16:SI16)</f>
        <v>0</v>
      </c>
      <c r="C16">
        <v>1607519</v>
      </c>
      <c r="D16">
        <v>301307</v>
      </c>
      <c r="E16">
        <v>291004</v>
      </c>
      <c r="F16">
        <v>275496</v>
      </c>
      <c r="G16">
        <v>162125</v>
      </c>
      <c r="H16">
        <v>136796</v>
      </c>
      <c r="I16">
        <v>117553</v>
      </c>
      <c r="J16">
        <v>82274</v>
      </c>
      <c r="K16">
        <v>71470</v>
      </c>
      <c r="L16">
        <v>52089</v>
      </c>
      <c r="M16">
        <v>27951</v>
      </c>
      <c r="N16">
        <v>11820</v>
      </c>
      <c r="O16">
        <v>9805</v>
      </c>
      <c r="P16">
        <v>9516</v>
      </c>
      <c r="Q16">
        <v>9513</v>
      </c>
      <c r="R16">
        <v>7802</v>
      </c>
      <c r="S16">
        <v>7545</v>
      </c>
      <c r="T16">
        <v>7280</v>
      </c>
      <c r="U16">
        <v>5765</v>
      </c>
      <c r="V16">
        <v>4961</v>
      </c>
      <c r="W16">
        <v>4548</v>
      </c>
      <c r="X16">
        <v>3816</v>
      </c>
      <c r="Y16">
        <v>3763</v>
      </c>
      <c r="Z16">
        <v>1559</v>
      </c>
      <c r="AA16">
        <v>774</v>
      </c>
      <c r="AB16">
        <v>546</v>
      </c>
      <c r="AC16">
        <v>441</v>
      </c>
    </row>
    <row r="17" spans="1:503">
      <c r="A17" t="s">
        <v>6</v>
      </c>
      <c r="B17">
        <f>C17-SUM(D17:SI17)</f>
        <v>0</v>
      </c>
      <c r="C17">
        <v>8</v>
      </c>
      <c r="D17">
        <v>2</v>
      </c>
      <c r="E17">
        <v>2</v>
      </c>
      <c r="F17">
        <v>2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503">
      <c r="A18" t="s">
        <v>7</v>
      </c>
      <c r="B18" s="1">
        <f>(C18-SUM(D18:SI18))</f>
        <v>0</v>
      </c>
      <c r="C18" s="2">
        <v>100</v>
      </c>
      <c r="D18" s="1">
        <f>(D16*100/C16)</f>
        <v>18.743604274661763</v>
      </c>
      <c r="E18" s="1">
        <f>(E16*100/C16)</f>
        <v>18.102678724170602</v>
      </c>
      <c r="F18" s="1">
        <f>(F16*100/C16)</f>
        <v>17.137962288470618</v>
      </c>
      <c r="G18" s="1">
        <f>(G16*100/C16)</f>
        <v>10.085417341879007</v>
      </c>
      <c r="H18" s="1">
        <f>(H16*100/C16)</f>
        <v>8.5097594491884703</v>
      </c>
      <c r="I18" s="1">
        <f>(I16*100/C16)</f>
        <v>7.3126973926902261</v>
      </c>
      <c r="J18" s="1">
        <f>(J16*100/C16)</f>
        <v>5.1180732544996355</v>
      </c>
      <c r="K18" s="1">
        <f>(K16*100/C16)</f>
        <v>4.4459816649134476</v>
      </c>
      <c r="L18" s="1">
        <f>(L16*100/C16)</f>
        <v>3.2403349509399266</v>
      </c>
      <c r="M18" s="1">
        <f>(M16*100/C16)</f>
        <v>1.7387663847208026</v>
      </c>
      <c r="N18" s="1">
        <f>(N16*100/C16)</f>
        <v>0.73529457505634455</v>
      </c>
      <c r="O18" s="1">
        <f>(O16*100/C16)</f>
        <v>0.60994613438472578</v>
      </c>
      <c r="P18" s="1">
        <f>(P16*100/C16)</f>
        <v>0.59196811981693531</v>
      </c>
      <c r="Q18" s="1">
        <f>(Q16*100/C16)</f>
        <v>0.59178149682834236</v>
      </c>
      <c r="R18" s="1">
        <f>(R16*100/C16)</f>
        <v>0.48534418566747889</v>
      </c>
      <c r="S18" s="1">
        <f>(S16*100/C16)</f>
        <v>0.46935681631134685</v>
      </c>
      <c r="T18" s="1">
        <f>(T16*100/C16)</f>
        <v>0.45287178565230024</v>
      </c>
      <c r="U18" s="1">
        <f>(U16*100/C16)</f>
        <v>0.35862717641284486</v>
      </c>
      <c r="V18" s="1">
        <f>(V16*100/C16)</f>
        <v>0.30861221546992601</v>
      </c>
      <c r="W18" s="1">
        <f>(W16*100/C16)</f>
        <v>0.28292045070695898</v>
      </c>
      <c r="X18" s="1">
        <f>(X16*100/C16)</f>
        <v>0.23738444149027166</v>
      </c>
      <c r="Y18" s="1">
        <f>(Y16*100/C16)</f>
        <v>0.23408743535846233</v>
      </c>
      <c r="Z18" s="1">
        <f>(Z16*100/C16)</f>
        <v>9.6981746405485722E-2</v>
      </c>
      <c r="AA18" s="1">
        <f>(AA16*100/C16)</f>
        <v>4.8148731056989059E-2</v>
      </c>
      <c r="AB18" s="1">
        <f>(AB16*100/C16)</f>
        <v>3.3965383923922517E-2</v>
      </c>
      <c r="AC18" s="1">
        <f>(AC16*100/C16)</f>
        <v>2.7433579323168186E-2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</row>
    <row r="19" spans="1:503">
      <c r="A19" t="s">
        <v>8</v>
      </c>
      <c r="B19" s="1">
        <f>(C19-SUM(D19:SI19))</f>
        <v>0</v>
      </c>
      <c r="C19" s="2">
        <v>100</v>
      </c>
      <c r="D19" s="1">
        <f>(D17*100/C17)</f>
        <v>25</v>
      </c>
      <c r="E19" s="1">
        <f>(E17*100/C17)</f>
        <v>25</v>
      </c>
      <c r="F19" s="1">
        <f>(F17*100/C17)</f>
        <v>25</v>
      </c>
      <c r="G19" s="1">
        <f>(G17*100/C17)</f>
        <v>12.5</v>
      </c>
      <c r="H19" s="1">
        <f>(H17*100/C17)</f>
        <v>12.5</v>
      </c>
      <c r="I19" s="1">
        <f>(I17*100/C17)</f>
        <v>0</v>
      </c>
      <c r="J19" s="1">
        <f>(J17*100/C17)</f>
        <v>0</v>
      </c>
      <c r="K19" s="1">
        <f>(K17*100/C17)</f>
        <v>0</v>
      </c>
      <c r="L19" s="1">
        <f>(L17*100/C17)</f>
        <v>0</v>
      </c>
      <c r="M19" s="1">
        <f>(M17*100/C17)</f>
        <v>0</v>
      </c>
      <c r="N19" s="1">
        <f>(N17*100/C17)</f>
        <v>0</v>
      </c>
      <c r="O19" s="1">
        <f>(O17*100/C17)</f>
        <v>0</v>
      </c>
      <c r="P19" s="1">
        <f>(P17*100/C17)</f>
        <v>0</v>
      </c>
      <c r="Q19" s="1">
        <f>(Q17*100/C17)</f>
        <v>0</v>
      </c>
      <c r="R19" s="1">
        <f>(R17*100/C17)</f>
        <v>0</v>
      </c>
      <c r="S19" s="1">
        <f>(S17*100/C17)</f>
        <v>0</v>
      </c>
      <c r="T19" s="1">
        <f>(T17*100/C17)</f>
        <v>0</v>
      </c>
      <c r="U19" s="1">
        <f>(U17*100/C17)</f>
        <v>0</v>
      </c>
      <c r="V19" s="1">
        <f>(V17*100/C17)</f>
        <v>0</v>
      </c>
      <c r="W19" s="1">
        <f>(W17*100/C17)</f>
        <v>0</v>
      </c>
      <c r="X19" s="1">
        <f>(X17*100/C17)</f>
        <v>0</v>
      </c>
      <c r="Y19" s="1">
        <f>(Y17*100/C17)</f>
        <v>0</v>
      </c>
      <c r="Z19" s="1">
        <f>(Z17*100/C17)</f>
        <v>0</v>
      </c>
      <c r="AA19" s="1">
        <f>(AA17*100/C17)</f>
        <v>0</v>
      </c>
      <c r="AB19" s="1">
        <f>(AB17*100/C17)</f>
        <v>0</v>
      </c>
      <c r="AC19" s="1">
        <f>(AC17*100/C17)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</row>
    <row r="20" spans="1:503">
      <c r="A20" s="5" t="s">
        <v>9</v>
      </c>
      <c r="B20" s="6">
        <f>(SQRT(C20/2))</f>
        <v>11.957056332594599</v>
      </c>
      <c r="C20" s="1">
        <f>SUM(D20:SI20)</f>
        <v>285.94239228168118</v>
      </c>
      <c r="D20" s="1">
        <f t="shared" ref="D20:BO20" si="2">((D18-D19)*(D18-D19))</f>
        <v>39.142487472030567</v>
      </c>
      <c r="E20" s="1">
        <f t="shared" si="2"/>
        <v>47.573040782008881</v>
      </c>
      <c r="F20" s="1">
        <f t="shared" si="2"/>
        <v>61.811636977510162</v>
      </c>
      <c r="G20" s="1">
        <f t="shared" si="2"/>
        <v>5.8302094128986424</v>
      </c>
      <c r="H20" s="1">
        <f t="shared" si="2"/>
        <v>15.922019653340699</v>
      </c>
      <c r="I20" s="1">
        <f t="shared" si="2"/>
        <v>53.475543157058432</v>
      </c>
      <c r="J20" s="1">
        <f t="shared" si="2"/>
        <v>26.194673838424489</v>
      </c>
      <c r="K20" s="1">
        <f t="shared" si="2"/>
        <v>19.766752964746551</v>
      </c>
      <c r="L20" s="1">
        <f t="shared" si="2"/>
        <v>10.499770594282857</v>
      </c>
      <c r="M20" s="1">
        <f t="shared" si="2"/>
        <v>3.0233085406350502</v>
      </c>
      <c r="N20" s="1">
        <f t="shared" si="2"/>
        <v>0.54065811210729031</v>
      </c>
      <c r="O20" s="1">
        <f t="shared" si="2"/>
        <v>0.37203428685086998</v>
      </c>
      <c r="P20" s="1">
        <f t="shared" si="2"/>
        <v>0.3504262548795975</v>
      </c>
      <c r="Q20" s="1">
        <f t="shared" si="2"/>
        <v>0.35020533998839337</v>
      </c>
      <c r="R20" s="1">
        <f t="shared" si="2"/>
        <v>0.23555897856122823</v>
      </c>
      <c r="S20" s="1">
        <f t="shared" si="2"/>
        <v>0.22029582101792339</v>
      </c>
      <c r="T20" s="1">
        <f t="shared" si="2"/>
        <v>0.20509285423990298</v>
      </c>
      <c r="U20" s="1">
        <f t="shared" si="2"/>
        <v>0.12861345166184976</v>
      </c>
      <c r="V20" s="1">
        <f t="shared" si="2"/>
        <v>9.5241499537256039E-2</v>
      </c>
      <c r="W20" s="1">
        <f t="shared" si="2"/>
        <v>8.0043981428228814E-2</v>
      </c>
      <c r="X20" s="1">
        <f t="shared" si="2"/>
        <v>5.6351373061648211E-2</v>
      </c>
      <c r="Y20" s="1">
        <f t="shared" si="2"/>
        <v>5.4796927392702276E-2</v>
      </c>
      <c r="Z20" s="1">
        <f t="shared" si="2"/>
        <v>9.4054591358579426E-3</v>
      </c>
      <c r="AA20" s="1">
        <f t="shared" si="2"/>
        <v>2.3183003023982628E-3</v>
      </c>
      <c r="AB20" s="1">
        <f t="shared" si="2"/>
        <v>1.1536473050994542E-3</v>
      </c>
      <c r="AC20" s="1">
        <f t="shared" si="2"/>
        <v>7.5260127448056099E-4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</row>
    <row r="21" spans="1:503">
      <c r="A21" s="5" t="s">
        <v>10</v>
      </c>
      <c r="B21" s="6">
        <f>1/C21</f>
        <v>7.9205782930848194</v>
      </c>
      <c r="C21" s="1">
        <f>SUM(D21:SI21)</f>
        <v>0.12625340764235171</v>
      </c>
      <c r="D21" s="1">
        <f t="shared" ref="D21:BO22" si="3">(D18*D18/10000)</f>
        <v>3.5132270120511871E-2</v>
      </c>
      <c r="E21" s="1">
        <f t="shared" si="3"/>
        <v>3.27706976990539E-2</v>
      </c>
      <c r="F21" s="1">
        <f t="shared" si="3"/>
        <v>2.9370975140104106E-2</v>
      </c>
      <c r="G21" s="1">
        <f t="shared" si="3"/>
        <v>1.017156429598738E-2</v>
      </c>
      <c r="H21" s="1">
        <f t="shared" si="3"/>
        <v>7.2416005883052465E-3</v>
      </c>
      <c r="I21" s="1">
        <f t="shared" si="3"/>
        <v>5.3475543157058434E-3</v>
      </c>
      <c r="J21" s="1">
        <f t="shared" si="3"/>
        <v>2.619467383842449E-3</v>
      </c>
      <c r="K21" s="1">
        <f t="shared" si="3"/>
        <v>1.9766752964746549E-3</v>
      </c>
      <c r="L21" s="1">
        <f t="shared" si="3"/>
        <v>1.0499770594282858E-3</v>
      </c>
      <c r="M21" s="1">
        <f t="shared" si="3"/>
        <v>3.0233085406350499E-4</v>
      </c>
      <c r="N21" s="1">
        <f t="shared" si="3"/>
        <v>5.4065811210729034E-5</v>
      </c>
      <c r="O21" s="1">
        <f t="shared" si="3"/>
        <v>3.7203428685086997E-5</v>
      </c>
      <c r="P21" s="1">
        <f t="shared" si="3"/>
        <v>3.5042625487959747E-5</v>
      </c>
      <c r="Q21" s="1">
        <f t="shared" si="3"/>
        <v>3.5020533998839335E-5</v>
      </c>
      <c r="R21" s="1">
        <f t="shared" si="3"/>
        <v>2.3555897856122825E-5</v>
      </c>
      <c r="S21" s="1">
        <f t="shared" si="3"/>
        <v>2.2029582101792338E-5</v>
      </c>
      <c r="T21" s="1">
        <f t="shared" si="3"/>
        <v>2.0509285423990296E-5</v>
      </c>
      <c r="U21" s="1">
        <f t="shared" si="3"/>
        <v>1.2861345166184976E-5</v>
      </c>
      <c r="V21" s="1">
        <f t="shared" si="3"/>
        <v>9.5241499537256034E-6</v>
      </c>
      <c r="W21" s="1">
        <f t="shared" si="3"/>
        <v>8.0043981428228809E-6</v>
      </c>
      <c r="X21" s="1">
        <f t="shared" si="3"/>
        <v>5.6351373061648208E-6</v>
      </c>
      <c r="Y21" s="1">
        <f t="shared" si="3"/>
        <v>5.4796927392702275E-6</v>
      </c>
      <c r="Z21" s="1">
        <f t="shared" si="3"/>
        <v>9.4054591358579426E-7</v>
      </c>
      <c r="AA21" s="1">
        <f t="shared" si="3"/>
        <v>2.3183003023982627E-7</v>
      </c>
      <c r="AB21" s="1">
        <f t="shared" si="3"/>
        <v>1.1536473050994543E-7</v>
      </c>
      <c r="AC21" s="1">
        <f t="shared" si="3"/>
        <v>7.5260127448056101E-8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</row>
    <row r="22" spans="1:503">
      <c r="A22" s="5" t="s">
        <v>11</v>
      </c>
      <c r="B22" s="6">
        <f>1/C22</f>
        <v>4.5714285714285712</v>
      </c>
      <c r="C22" s="1">
        <f>SUM(D22:SI22)</f>
        <v>0.21875</v>
      </c>
      <c r="D22" s="1">
        <f t="shared" si="3"/>
        <v>6.25E-2</v>
      </c>
      <c r="E22" s="1">
        <f t="shared" si="3"/>
        <v>6.25E-2</v>
      </c>
      <c r="F22" s="1">
        <f t="shared" si="3"/>
        <v>6.25E-2</v>
      </c>
      <c r="G22" s="1">
        <f t="shared" si="3"/>
        <v>1.5625E-2</v>
      </c>
      <c r="H22" s="1">
        <f t="shared" si="3"/>
        <v>1.5625E-2</v>
      </c>
      <c r="I22" s="1">
        <f t="shared" si="3"/>
        <v>0</v>
      </c>
      <c r="J22" s="1">
        <f t="shared" si="3"/>
        <v>0</v>
      </c>
      <c r="K22" s="1">
        <f t="shared" si="3"/>
        <v>0</v>
      </c>
      <c r="L22" s="1">
        <f t="shared" si="3"/>
        <v>0</v>
      </c>
      <c r="M22" s="1">
        <f t="shared" si="3"/>
        <v>0</v>
      </c>
      <c r="N22" s="1">
        <f t="shared" si="3"/>
        <v>0</v>
      </c>
      <c r="O22" s="1">
        <f t="shared" si="3"/>
        <v>0</v>
      </c>
      <c r="P22" s="1">
        <f t="shared" si="3"/>
        <v>0</v>
      </c>
      <c r="Q22" s="1">
        <f t="shared" si="3"/>
        <v>0</v>
      </c>
      <c r="R22" s="1">
        <f t="shared" si="3"/>
        <v>0</v>
      </c>
      <c r="S22" s="1">
        <f t="shared" si="3"/>
        <v>0</v>
      </c>
      <c r="T22" s="1">
        <f t="shared" si="3"/>
        <v>0</v>
      </c>
      <c r="U22" s="1">
        <f t="shared" si="3"/>
        <v>0</v>
      </c>
      <c r="V22" s="1">
        <f t="shared" si="3"/>
        <v>0</v>
      </c>
      <c r="W22" s="1">
        <f t="shared" si="3"/>
        <v>0</v>
      </c>
      <c r="X22" s="1">
        <f t="shared" si="3"/>
        <v>0</v>
      </c>
      <c r="Y22" s="1">
        <f t="shared" si="3"/>
        <v>0</v>
      </c>
      <c r="Z22" s="1">
        <f t="shared" si="3"/>
        <v>0</v>
      </c>
      <c r="AA22" s="1">
        <f t="shared" si="3"/>
        <v>0</v>
      </c>
      <c r="AB22" s="1">
        <f t="shared" si="3"/>
        <v>0</v>
      </c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</row>
    <row r="23" spans="1:503">
      <c r="A23" s="5"/>
      <c r="B23" s="1"/>
    </row>
    <row r="24" spans="1:503">
      <c r="A24" s="5"/>
    </row>
    <row r="26" spans="1:503">
      <c r="A26" t="s">
        <v>17</v>
      </c>
      <c r="B26" t="s">
        <v>13</v>
      </c>
      <c r="C26" t="s">
        <v>14</v>
      </c>
      <c r="D26" t="s">
        <v>36</v>
      </c>
      <c r="E26" t="s">
        <v>20</v>
      </c>
      <c r="F26" t="s">
        <v>21</v>
      </c>
      <c r="G26" t="s">
        <v>27</v>
      </c>
      <c r="H26" t="s">
        <v>31</v>
      </c>
      <c r="I26" t="s">
        <v>23</v>
      </c>
      <c r="J26" t="s">
        <v>29</v>
      </c>
      <c r="K26" t="s">
        <v>24</v>
      </c>
      <c r="L26" t="s">
        <v>30</v>
      </c>
      <c r="M26" t="s">
        <v>32</v>
      </c>
      <c r="N26" t="s">
        <v>22</v>
      </c>
      <c r="O26" t="s">
        <v>26</v>
      </c>
      <c r="P26" t="s">
        <v>19</v>
      </c>
      <c r="Q26" t="s">
        <v>33</v>
      </c>
      <c r="R26" t="s">
        <v>40</v>
      </c>
      <c r="S26" t="s">
        <v>39</v>
      </c>
      <c r="T26" t="s">
        <v>35</v>
      </c>
      <c r="U26" t="s">
        <v>25</v>
      </c>
      <c r="V26" t="s">
        <v>45</v>
      </c>
    </row>
    <row r="27" spans="1:503">
      <c r="A27" t="s">
        <v>5</v>
      </c>
      <c r="B27">
        <f>C27-SUM(D27:SI27)</f>
        <v>0</v>
      </c>
      <c r="C27">
        <v>869148</v>
      </c>
      <c r="D27">
        <v>195169</v>
      </c>
      <c r="E27">
        <v>142693</v>
      </c>
      <c r="F27">
        <v>93748</v>
      </c>
      <c r="G27">
        <v>77507</v>
      </c>
      <c r="H27">
        <v>72130</v>
      </c>
      <c r="I27">
        <v>68284</v>
      </c>
      <c r="J27">
        <v>57845</v>
      </c>
      <c r="K27">
        <v>46649</v>
      </c>
      <c r="L27">
        <v>35727</v>
      </c>
      <c r="M27">
        <v>22336</v>
      </c>
      <c r="N27">
        <v>19239</v>
      </c>
      <c r="O27">
        <v>14213</v>
      </c>
      <c r="P27">
        <v>9803</v>
      </c>
      <c r="Q27">
        <v>6415</v>
      </c>
      <c r="R27">
        <v>2313</v>
      </c>
      <c r="S27">
        <v>2258</v>
      </c>
      <c r="T27">
        <v>1520</v>
      </c>
      <c r="U27">
        <v>950</v>
      </c>
      <c r="V27">
        <v>349</v>
      </c>
    </row>
    <row r="28" spans="1:503">
      <c r="A28" t="s">
        <v>6</v>
      </c>
      <c r="B28">
        <f>C28-SUM(D28:SI28)</f>
        <v>0</v>
      </c>
      <c r="C28">
        <v>8</v>
      </c>
      <c r="D28">
        <v>3</v>
      </c>
      <c r="E28">
        <v>2</v>
      </c>
      <c r="F28">
        <v>2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503">
      <c r="A29" t="s">
        <v>7</v>
      </c>
      <c r="B29" s="1">
        <f>(C29-SUM(D29:SI29))</f>
        <v>-1.4210854715202004E-14</v>
      </c>
      <c r="C29" s="2">
        <v>100</v>
      </c>
      <c r="D29" s="1">
        <f>(D27*100/C27)</f>
        <v>22.455209009282655</v>
      </c>
      <c r="E29" s="1">
        <f>(E27*100/C27)</f>
        <v>16.417572151118108</v>
      </c>
      <c r="F29" s="1">
        <f>(F27*100/C27)</f>
        <v>10.78619521646486</v>
      </c>
      <c r="G29" s="1">
        <f>(G27*100/C27)</f>
        <v>8.9175836566384543</v>
      </c>
      <c r="H29" s="1">
        <f>(H27*100/C27)</f>
        <v>8.2989318274908292</v>
      </c>
      <c r="I29" s="1">
        <f>(I27*100/C27)</f>
        <v>7.8564295148812402</v>
      </c>
      <c r="J29" s="1">
        <f>(J27*100/C27)</f>
        <v>6.6553682456842793</v>
      </c>
      <c r="K29" s="1">
        <f>(K27*100/C27)</f>
        <v>5.3672101874479372</v>
      </c>
      <c r="L29" s="1">
        <f>(L27*100/C27)</f>
        <v>4.110577254966933</v>
      </c>
      <c r="M29" s="1">
        <f>(M27*100/C27)</f>
        <v>2.569873025077432</v>
      </c>
      <c r="N29" s="1">
        <f>(N27*100/C27)</f>
        <v>2.2135470598793301</v>
      </c>
      <c r="O29" s="1">
        <f>(O27*100/C27)</f>
        <v>1.6352796071555131</v>
      </c>
      <c r="P29" s="1">
        <f>(P27*100/C27)</f>
        <v>1.1278861597794623</v>
      </c>
      <c r="Q29" s="1">
        <f>(Q27*100/C27)</f>
        <v>0.73807913036674999</v>
      </c>
      <c r="R29" s="1">
        <f>(R27*100/C27)</f>
        <v>0.26612268566458186</v>
      </c>
      <c r="S29" s="1">
        <f>(S27*100/C27)</f>
        <v>0.25979464947281705</v>
      </c>
      <c r="T29" s="1">
        <f>(T27*100/C27)</f>
        <v>0.17488390929968198</v>
      </c>
      <c r="U29" s="1">
        <f>(U27*100/C27)</f>
        <v>0.10930244331230124</v>
      </c>
      <c r="V29" s="1">
        <f>(V27*100/C27)</f>
        <v>4.0154266016834875E-2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</row>
    <row r="30" spans="1:503">
      <c r="A30" t="s">
        <v>8</v>
      </c>
      <c r="B30" s="1">
        <f>(C30-SUM(D30:SI30))</f>
        <v>0</v>
      </c>
      <c r="C30" s="2">
        <v>100</v>
      </c>
      <c r="D30" s="1">
        <f>(D28*100/C28)</f>
        <v>37.5</v>
      </c>
      <c r="E30" s="1">
        <f>(E28*100/C28)</f>
        <v>25</v>
      </c>
      <c r="F30" s="1">
        <f>(F28*100/C28)</f>
        <v>25</v>
      </c>
      <c r="G30" s="1">
        <f>(G28*100/C28)</f>
        <v>12.5</v>
      </c>
      <c r="H30" s="1">
        <f>(H28*100/C28)</f>
        <v>0</v>
      </c>
      <c r="I30" s="1">
        <f>(I28*100/C28)</f>
        <v>0</v>
      </c>
      <c r="J30" s="1">
        <f>(J28*100/C28)</f>
        <v>0</v>
      </c>
      <c r="K30" s="1">
        <f>(K28*100/C28)</f>
        <v>0</v>
      </c>
      <c r="L30" s="1">
        <f>(L28*100/C28)</f>
        <v>0</v>
      </c>
      <c r="M30" s="1">
        <f>(M28*100/C28)</f>
        <v>0</v>
      </c>
      <c r="N30" s="1">
        <f>(N28*100/C28)</f>
        <v>0</v>
      </c>
      <c r="O30" s="1">
        <f>(O28*100/C28)</f>
        <v>0</v>
      </c>
      <c r="P30" s="1">
        <f>(P28*100/C28)</f>
        <v>0</v>
      </c>
      <c r="Q30" s="1">
        <f>(Q28*100/C28)</f>
        <v>0</v>
      </c>
      <c r="R30" s="1">
        <f>(R28*100/C28)</f>
        <v>0</v>
      </c>
      <c r="S30" s="1">
        <f>(S28*100/C28)</f>
        <v>0</v>
      </c>
      <c r="T30" s="1">
        <f>(T28*100/C28)</f>
        <v>0</v>
      </c>
      <c r="U30" s="1">
        <f>(U28*100/C28)</f>
        <v>0</v>
      </c>
      <c r="V30" s="1">
        <f>(V28*100/C28)</f>
        <v>0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</row>
    <row r="31" spans="1:503">
      <c r="A31" s="5" t="s">
        <v>9</v>
      </c>
      <c r="B31" s="6">
        <f>(SQRT(C31/2))</f>
        <v>19.38608717507881</v>
      </c>
      <c r="C31" s="1">
        <f>SUM(D31:SI31)</f>
        <v>751.64075191951019</v>
      </c>
      <c r="D31" s="1">
        <f t="shared" ref="D31:BO31" si="4">((D29-D30)*(D29-D30))</f>
        <v>226.34573595436981</v>
      </c>
      <c r="E31" s="1">
        <f t="shared" si="4"/>
        <v>73.658067781263455</v>
      </c>
      <c r="F31" s="1">
        <f t="shared" si="4"/>
        <v>202.03224642444644</v>
      </c>
      <c r="G31" s="1">
        <f t="shared" si="4"/>
        <v>12.833706857183907</v>
      </c>
      <c r="H31" s="1">
        <f t="shared" si="4"/>
        <v>68.872269477340268</v>
      </c>
      <c r="I31" s="1">
        <f t="shared" si="4"/>
        <v>61.72348472229708</v>
      </c>
      <c r="J31" s="1">
        <f t="shared" si="4"/>
        <v>44.293926485662645</v>
      </c>
      <c r="K31" s="1">
        <f t="shared" si="4"/>
        <v>28.806945196244921</v>
      </c>
      <c r="L31" s="1">
        <f t="shared" si="4"/>
        <v>16.896845369051487</v>
      </c>
      <c r="M31" s="1">
        <f t="shared" si="4"/>
        <v>6.6042473650206315</v>
      </c>
      <c r="N31" s="1">
        <f t="shared" si="4"/>
        <v>4.8997905863004263</v>
      </c>
      <c r="O31" s="1">
        <f t="shared" si="4"/>
        <v>2.6741393935786895</v>
      </c>
      <c r="P31" s="1">
        <f t="shared" si="4"/>
        <v>1.2721271894220627</v>
      </c>
      <c r="Q31" s="1">
        <f t="shared" si="4"/>
        <v>0.54476080268293792</v>
      </c>
      <c r="R31" s="1">
        <f t="shared" si="4"/>
        <v>7.0821283825329845E-2</v>
      </c>
      <c r="S31" s="1">
        <f t="shared" si="4"/>
        <v>6.749325989470388E-2</v>
      </c>
      <c r="T31" s="1">
        <f t="shared" si="4"/>
        <v>3.0584381731939392E-2</v>
      </c>
      <c r="U31" s="1">
        <f t="shared" si="4"/>
        <v>1.1947024114038826E-2</v>
      </c>
      <c r="V31" s="1">
        <f t="shared" si="4"/>
        <v>1.6123650793507401E-3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</row>
    <row r="32" spans="1:503">
      <c r="A32" s="5" t="s">
        <v>10</v>
      </c>
      <c r="B32" s="6">
        <f>1/C32</f>
        <v>8.2890601684241521</v>
      </c>
      <c r="C32" s="1">
        <f>SUM(D32:SI32)</f>
        <v>0.12064093874108188</v>
      </c>
      <c r="D32" s="1">
        <f t="shared" ref="D32:BO33" si="5">(D29*D29/10000)</f>
        <v>5.042364116505689E-2</v>
      </c>
      <c r="E32" s="1">
        <f t="shared" si="5"/>
        <v>2.6953667533716884E-2</v>
      </c>
      <c r="F32" s="1">
        <f t="shared" si="5"/>
        <v>1.1634200724768942E-2</v>
      </c>
      <c r="G32" s="1">
        <f t="shared" si="5"/>
        <v>7.9523298273145269E-3</v>
      </c>
      <c r="H32" s="1">
        <f t="shared" si="5"/>
        <v>6.8872269477340264E-3</v>
      </c>
      <c r="I32" s="1">
        <f t="shared" si="5"/>
        <v>6.1723484722297078E-3</v>
      </c>
      <c r="J32" s="1">
        <f t="shared" si="5"/>
        <v>4.4293926485662648E-3</v>
      </c>
      <c r="K32" s="1">
        <f t="shared" si="5"/>
        <v>2.8806945196244924E-3</v>
      </c>
      <c r="L32" s="1">
        <f t="shared" si="5"/>
        <v>1.6896845369051487E-3</v>
      </c>
      <c r="M32" s="1">
        <f t="shared" si="5"/>
        <v>6.6042473650206317E-4</v>
      </c>
      <c r="N32" s="1">
        <f t="shared" si="5"/>
        <v>4.8997905863004264E-4</v>
      </c>
      <c r="O32" s="1">
        <f t="shared" si="5"/>
        <v>2.6741393935786892E-4</v>
      </c>
      <c r="P32" s="1">
        <f t="shared" si="5"/>
        <v>1.2721271894220628E-4</v>
      </c>
      <c r="Q32" s="1">
        <f t="shared" si="5"/>
        <v>5.4476080268293793E-5</v>
      </c>
      <c r="R32" s="1">
        <f t="shared" si="5"/>
        <v>7.0821283825329846E-6</v>
      </c>
      <c r="S32" s="1">
        <f t="shared" si="5"/>
        <v>6.7493259894703879E-6</v>
      </c>
      <c r="T32" s="1">
        <f t="shared" si="5"/>
        <v>3.0584381731939393E-6</v>
      </c>
      <c r="U32" s="1">
        <f t="shared" si="5"/>
        <v>1.1947024114038826E-6</v>
      </c>
      <c r="V32" s="1">
        <f t="shared" si="5"/>
        <v>1.6123650793507402E-7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</row>
    <row r="33" spans="1:503">
      <c r="A33" s="5" t="s">
        <v>11</v>
      </c>
      <c r="B33" s="6">
        <f>1/C33</f>
        <v>3.5555555555555554</v>
      </c>
      <c r="C33" s="1">
        <f>SUM(D33:SI33)</f>
        <v>0.28125</v>
      </c>
      <c r="D33" s="1">
        <f t="shared" si="5"/>
        <v>0.140625</v>
      </c>
      <c r="E33" s="1">
        <f t="shared" si="5"/>
        <v>6.25E-2</v>
      </c>
      <c r="F33" s="1">
        <f t="shared" si="5"/>
        <v>6.25E-2</v>
      </c>
      <c r="G33" s="1">
        <f t="shared" si="5"/>
        <v>1.5625E-2</v>
      </c>
      <c r="H33" s="1">
        <f t="shared" si="5"/>
        <v>0</v>
      </c>
      <c r="I33" s="1">
        <f t="shared" si="5"/>
        <v>0</v>
      </c>
      <c r="J33" s="1">
        <f t="shared" si="5"/>
        <v>0</v>
      </c>
      <c r="K33" s="1">
        <f t="shared" si="5"/>
        <v>0</v>
      </c>
      <c r="L33" s="1">
        <f t="shared" si="5"/>
        <v>0</v>
      </c>
      <c r="M33" s="1">
        <f t="shared" si="5"/>
        <v>0</v>
      </c>
      <c r="N33" s="1">
        <f t="shared" si="5"/>
        <v>0</v>
      </c>
      <c r="O33" s="1">
        <f t="shared" si="5"/>
        <v>0</v>
      </c>
      <c r="P33" s="1">
        <f t="shared" si="5"/>
        <v>0</v>
      </c>
      <c r="Q33" s="1">
        <f t="shared" si="5"/>
        <v>0</v>
      </c>
      <c r="R33" s="1">
        <f t="shared" si="5"/>
        <v>0</v>
      </c>
      <c r="S33" s="1">
        <f t="shared" si="5"/>
        <v>0</v>
      </c>
      <c r="T33" s="1">
        <f t="shared" si="5"/>
        <v>0</v>
      </c>
      <c r="U33" s="1">
        <f t="shared" si="5"/>
        <v>0</v>
      </c>
      <c r="V33" s="1">
        <f t="shared" si="5"/>
        <v>0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</row>
    <row r="34" spans="1:503">
      <c r="A34" s="5"/>
      <c r="B34" s="1"/>
    </row>
    <row r="35" spans="1:503">
      <c r="A35" s="5"/>
    </row>
    <row r="37" spans="1:503">
      <c r="A37" t="s">
        <v>18</v>
      </c>
      <c r="B37" t="s">
        <v>13</v>
      </c>
      <c r="C37" t="s">
        <v>14</v>
      </c>
      <c r="D37" t="s">
        <v>23</v>
      </c>
      <c r="E37" t="s">
        <v>36</v>
      </c>
      <c r="F37" t="s">
        <v>20</v>
      </c>
      <c r="G37" t="s">
        <v>22</v>
      </c>
      <c r="H37" t="s">
        <v>27</v>
      </c>
      <c r="I37" t="s">
        <v>24</v>
      </c>
      <c r="J37" t="s">
        <v>29</v>
      </c>
      <c r="K37" t="s">
        <v>21</v>
      </c>
      <c r="L37" t="s">
        <v>31</v>
      </c>
      <c r="M37" t="s">
        <v>26</v>
      </c>
      <c r="N37" t="s">
        <v>28</v>
      </c>
      <c r="O37" t="s">
        <v>30</v>
      </c>
      <c r="P37" t="s">
        <v>19</v>
      </c>
      <c r="Q37" t="s">
        <v>32</v>
      </c>
      <c r="R37" t="s">
        <v>33</v>
      </c>
      <c r="S37" t="s">
        <v>25</v>
      </c>
      <c r="T37" t="s">
        <v>45</v>
      </c>
      <c r="U37" t="s">
        <v>41</v>
      </c>
      <c r="V37" t="s">
        <v>34</v>
      </c>
    </row>
    <row r="38" spans="1:503">
      <c r="A38" t="s">
        <v>5</v>
      </c>
      <c r="B38">
        <f>C38-SUM(D38:SI38)</f>
        <v>0</v>
      </c>
      <c r="C38">
        <v>830140</v>
      </c>
      <c r="D38">
        <v>184240</v>
      </c>
      <c r="E38">
        <v>104375</v>
      </c>
      <c r="F38">
        <v>90627</v>
      </c>
      <c r="G38">
        <v>89619</v>
      </c>
      <c r="H38">
        <v>72312</v>
      </c>
      <c r="I38">
        <v>70023</v>
      </c>
      <c r="J38">
        <v>50659</v>
      </c>
      <c r="K38">
        <v>47679</v>
      </c>
      <c r="L38">
        <v>32746</v>
      </c>
      <c r="M38">
        <v>27111</v>
      </c>
      <c r="N38">
        <v>20334</v>
      </c>
      <c r="O38">
        <v>14726</v>
      </c>
      <c r="P38">
        <v>6749</v>
      </c>
      <c r="Q38">
        <v>6555</v>
      </c>
      <c r="R38">
        <v>6368</v>
      </c>
      <c r="S38">
        <v>3095</v>
      </c>
      <c r="T38">
        <v>1300</v>
      </c>
      <c r="U38">
        <v>859</v>
      </c>
      <c r="V38">
        <v>763</v>
      </c>
    </row>
    <row r="39" spans="1:503">
      <c r="A39" t="s">
        <v>6</v>
      </c>
      <c r="B39">
        <f>C39-SUM(D39:SI39)</f>
        <v>0</v>
      </c>
      <c r="C39">
        <v>8</v>
      </c>
      <c r="D39">
        <v>3</v>
      </c>
      <c r="E39">
        <v>1</v>
      </c>
      <c r="F39">
        <v>2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503">
      <c r="A40" t="s">
        <v>7</v>
      </c>
      <c r="B40" s="1">
        <f>(C40-SUM(D40:SI40))</f>
        <v>-1.4210854715202004E-14</v>
      </c>
      <c r="C40" s="2">
        <v>100</v>
      </c>
      <c r="D40" s="1">
        <f>(D38*100/C38)</f>
        <v>22.193846821018141</v>
      </c>
      <c r="E40" s="1">
        <f>(E38*100/C38)</f>
        <v>12.573180427397789</v>
      </c>
      <c r="F40" s="1">
        <f>(F38*100/C38)</f>
        <v>10.917074228443395</v>
      </c>
      <c r="G40" s="1">
        <f>(G38*100/C38)</f>
        <v>10.795648926687065</v>
      </c>
      <c r="H40" s="1">
        <f>(H38*100/C38)</f>
        <v>8.7108198617100729</v>
      </c>
      <c r="I40" s="1">
        <f>(I38*100/C38)</f>
        <v>8.435083238971739</v>
      </c>
      <c r="J40" s="1">
        <f>(J38*100/C38)</f>
        <v>6.1024646445177924</v>
      </c>
      <c r="K40" s="1">
        <f>(K38*100/C38)</f>
        <v>5.7434890500397522</v>
      </c>
      <c r="L40" s="1">
        <f>(L38*100/C38)</f>
        <v>3.9446358445563399</v>
      </c>
      <c r="M40" s="1">
        <f>(M38*100/C38)</f>
        <v>3.2658346784879657</v>
      </c>
      <c r="N40" s="1">
        <f>(N38*100/C38)</f>
        <v>2.4494663550726385</v>
      </c>
      <c r="O40" s="1">
        <f>(O38*100/C38)</f>
        <v>1.773917652444166</v>
      </c>
      <c r="P40" s="1">
        <f>(P38*100/C38)</f>
        <v>0.81299539836654056</v>
      </c>
      <c r="Q40" s="1">
        <f>(Q38*100/C38)</f>
        <v>0.78962584624280241</v>
      </c>
      <c r="R40" s="1">
        <f>(R38*100/C38)</f>
        <v>0.76709952538126103</v>
      </c>
      <c r="S40" s="1">
        <f>(S38*100/C38)</f>
        <v>0.37282867949984339</v>
      </c>
      <c r="T40" s="1">
        <f>(T38*100/C38)</f>
        <v>0.15660009155082275</v>
      </c>
      <c r="U40" s="1">
        <f>(U38*100/C38)</f>
        <v>0.10347652203242827</v>
      </c>
      <c r="V40" s="1">
        <f>(V38*100/C38)</f>
        <v>9.1912207579444433E-2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</row>
    <row r="41" spans="1:503">
      <c r="A41" t="s">
        <v>8</v>
      </c>
      <c r="B41" s="1">
        <f>(C41-SUM(D41:SI41))</f>
        <v>0</v>
      </c>
      <c r="C41" s="2">
        <v>100</v>
      </c>
      <c r="D41" s="1">
        <f>(D39*100/C39)</f>
        <v>37.5</v>
      </c>
      <c r="E41" s="1">
        <f>(E39*100/C39)</f>
        <v>12.5</v>
      </c>
      <c r="F41" s="1">
        <f>(F39*100/C39)</f>
        <v>25</v>
      </c>
      <c r="G41" s="1">
        <f>(G39*100/C39)</f>
        <v>12.5</v>
      </c>
      <c r="H41" s="1">
        <f>(H39*100/C39)</f>
        <v>12.5</v>
      </c>
      <c r="I41" s="1">
        <f>(I39*100/C39)</f>
        <v>0</v>
      </c>
      <c r="J41" s="1">
        <f>(J39*100/C39)</f>
        <v>0</v>
      </c>
      <c r="K41" s="1">
        <f>(K39*100/C39)</f>
        <v>0</v>
      </c>
      <c r="L41" s="1">
        <f>(L39*100/C39)</f>
        <v>0</v>
      </c>
      <c r="M41" s="1">
        <f>(M39*100/C39)</f>
        <v>0</v>
      </c>
      <c r="N41" s="1">
        <f>(N39*100/C39)</f>
        <v>0</v>
      </c>
      <c r="O41" s="1">
        <f>(O39*100/C39)</f>
        <v>0</v>
      </c>
      <c r="P41" s="1">
        <f>(P39*100/C39)</f>
        <v>0</v>
      </c>
      <c r="Q41" s="1">
        <f>(Q39*100/C39)</f>
        <v>0</v>
      </c>
      <c r="R41" s="1">
        <f>(R39*100/C39)</f>
        <v>0</v>
      </c>
      <c r="S41" s="1">
        <f>(S39*100/C39)</f>
        <v>0</v>
      </c>
      <c r="T41" s="1">
        <f>(T39*100/C39)</f>
        <v>0</v>
      </c>
      <c r="U41" s="1">
        <f>(U39*100/C39)</f>
        <v>0</v>
      </c>
      <c r="V41" s="1">
        <f>(V39*100/C39)</f>
        <v>0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</row>
    <row r="42" spans="1:503">
      <c r="A42" s="5" t="s">
        <v>9</v>
      </c>
      <c r="B42" s="6">
        <f>(SQRT(C42/2))</f>
        <v>17.729659296582103</v>
      </c>
      <c r="C42" s="1">
        <f>SUM(D42:SI42)</f>
        <v>628.68163754576028</v>
      </c>
      <c r="D42" s="1">
        <f t="shared" ref="D42:BO42" si="6">((D40-D41)*(D40-D41))</f>
        <v>234.27832513845647</v>
      </c>
      <c r="E42" s="1">
        <f t="shared" si="6"/>
        <v>5.3553749541230614E-3</v>
      </c>
      <c r="F42" s="1">
        <f t="shared" si="6"/>
        <v>198.32879828717319</v>
      </c>
      <c r="G42" s="1">
        <f t="shared" si="6"/>
        <v>2.9048125811029544</v>
      </c>
      <c r="H42" s="1">
        <f t="shared" si="6"/>
        <v>14.357886120410871</v>
      </c>
      <c r="I42" s="1">
        <f t="shared" si="6"/>
        <v>71.150629248381961</v>
      </c>
      <c r="J42" s="1">
        <f t="shared" si="6"/>
        <v>37.240074737589666</v>
      </c>
      <c r="K42" s="1">
        <f t="shared" si="6"/>
        <v>32.987666467926537</v>
      </c>
      <c r="L42" s="1">
        <f t="shared" si="6"/>
        <v>15.560151946158708</v>
      </c>
      <c r="M42" s="1">
        <f t="shared" si="6"/>
        <v>10.665676147214594</v>
      </c>
      <c r="N42" s="1">
        <f t="shared" si="6"/>
        <v>5.9998854246328372</v>
      </c>
      <c r="O42" s="1">
        <f t="shared" si="6"/>
        <v>3.1467838376530208</v>
      </c>
      <c r="P42" s="1">
        <f t="shared" si="6"/>
        <v>0.66096151776516998</v>
      </c>
      <c r="Q42" s="1">
        <f t="shared" si="6"/>
        <v>0.62350897705466179</v>
      </c>
      <c r="R42" s="1">
        <f t="shared" si="6"/>
        <v>0.58844168184015588</v>
      </c>
      <c r="S42" s="1">
        <f t="shared" si="6"/>
        <v>0.13900122425759695</v>
      </c>
      <c r="T42" s="1">
        <f t="shared" si="6"/>
        <v>2.4523588673726067E-2</v>
      </c>
      <c r="U42" s="1">
        <f t="shared" si="6"/>
        <v>1.0707390611927613E-2</v>
      </c>
      <c r="V42" s="1">
        <f t="shared" si="6"/>
        <v>8.4478539021268818E-3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</row>
    <row r="43" spans="1:503">
      <c r="A43" s="5" t="s">
        <v>10</v>
      </c>
      <c r="B43" s="6">
        <f>1/C43</f>
        <v>8.7637419454918302</v>
      </c>
      <c r="C43" s="1">
        <f>SUM(D43:SI43)</f>
        <v>0.11410650909391638</v>
      </c>
      <c r="D43" s="1">
        <f t="shared" ref="D43:BO44" si="7">(D40*D40/10000)</f>
        <v>4.9256683671481706E-2</v>
      </c>
      <c r="E43" s="1">
        <f t="shared" si="7"/>
        <v>1.5808486605989883E-2</v>
      </c>
      <c r="F43" s="1">
        <f t="shared" si="7"/>
        <v>1.1918250970934295E-2</v>
      </c>
      <c r="G43" s="1">
        <f t="shared" si="7"/>
        <v>1.1654603574827957E-2</v>
      </c>
      <c r="H43" s="1">
        <f t="shared" si="7"/>
        <v>7.5878382663162698E-3</v>
      </c>
      <c r="I43" s="1">
        <f t="shared" si="7"/>
        <v>7.1150629248381957E-3</v>
      </c>
      <c r="J43" s="1">
        <f t="shared" si="7"/>
        <v>3.7240074737589666E-3</v>
      </c>
      <c r="K43" s="1">
        <f t="shared" si="7"/>
        <v>3.2987666467926536E-3</v>
      </c>
      <c r="L43" s="1">
        <f t="shared" si="7"/>
        <v>1.5560151946158707E-3</v>
      </c>
      <c r="M43" s="1">
        <f t="shared" si="7"/>
        <v>1.0665676147214593E-3</v>
      </c>
      <c r="N43" s="1">
        <f t="shared" si="7"/>
        <v>5.9998854246328369E-4</v>
      </c>
      <c r="O43" s="1">
        <f t="shared" si="7"/>
        <v>3.1467838376530207E-4</v>
      </c>
      <c r="P43" s="1">
        <f t="shared" si="7"/>
        <v>6.6096151776516999E-5</v>
      </c>
      <c r="Q43" s="1">
        <f t="shared" si="7"/>
        <v>6.2350897705466181E-5</v>
      </c>
      <c r="R43" s="1">
        <f t="shared" si="7"/>
        <v>5.8844168184015591E-5</v>
      </c>
      <c r="S43" s="1">
        <f t="shared" si="7"/>
        <v>1.3900122425759696E-5</v>
      </c>
      <c r="T43" s="1">
        <f t="shared" si="7"/>
        <v>2.4523588673726068E-6</v>
      </c>
      <c r="U43" s="1">
        <f t="shared" si="7"/>
        <v>1.0707390611927613E-6</v>
      </c>
      <c r="V43" s="1">
        <f t="shared" si="7"/>
        <v>8.4478539021268816E-7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</row>
    <row r="44" spans="1:503">
      <c r="A44" s="5" t="s">
        <v>11</v>
      </c>
      <c r="B44" s="6">
        <f>1/C44</f>
        <v>4</v>
      </c>
      <c r="C44" s="1">
        <f>SUM(D44:SI44)</f>
        <v>0.25</v>
      </c>
      <c r="D44" s="1">
        <f t="shared" si="7"/>
        <v>0.140625</v>
      </c>
      <c r="E44" s="1">
        <f t="shared" si="7"/>
        <v>1.5625E-2</v>
      </c>
      <c r="F44" s="1">
        <f t="shared" si="7"/>
        <v>6.25E-2</v>
      </c>
      <c r="G44" s="1">
        <f t="shared" si="7"/>
        <v>1.5625E-2</v>
      </c>
      <c r="H44" s="1">
        <f t="shared" si="7"/>
        <v>1.5625E-2</v>
      </c>
      <c r="I44" s="1">
        <f t="shared" si="7"/>
        <v>0</v>
      </c>
      <c r="J44" s="1">
        <f t="shared" si="7"/>
        <v>0</v>
      </c>
      <c r="K44" s="1">
        <f t="shared" si="7"/>
        <v>0</v>
      </c>
      <c r="L44" s="1">
        <f t="shared" si="7"/>
        <v>0</v>
      </c>
      <c r="M44" s="1">
        <f t="shared" si="7"/>
        <v>0</v>
      </c>
      <c r="N44" s="1">
        <f t="shared" si="7"/>
        <v>0</v>
      </c>
      <c r="O44" s="1">
        <f t="shared" si="7"/>
        <v>0</v>
      </c>
      <c r="P44" s="1">
        <f t="shared" si="7"/>
        <v>0</v>
      </c>
      <c r="Q44" s="1">
        <f t="shared" si="7"/>
        <v>0</v>
      </c>
      <c r="R44" s="1">
        <f t="shared" si="7"/>
        <v>0</v>
      </c>
      <c r="S44" s="1">
        <f t="shared" si="7"/>
        <v>0</v>
      </c>
      <c r="T44" s="1">
        <f t="shared" si="7"/>
        <v>0</v>
      </c>
      <c r="U44" s="1">
        <f t="shared" si="7"/>
        <v>0</v>
      </c>
      <c r="V44" s="1">
        <f t="shared" si="7"/>
        <v>0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</row>
    <row r="45" spans="1:503">
      <c r="A45" s="5"/>
      <c r="B45" s="1"/>
    </row>
    <row r="46" spans="1:503">
      <c r="A46" s="5"/>
    </row>
    <row r="51" spans="1:503"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</row>
    <row r="52" spans="1:503"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</row>
    <row r="53" spans="1:503">
      <c r="A53" s="5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</row>
    <row r="54" spans="1:503">
      <c r="A54" s="5"/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</row>
    <row r="55" spans="1:503">
      <c r="A55" s="5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</row>
    <row r="56" spans="1:503">
      <c r="A56" s="5"/>
      <c r="B56" s="1"/>
    </row>
    <row r="57" spans="1:503">
      <c r="A57" s="5"/>
    </row>
    <row r="62" spans="1:503"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</row>
    <row r="63" spans="1:503"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</row>
    <row r="64" spans="1:503">
      <c r="A64" s="5"/>
      <c r="B64" s="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</row>
    <row r="65" spans="1:503">
      <c r="A65" s="5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</row>
    <row r="66" spans="1:503">
      <c r="A66" s="5"/>
      <c r="B66" s="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</row>
    <row r="67" spans="1:503">
      <c r="A67" s="5"/>
      <c r="B67" s="1"/>
    </row>
    <row r="68" spans="1:503">
      <c r="A68" s="5"/>
    </row>
    <row r="73" spans="1:503"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</row>
    <row r="74" spans="1:503"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</row>
    <row r="75" spans="1:503">
      <c r="A75" s="5"/>
      <c r="B75" s="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</row>
    <row r="76" spans="1:503">
      <c r="A76" s="5"/>
      <c r="B76" s="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</row>
    <row r="77" spans="1:503">
      <c r="A77" s="5"/>
      <c r="B77" s="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</row>
    <row r="78" spans="1:503">
      <c r="A78" s="5"/>
      <c r="B78" s="1"/>
    </row>
    <row r="79" spans="1:503">
      <c r="A79" s="5"/>
    </row>
    <row r="84" spans="1:503"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</row>
    <row r="85" spans="1:503"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</row>
    <row r="86" spans="1:503">
      <c r="A86" s="5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</row>
    <row r="87" spans="1:503">
      <c r="A87" s="5"/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</row>
    <row r="88" spans="1:503">
      <c r="A88" s="5"/>
      <c r="B88" s="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</row>
    <row r="89" spans="1:503">
      <c r="A89" s="5"/>
      <c r="B89" s="1"/>
    </row>
    <row r="90" spans="1:503">
      <c r="A90" s="5"/>
    </row>
    <row r="95" spans="1:503"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</row>
    <row r="96" spans="1:503"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</row>
    <row r="97" spans="1:503">
      <c r="A97" s="5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</row>
    <row r="98" spans="1:503">
      <c r="A98" s="5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</row>
    <row r="99" spans="1:503">
      <c r="A99" s="5"/>
      <c r="B99" s="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</row>
    <row r="100" spans="1:503">
      <c r="A100" s="5"/>
      <c r="B100" s="1"/>
    </row>
    <row r="101" spans="1:503">
      <c r="A101" s="5"/>
    </row>
    <row r="106" spans="1:503"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</row>
    <row r="107" spans="1:503"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</row>
    <row r="108" spans="1:503">
      <c r="A108" s="5"/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</row>
    <row r="109" spans="1:503">
      <c r="A109" s="5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</row>
    <row r="110" spans="1:503">
      <c r="A110" s="5"/>
      <c r="B110" s="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</row>
    <row r="111" spans="1:503">
      <c r="A111" s="5"/>
      <c r="B111" s="1"/>
    </row>
    <row r="112" spans="1:503">
      <c r="A112" s="5"/>
    </row>
    <row r="476" spans="28:30">
      <c r="AB476">
        <v>1364030</v>
      </c>
      <c r="AC476">
        <v>818713</v>
      </c>
      <c r="AD476">
        <v>9996386</v>
      </c>
    </row>
    <row r="477" spans="28:30">
      <c r="AB477">
        <v>2</v>
      </c>
      <c r="AC477">
        <v>2</v>
      </c>
      <c r="AD477">
        <v>6</v>
      </c>
    </row>
    <row r="653" spans="28:31">
      <c r="AB653">
        <v>1364030</v>
      </c>
      <c r="AC653">
        <v>818713</v>
      </c>
      <c r="AD653">
        <v>9996386</v>
      </c>
      <c r="AE653">
        <v>16927560</v>
      </c>
    </row>
    <row r="654" spans="28:31">
      <c r="AB654">
        <v>2</v>
      </c>
      <c r="AC654">
        <v>2</v>
      </c>
      <c r="AD654">
        <v>6</v>
      </c>
      <c r="AE654">
        <v>12</v>
      </c>
    </row>
    <row r="656" spans="28:31">
      <c r="AB656" s="1" t="e">
        <f>(AB653*100/#REF!)</f>
        <v>#REF!</v>
      </c>
      <c r="AC656" s="1" t="e">
        <f>(AC653*100/#REF!)</f>
        <v>#REF!</v>
      </c>
      <c r="AD656" s="1" t="e">
        <f>(AD653*100/#REF!)</f>
        <v>#REF!</v>
      </c>
      <c r="AE656" s="1" t="e">
        <f>(AE653*100/#REF!)</f>
        <v>#REF!</v>
      </c>
    </row>
    <row r="657" spans="28:31">
      <c r="AB657" s="1" t="e">
        <f>(AB654*100/#REF!)</f>
        <v>#REF!</v>
      </c>
      <c r="AC657" s="1" t="e">
        <f>(AC654*100/#REF!)</f>
        <v>#REF!</v>
      </c>
      <c r="AD657" s="1" t="e">
        <f>(AD654*100/#REF!)</f>
        <v>#REF!</v>
      </c>
      <c r="AE657" s="1" t="e">
        <f>(AE654*100/#REF!)</f>
        <v>#REF!</v>
      </c>
    </row>
    <row r="658" spans="28:31">
      <c r="AB658" s="1" t="e">
        <f>(AB655*100/#REF!)</f>
        <v>#REF!</v>
      </c>
      <c r="AC658" s="1" t="e">
        <f>(AC655*100/#REF!)</f>
        <v>#REF!</v>
      </c>
      <c r="AD658" s="1" t="e">
        <f>(AD655*100/#REF!)</f>
        <v>#REF!</v>
      </c>
      <c r="AE658" s="1" t="e">
        <f>(AE655*100/#REF!)</f>
        <v>#REF!</v>
      </c>
    </row>
    <row r="659" spans="28:31">
      <c r="AB659" s="1" t="e">
        <f>(AB657-AB656)</f>
        <v>#REF!</v>
      </c>
      <c r="AC659" s="1" t="e">
        <f>(AC657-AC656)</f>
        <v>#REF!</v>
      </c>
      <c r="AD659" s="1" t="e">
        <f>(AD657-AD656)</f>
        <v>#REF!</v>
      </c>
      <c r="AE659" s="1" t="e">
        <f>(AE657-AE656)</f>
        <v>#REF!</v>
      </c>
    </row>
    <row r="660" spans="28:31">
      <c r="AB660" s="1" t="e">
        <f>ABS(AB659)</f>
        <v>#REF!</v>
      </c>
      <c r="AC660" s="1" t="e">
        <f>ABS(AC659)</f>
        <v>#REF!</v>
      </c>
      <c r="AD660" s="1" t="e">
        <f>ABS(AD659)</f>
        <v>#REF!</v>
      </c>
      <c r="AE660" s="1" t="e">
        <f>ABS(AE659)</f>
        <v>#REF!</v>
      </c>
    </row>
    <row r="661" spans="28:31">
      <c r="AB661" s="1" t="e">
        <f>(AB659*AB659)</f>
        <v>#REF!</v>
      </c>
      <c r="AC661" s="1" t="e">
        <f>(AC659*AC659)</f>
        <v>#REF!</v>
      </c>
      <c r="AD661" s="1" t="e">
        <f>(AD659*AD659)</f>
        <v>#REF!</v>
      </c>
      <c r="AE661" s="1" t="e">
        <f>(AE659*AE659)</f>
        <v>#REF!</v>
      </c>
    </row>
    <row r="662" spans="28:31">
      <c r="AB662" s="1" t="e">
        <f>AB661/AB656</f>
        <v>#REF!</v>
      </c>
      <c r="AC662" s="1" t="e">
        <f>AC661/AC656</f>
        <v>#REF!</v>
      </c>
      <c r="AD662" s="1" t="e">
        <f>AD661/AD656</f>
        <v>#REF!</v>
      </c>
      <c r="AE662" s="1" t="e">
        <f>AE661/AE656</f>
        <v>#REF!</v>
      </c>
    </row>
    <row r="663" spans="28:31">
      <c r="AB663" s="1"/>
      <c r="AC663" s="1"/>
      <c r="AD663" s="1"/>
      <c r="AE663" s="1"/>
    </row>
    <row r="664" spans="28:31">
      <c r="AB664" s="1" t="e">
        <f t="shared" ref="AB664:AE666" si="8">(AB656*AB656/10000)</f>
        <v>#REF!</v>
      </c>
      <c r="AC664" s="1" t="e">
        <f t="shared" si="8"/>
        <v>#REF!</v>
      </c>
      <c r="AD664" s="1" t="e">
        <f t="shared" si="8"/>
        <v>#REF!</v>
      </c>
      <c r="AE664" s="1" t="e">
        <f t="shared" si="8"/>
        <v>#REF!</v>
      </c>
    </row>
    <row r="665" spans="28:31">
      <c r="AB665" s="1" t="e">
        <f t="shared" si="8"/>
        <v>#REF!</v>
      </c>
      <c r="AC665" s="1" t="e">
        <f t="shared" si="8"/>
        <v>#REF!</v>
      </c>
      <c r="AD665" s="1" t="e">
        <f t="shared" si="8"/>
        <v>#REF!</v>
      </c>
      <c r="AE665" s="1" t="e">
        <f t="shared" si="8"/>
        <v>#REF!</v>
      </c>
    </row>
    <row r="666" spans="28:31">
      <c r="AB666" s="1" t="e">
        <f t="shared" si="8"/>
        <v>#REF!</v>
      </c>
      <c r="AC666" s="1" t="e">
        <f t="shared" si="8"/>
        <v>#REF!</v>
      </c>
      <c r="AD666" s="1" t="e">
        <f t="shared" si="8"/>
        <v>#REF!</v>
      </c>
      <c r="AE666" s="1" t="e">
        <f t="shared" si="8"/>
        <v>#REF!</v>
      </c>
    </row>
    <row r="748" spans="28:28">
      <c r="AB748" t="s">
        <v>0</v>
      </c>
    </row>
    <row r="749" spans="28:28">
      <c r="AB749">
        <v>763</v>
      </c>
    </row>
    <row r="750" spans="28:28">
      <c r="AB750">
        <v>0</v>
      </c>
    </row>
    <row r="752" spans="28:28">
      <c r="AB752" s="1" t="e">
        <f>(AB749*100/#REF!)</f>
        <v>#REF!</v>
      </c>
    </row>
    <row r="753" spans="28:28">
      <c r="AB753" s="1" t="e">
        <f>(AB750*100/#REF!)</f>
        <v>#REF!</v>
      </c>
    </row>
    <row r="754" spans="28:28">
      <c r="AB754" s="1" t="e">
        <f>(AB751*100/#REF!)</f>
        <v>#REF!</v>
      </c>
    </row>
    <row r="755" spans="28:28">
      <c r="AB755" s="1" t="e">
        <f>(AB753-AB752)</f>
        <v>#REF!</v>
      </c>
    </row>
    <row r="756" spans="28:28">
      <c r="AB756" s="1" t="e">
        <f>ABS(AB755)</f>
        <v>#REF!</v>
      </c>
    </row>
    <row r="757" spans="28:28">
      <c r="AB757" s="1" t="e">
        <f>(AB755*AB755)</f>
        <v>#REF!</v>
      </c>
    </row>
    <row r="758" spans="28:28">
      <c r="AB758" s="1" t="e">
        <f>AB757/AB752</f>
        <v>#REF!</v>
      </c>
    </row>
    <row r="759" spans="28:28">
      <c r="AB759" s="1"/>
    </row>
    <row r="760" spans="28:28">
      <c r="AB760" s="1" t="e">
        <f>(AB752*AB752/10000)</f>
        <v>#REF!</v>
      </c>
    </row>
    <row r="761" spans="28:28">
      <c r="AB761" s="1" t="e">
        <f>(AB753*AB753/10000)</f>
        <v>#REF!</v>
      </c>
    </row>
    <row r="762" spans="28:28">
      <c r="AB762" s="1" t="e">
        <f>(AB754*AB754/10000)</f>
        <v>#REF!</v>
      </c>
    </row>
    <row r="921" spans="28:32">
      <c r="AB921" t="s">
        <v>0</v>
      </c>
      <c r="AC921" t="s">
        <v>1</v>
      </c>
      <c r="AD921" t="s">
        <v>2</v>
      </c>
      <c r="AE921" t="s">
        <v>3</v>
      </c>
      <c r="AF921" t="s">
        <v>4</v>
      </c>
    </row>
    <row r="922" spans="28:32">
      <c r="AB922">
        <v>83411</v>
      </c>
      <c r="AC922">
        <v>83411</v>
      </c>
      <c r="AD922">
        <v>38633</v>
      </c>
      <c r="AE922">
        <v>115383</v>
      </c>
      <c r="AF922">
        <v>115383</v>
      </c>
    </row>
    <row r="923" spans="28:32">
      <c r="AB923">
        <v>0</v>
      </c>
      <c r="AC923">
        <v>0</v>
      </c>
      <c r="AD923">
        <v>0</v>
      </c>
      <c r="AE923">
        <v>1</v>
      </c>
      <c r="AF923">
        <v>0</v>
      </c>
    </row>
    <row r="925" spans="28:32">
      <c r="AB925" s="1" t="e">
        <f>(AB922*100/#REF!)</f>
        <v>#REF!</v>
      </c>
      <c r="AC925" s="1" t="e">
        <f>(AC922*100/#REF!)</f>
        <v>#REF!</v>
      </c>
      <c r="AD925" s="1" t="e">
        <f>(AD922*100/#REF!)</f>
        <v>#REF!</v>
      </c>
      <c r="AE925" s="1" t="e">
        <f>(AE922*100/#REF!)</f>
        <v>#REF!</v>
      </c>
      <c r="AF925" s="1" t="e">
        <f>(AF922*100/#REF!)</f>
        <v>#REF!</v>
      </c>
    </row>
    <row r="926" spans="28:32">
      <c r="AB926" s="1" t="e">
        <f>(AB923*100/#REF!)</f>
        <v>#REF!</v>
      </c>
      <c r="AC926" s="1" t="e">
        <f>(AC923*100/#REF!)</f>
        <v>#REF!</v>
      </c>
      <c r="AD926" s="1" t="e">
        <f>(AD923*100/#REF!)</f>
        <v>#REF!</v>
      </c>
      <c r="AE926" s="1" t="e">
        <f>(AE923*100/#REF!)</f>
        <v>#REF!</v>
      </c>
      <c r="AF926" s="1" t="e">
        <f>(AF923*100/#REF!)</f>
        <v>#REF!</v>
      </c>
    </row>
    <row r="927" spans="28:32">
      <c r="AB927" s="1" t="e">
        <f>(AB924*100/#REF!)</f>
        <v>#REF!</v>
      </c>
      <c r="AC927" s="1" t="e">
        <f>(AC924*100/#REF!)</f>
        <v>#REF!</v>
      </c>
      <c r="AD927" s="1" t="e">
        <f>(AD924*100/#REF!)</f>
        <v>#REF!</v>
      </c>
      <c r="AE927" s="1" t="e">
        <f>(AE924*100/#REF!)</f>
        <v>#REF!</v>
      </c>
      <c r="AF927" s="1" t="e">
        <f>(AF924*100/#REF!)</f>
        <v>#REF!</v>
      </c>
    </row>
    <row r="928" spans="28:32">
      <c r="AB928" s="1" t="e">
        <f>(AB926-AB925)</f>
        <v>#REF!</v>
      </c>
      <c r="AC928" s="1" t="e">
        <f>(AC926-AC925)</f>
        <v>#REF!</v>
      </c>
      <c r="AD928" s="1" t="e">
        <f>(AD926-AD925)</f>
        <v>#REF!</v>
      </c>
      <c r="AE928" s="1" t="e">
        <f>(AE926-AE925)</f>
        <v>#REF!</v>
      </c>
      <c r="AF928" s="1" t="e">
        <f>(AF926-AF925)</f>
        <v>#REF!</v>
      </c>
    </row>
    <row r="929" spans="28:32">
      <c r="AB929" s="1" t="e">
        <f>ABS(AB928)</f>
        <v>#REF!</v>
      </c>
      <c r="AC929" s="1" t="e">
        <f>ABS(AC928)</f>
        <v>#REF!</v>
      </c>
      <c r="AD929" s="1" t="e">
        <f>ABS(AD928)</f>
        <v>#REF!</v>
      </c>
      <c r="AE929" s="1" t="e">
        <f>ABS(AE928)</f>
        <v>#REF!</v>
      </c>
      <c r="AF929" s="1" t="e">
        <f>ABS(AF928)</f>
        <v>#REF!</v>
      </c>
    </row>
    <row r="930" spans="28:32">
      <c r="AB930" s="1" t="e">
        <f>(AB928*AB928)</f>
        <v>#REF!</v>
      </c>
      <c r="AC930" s="1" t="e">
        <f>(AC928*AC928)</f>
        <v>#REF!</v>
      </c>
      <c r="AD930" s="1" t="e">
        <f>(AD928*AD928)</f>
        <v>#REF!</v>
      </c>
      <c r="AE930" s="3" t="e">
        <f>(AE928*AE928)</f>
        <v>#REF!</v>
      </c>
      <c r="AF930" s="3" t="e">
        <f>(AF928*AF928)</f>
        <v>#REF!</v>
      </c>
    </row>
    <row r="931" spans="28:32">
      <c r="AB931" s="1" t="e">
        <f>AB930/AB925</f>
        <v>#REF!</v>
      </c>
      <c r="AC931" s="1" t="e">
        <f>AC930/AC925</f>
        <v>#REF!</v>
      </c>
      <c r="AD931" s="1" t="e">
        <f>AD930/AD925</f>
        <v>#REF!</v>
      </c>
      <c r="AE931" s="1" t="e">
        <f>AE930/AE925</f>
        <v>#REF!</v>
      </c>
      <c r="AF931" s="1" t="e">
        <f>AF930/AF925</f>
        <v>#REF!</v>
      </c>
    </row>
    <row r="932" spans="28:32">
      <c r="AB932" s="1"/>
      <c r="AC932" s="1"/>
      <c r="AD932" s="1"/>
      <c r="AE932" s="1"/>
      <c r="AF932" s="1"/>
    </row>
    <row r="933" spans="28:32">
      <c r="AB933" s="1" t="e">
        <f t="shared" ref="AB933:AF935" si="9">(AB925*AB925/10000)</f>
        <v>#REF!</v>
      </c>
      <c r="AC933" s="1" t="e">
        <f t="shared" si="9"/>
        <v>#REF!</v>
      </c>
      <c r="AD933" s="1" t="e">
        <f t="shared" si="9"/>
        <v>#REF!</v>
      </c>
      <c r="AE933" s="3" t="e">
        <f t="shared" si="9"/>
        <v>#REF!</v>
      </c>
      <c r="AF933" s="3" t="e">
        <f t="shared" si="9"/>
        <v>#REF!</v>
      </c>
    </row>
    <row r="934" spans="28:32">
      <c r="AB934" s="1" t="e">
        <f t="shared" si="9"/>
        <v>#REF!</v>
      </c>
      <c r="AC934" s="1" t="e">
        <f t="shared" si="9"/>
        <v>#REF!</v>
      </c>
      <c r="AD934" s="1" t="e">
        <f t="shared" si="9"/>
        <v>#REF!</v>
      </c>
      <c r="AE934" s="3" t="e">
        <f t="shared" si="9"/>
        <v>#REF!</v>
      </c>
      <c r="AF934" s="3" t="e">
        <f t="shared" si="9"/>
        <v>#REF!</v>
      </c>
    </row>
    <row r="935" spans="28:32">
      <c r="AB935" s="1" t="e">
        <f t="shared" si="9"/>
        <v>#REF!</v>
      </c>
      <c r="AC935" s="1" t="e">
        <f t="shared" si="9"/>
        <v>#REF!</v>
      </c>
      <c r="AD935" s="1" t="e">
        <f t="shared" si="9"/>
        <v>#REF!</v>
      </c>
      <c r="AE935" s="1" t="e">
        <f t="shared" si="9"/>
        <v>#REF!</v>
      </c>
      <c r="AF935" s="1" t="e">
        <f t="shared" si="9"/>
        <v>#REF!</v>
      </c>
    </row>
    <row r="1023" spans="28:36">
      <c r="AB1023">
        <v>30619</v>
      </c>
      <c r="AC1023">
        <v>4543</v>
      </c>
      <c r="AD1023">
        <v>98257</v>
      </c>
      <c r="AE1023">
        <v>71941</v>
      </c>
      <c r="AF1023">
        <v>3355</v>
      </c>
      <c r="AG1023">
        <v>6827</v>
      </c>
      <c r="AH1023">
        <v>5556</v>
      </c>
      <c r="AI1023">
        <v>6226</v>
      </c>
      <c r="AJ1023">
        <v>6196</v>
      </c>
    </row>
    <row r="1026" spans="28:36">
      <c r="AB1026" s="1" t="e">
        <f>(AB1023*100/#REF!)</f>
        <v>#REF!</v>
      </c>
      <c r="AC1026" s="1" t="e">
        <f>(AC1023*100/#REF!)</f>
        <v>#REF!</v>
      </c>
      <c r="AD1026" s="1" t="e">
        <f>(AD1023*100/#REF!)</f>
        <v>#REF!</v>
      </c>
      <c r="AE1026" s="1" t="e">
        <f>(AE1023*100/#REF!)</f>
        <v>#REF!</v>
      </c>
      <c r="AF1026" s="1" t="e">
        <f>(AF1023*100/#REF!)</f>
        <v>#REF!</v>
      </c>
      <c r="AG1026" s="1" t="e">
        <f>(AG1023*100/#REF!)</f>
        <v>#REF!</v>
      </c>
      <c r="AH1026" s="1" t="e">
        <f>(AH1023*100/#REF!)</f>
        <v>#REF!</v>
      </c>
      <c r="AI1026" s="1" t="e">
        <f>(AI1023*100/#REF!)</f>
        <v>#REF!</v>
      </c>
      <c r="AJ1026" s="1" t="e">
        <f>(AJ1023*100/#REF!)</f>
        <v>#REF!</v>
      </c>
    </row>
    <row r="1027" spans="28:36">
      <c r="AB1027" s="1" t="e">
        <f>(AB1024*100/#REF!)</f>
        <v>#REF!</v>
      </c>
      <c r="AC1027" s="1" t="e">
        <f>(AC1024*100/#REF!)</f>
        <v>#REF!</v>
      </c>
      <c r="AD1027" s="1" t="e">
        <f>(AD1024*100/#REF!)</f>
        <v>#REF!</v>
      </c>
      <c r="AE1027" s="1" t="e">
        <f>(AE1024*100/#REF!)</f>
        <v>#REF!</v>
      </c>
      <c r="AF1027" s="1" t="e">
        <f>(AF1024*100/#REF!)</f>
        <v>#REF!</v>
      </c>
      <c r="AG1027" s="1" t="e">
        <f>(AG1024*100/#REF!)</f>
        <v>#REF!</v>
      </c>
      <c r="AH1027" s="1" t="e">
        <f>(AH1024*100/#REF!)</f>
        <v>#REF!</v>
      </c>
      <c r="AI1027" s="1" t="e">
        <f>(AI1024*100/#REF!)</f>
        <v>#REF!</v>
      </c>
      <c r="AJ1027" s="1" t="e">
        <f>(AJ1024*100/#REF!)</f>
        <v>#REF!</v>
      </c>
    </row>
    <row r="1028" spans="28:36">
      <c r="AB1028" s="1" t="e">
        <f>(AB1025*100/#REF!)</f>
        <v>#REF!</v>
      </c>
      <c r="AC1028" s="1" t="e">
        <f>(AC1025*100/#REF!)</f>
        <v>#REF!</v>
      </c>
      <c r="AD1028" s="1" t="e">
        <f>(AD1025*100/#REF!)</f>
        <v>#REF!</v>
      </c>
      <c r="AE1028" s="1" t="e">
        <f>(AE1025*100/#REF!)</f>
        <v>#REF!</v>
      </c>
      <c r="AF1028" s="1" t="e">
        <f>(AF1025*100/#REF!)</f>
        <v>#REF!</v>
      </c>
      <c r="AG1028" s="1" t="e">
        <f>(AG1025*100/#REF!)</f>
        <v>#REF!</v>
      </c>
      <c r="AH1028" s="1" t="e">
        <f>(AH1025*100/#REF!)</f>
        <v>#REF!</v>
      </c>
      <c r="AI1028" s="1" t="e">
        <f>(AI1025*100/#REF!)</f>
        <v>#REF!</v>
      </c>
      <c r="AJ1028" s="1" t="e">
        <f>(AJ1025*100/#REF!)</f>
        <v>#REF!</v>
      </c>
    </row>
    <row r="1029" spans="28:36">
      <c r="AB1029" s="1" t="e">
        <f t="shared" ref="AB1029:AJ1029" si="10">(AB1027-AB1026)</f>
        <v>#REF!</v>
      </c>
      <c r="AC1029" s="1" t="e">
        <f t="shared" si="10"/>
        <v>#REF!</v>
      </c>
      <c r="AD1029" s="1" t="e">
        <f t="shared" si="10"/>
        <v>#REF!</v>
      </c>
      <c r="AE1029" s="1" t="e">
        <f t="shared" si="10"/>
        <v>#REF!</v>
      </c>
      <c r="AF1029" s="1" t="e">
        <f t="shared" si="10"/>
        <v>#REF!</v>
      </c>
      <c r="AG1029" s="1" t="e">
        <f t="shared" si="10"/>
        <v>#REF!</v>
      </c>
      <c r="AH1029" s="1" t="e">
        <f t="shared" si="10"/>
        <v>#REF!</v>
      </c>
      <c r="AI1029" s="1" t="e">
        <f t="shared" si="10"/>
        <v>#REF!</v>
      </c>
      <c r="AJ1029" s="1" t="e">
        <f t="shared" si="10"/>
        <v>#REF!</v>
      </c>
    </row>
    <row r="1030" spans="28:36">
      <c r="AB1030" s="1" t="e">
        <f t="shared" ref="AB1030:AJ1030" si="11">ABS(AB1029)</f>
        <v>#REF!</v>
      </c>
      <c r="AC1030" s="1" t="e">
        <f t="shared" si="11"/>
        <v>#REF!</v>
      </c>
      <c r="AD1030" s="1" t="e">
        <f t="shared" si="11"/>
        <v>#REF!</v>
      </c>
      <c r="AE1030" s="1" t="e">
        <f t="shared" si="11"/>
        <v>#REF!</v>
      </c>
      <c r="AF1030" s="1" t="e">
        <f t="shared" si="11"/>
        <v>#REF!</v>
      </c>
      <c r="AG1030" s="1" t="e">
        <f t="shared" si="11"/>
        <v>#REF!</v>
      </c>
      <c r="AH1030" s="1" t="e">
        <f t="shared" si="11"/>
        <v>#REF!</v>
      </c>
      <c r="AI1030" s="1" t="e">
        <f t="shared" si="11"/>
        <v>#REF!</v>
      </c>
      <c r="AJ1030" s="1" t="e">
        <f t="shared" si="11"/>
        <v>#REF!</v>
      </c>
    </row>
    <row r="1031" spans="28:36">
      <c r="AB1031" s="1" t="e">
        <f t="shared" ref="AB1031:AJ1031" si="12">(AB1029*AB1029)</f>
        <v>#REF!</v>
      </c>
      <c r="AC1031" s="1" t="e">
        <f t="shared" si="12"/>
        <v>#REF!</v>
      </c>
      <c r="AD1031" s="1" t="e">
        <f t="shared" si="12"/>
        <v>#REF!</v>
      </c>
      <c r="AE1031" s="1" t="e">
        <f t="shared" si="12"/>
        <v>#REF!</v>
      </c>
      <c r="AF1031" s="1" t="e">
        <f t="shared" si="12"/>
        <v>#REF!</v>
      </c>
      <c r="AG1031" s="1" t="e">
        <f t="shared" si="12"/>
        <v>#REF!</v>
      </c>
      <c r="AH1031" s="1" t="e">
        <f t="shared" si="12"/>
        <v>#REF!</v>
      </c>
      <c r="AI1031" s="1" t="e">
        <f t="shared" si="12"/>
        <v>#REF!</v>
      </c>
      <c r="AJ1031" s="1" t="e">
        <f t="shared" si="12"/>
        <v>#REF!</v>
      </c>
    </row>
    <row r="1032" spans="28:36">
      <c r="AB1032" s="1" t="e">
        <f t="shared" ref="AB1032:AJ1032" si="13">AB1031/AB1026</f>
        <v>#REF!</v>
      </c>
      <c r="AC1032" s="1" t="e">
        <f t="shared" si="13"/>
        <v>#REF!</v>
      </c>
      <c r="AD1032" s="1" t="e">
        <f t="shared" si="13"/>
        <v>#REF!</v>
      </c>
      <c r="AE1032" s="1" t="e">
        <f t="shared" si="13"/>
        <v>#REF!</v>
      </c>
      <c r="AF1032" s="1" t="e">
        <f t="shared" si="13"/>
        <v>#REF!</v>
      </c>
      <c r="AG1032" s="1" t="e">
        <f t="shared" si="13"/>
        <v>#REF!</v>
      </c>
      <c r="AH1032" s="1" t="e">
        <f t="shared" si="13"/>
        <v>#REF!</v>
      </c>
      <c r="AI1032" s="1" t="e">
        <f t="shared" si="13"/>
        <v>#REF!</v>
      </c>
      <c r="AJ1032" s="1" t="e">
        <f t="shared" si="13"/>
        <v>#REF!</v>
      </c>
    </row>
    <row r="1033" spans="28:36">
      <c r="AB1033" s="1"/>
      <c r="AC1033" s="1"/>
      <c r="AD1033" s="1"/>
      <c r="AE1033" s="1"/>
      <c r="AF1033" s="1"/>
      <c r="AG1033" s="1"/>
      <c r="AH1033" s="1"/>
      <c r="AI1033" s="1"/>
      <c r="AJ1033" s="1"/>
    </row>
    <row r="1034" spans="28:36">
      <c r="AB1034" s="1" t="e">
        <f t="shared" ref="AB1034:AJ1036" si="14">(AB1026*AB1026/10000)</f>
        <v>#REF!</v>
      </c>
      <c r="AC1034" s="1" t="e">
        <f t="shared" si="14"/>
        <v>#REF!</v>
      </c>
      <c r="AD1034" s="1" t="e">
        <f t="shared" si="14"/>
        <v>#REF!</v>
      </c>
      <c r="AE1034" s="1" t="e">
        <f t="shared" si="14"/>
        <v>#REF!</v>
      </c>
      <c r="AF1034" s="1" t="e">
        <f t="shared" si="14"/>
        <v>#REF!</v>
      </c>
      <c r="AG1034" s="1" t="e">
        <f t="shared" si="14"/>
        <v>#REF!</v>
      </c>
      <c r="AH1034" s="1" t="e">
        <f t="shared" si="14"/>
        <v>#REF!</v>
      </c>
      <c r="AI1034" s="1" t="e">
        <f t="shared" si="14"/>
        <v>#REF!</v>
      </c>
      <c r="AJ1034" s="1" t="e">
        <f t="shared" si="14"/>
        <v>#REF!</v>
      </c>
    </row>
    <row r="1035" spans="28:36">
      <c r="AB1035" s="1" t="e">
        <f t="shared" si="14"/>
        <v>#REF!</v>
      </c>
      <c r="AC1035" s="1" t="e">
        <f t="shared" si="14"/>
        <v>#REF!</v>
      </c>
      <c r="AD1035" s="1" t="e">
        <f t="shared" si="14"/>
        <v>#REF!</v>
      </c>
      <c r="AE1035" s="1" t="e">
        <f t="shared" si="14"/>
        <v>#REF!</v>
      </c>
      <c r="AF1035" s="1" t="e">
        <f t="shared" si="14"/>
        <v>#REF!</v>
      </c>
      <c r="AG1035" s="1" t="e">
        <f t="shared" si="14"/>
        <v>#REF!</v>
      </c>
      <c r="AH1035" s="1" t="e">
        <f t="shared" si="14"/>
        <v>#REF!</v>
      </c>
      <c r="AI1035" s="1" t="e">
        <f t="shared" si="14"/>
        <v>#REF!</v>
      </c>
      <c r="AJ1035" s="1" t="e">
        <f t="shared" si="14"/>
        <v>#REF!</v>
      </c>
    </row>
    <row r="1036" spans="28:36">
      <c r="AB1036" s="1" t="e">
        <f t="shared" si="14"/>
        <v>#REF!</v>
      </c>
      <c r="AC1036" s="1" t="e">
        <f t="shared" si="14"/>
        <v>#REF!</v>
      </c>
      <c r="AD1036" s="1" t="e">
        <f t="shared" si="14"/>
        <v>#REF!</v>
      </c>
      <c r="AE1036" s="1" t="e">
        <f t="shared" si="14"/>
        <v>#REF!</v>
      </c>
      <c r="AF1036" s="1" t="e">
        <f t="shared" si="14"/>
        <v>#REF!</v>
      </c>
      <c r="AG1036" s="1" t="e">
        <f t="shared" si="14"/>
        <v>#REF!</v>
      </c>
      <c r="AH1036" s="1" t="e">
        <f t="shared" si="14"/>
        <v>#REF!</v>
      </c>
      <c r="AI1036" s="1" t="e">
        <f t="shared" si="14"/>
        <v>#REF!</v>
      </c>
      <c r="AJ1036" s="1" t="e">
        <f t="shared" si="14"/>
        <v>#REF!</v>
      </c>
    </row>
    <row r="1042" spans="28:40">
      <c r="AB1042" s="4">
        <v>6296</v>
      </c>
      <c r="AC1042" s="4">
        <v>145308</v>
      </c>
      <c r="AD1042" s="4">
        <v>46379</v>
      </c>
      <c r="AE1042" s="4">
        <v>4097</v>
      </c>
      <c r="AF1042" s="4">
        <v>10449</v>
      </c>
      <c r="AG1042" s="4">
        <v>2105</v>
      </c>
      <c r="AH1042" s="4">
        <v>8180</v>
      </c>
      <c r="AI1042" s="4">
        <v>2076</v>
      </c>
      <c r="AJ1042" s="4">
        <v>1924</v>
      </c>
      <c r="AK1042" s="4">
        <v>131</v>
      </c>
      <c r="AL1042" s="4">
        <v>763</v>
      </c>
      <c r="AM1042" s="4">
        <v>4406</v>
      </c>
      <c r="AN1042" s="4">
        <v>66026</v>
      </c>
    </row>
    <row r="1045" spans="28:40">
      <c r="AB1045" s="1" t="e">
        <f>(AB1042*100/#REF!)</f>
        <v>#REF!</v>
      </c>
      <c r="AC1045" s="1" t="e">
        <f>(AC1042*100/#REF!)</f>
        <v>#REF!</v>
      </c>
      <c r="AD1045" s="1" t="e">
        <f>(AD1042*100/#REF!)</f>
        <v>#REF!</v>
      </c>
      <c r="AE1045" s="1" t="e">
        <f>(AE1042*100/#REF!)</f>
        <v>#REF!</v>
      </c>
      <c r="AF1045" s="1" t="e">
        <f>(AF1042*100/#REF!)</f>
        <v>#REF!</v>
      </c>
      <c r="AG1045" s="1" t="e">
        <f>(AG1042*100/#REF!)</f>
        <v>#REF!</v>
      </c>
      <c r="AH1045" s="1" t="e">
        <f>(AH1042*100/#REF!)</f>
        <v>#REF!</v>
      </c>
      <c r="AI1045" s="1" t="e">
        <f>(AI1042*100/#REF!)</f>
        <v>#REF!</v>
      </c>
      <c r="AJ1045" s="1" t="e">
        <f>(AJ1042*100/#REF!)</f>
        <v>#REF!</v>
      </c>
      <c r="AK1045" s="1" t="e">
        <f>(AK1042*100/#REF!)</f>
        <v>#REF!</v>
      </c>
      <c r="AL1045" s="1" t="e">
        <f>(AL1042*100/#REF!)</f>
        <v>#REF!</v>
      </c>
      <c r="AM1045" s="1" t="e">
        <f>(AM1042*100/#REF!)</f>
        <v>#REF!</v>
      </c>
      <c r="AN1045" s="1" t="e">
        <f>(AN1042*100/#REF!)</f>
        <v>#REF!</v>
      </c>
    </row>
    <row r="1046" spans="28:40">
      <c r="AB1046" s="1" t="e">
        <f>(AB1043*100/#REF!)</f>
        <v>#REF!</v>
      </c>
      <c r="AC1046" s="1" t="e">
        <f>(AC1043*100/#REF!)</f>
        <v>#REF!</v>
      </c>
      <c r="AD1046" s="1" t="e">
        <f>(AD1043*100/#REF!)</f>
        <v>#REF!</v>
      </c>
      <c r="AE1046" s="1" t="e">
        <f>(AE1043*100/#REF!)</f>
        <v>#REF!</v>
      </c>
      <c r="AF1046" s="1" t="e">
        <f>(AF1043*100/#REF!)</f>
        <v>#REF!</v>
      </c>
      <c r="AG1046" s="1" t="e">
        <f>(AG1043*100/#REF!)</f>
        <v>#REF!</v>
      </c>
      <c r="AH1046" s="1" t="e">
        <f>(AH1043*100/#REF!)</f>
        <v>#REF!</v>
      </c>
      <c r="AI1046" s="1" t="e">
        <f>(AI1043*100/#REF!)</f>
        <v>#REF!</v>
      </c>
      <c r="AJ1046" s="1" t="e">
        <f>(AJ1043*100/#REF!)</f>
        <v>#REF!</v>
      </c>
      <c r="AK1046" s="1" t="e">
        <f>(AK1043*100/#REF!)</f>
        <v>#REF!</v>
      </c>
      <c r="AL1046" s="1" t="e">
        <f>(AL1043*100/#REF!)</f>
        <v>#REF!</v>
      </c>
      <c r="AM1046" s="1" t="e">
        <f>(AM1043*100/#REF!)</f>
        <v>#REF!</v>
      </c>
      <c r="AN1046" s="1" t="e">
        <f>(AN1043*100/#REF!)</f>
        <v>#REF!</v>
      </c>
    </row>
    <row r="1047" spans="28:40">
      <c r="AB1047" s="1" t="e">
        <f>(AB1044*100/#REF!)</f>
        <v>#REF!</v>
      </c>
      <c r="AC1047" s="1" t="e">
        <f>(AC1044*100/#REF!)</f>
        <v>#REF!</v>
      </c>
      <c r="AD1047" s="1" t="e">
        <f>(AD1044*100/#REF!)</f>
        <v>#REF!</v>
      </c>
      <c r="AE1047" s="1" t="e">
        <f>(AE1044*100/#REF!)</f>
        <v>#REF!</v>
      </c>
      <c r="AF1047" s="1" t="e">
        <f>(AF1044*100/#REF!)</f>
        <v>#REF!</v>
      </c>
      <c r="AG1047" s="1" t="e">
        <f>(AG1044*100/#REF!)</f>
        <v>#REF!</v>
      </c>
      <c r="AH1047" s="1" t="e">
        <f>(AH1044*100/#REF!)</f>
        <v>#REF!</v>
      </c>
      <c r="AI1047" s="1" t="e">
        <f>(AI1044*100/#REF!)</f>
        <v>#REF!</v>
      </c>
      <c r="AJ1047" s="1" t="e">
        <f>(AJ1044*100/#REF!)</f>
        <v>#REF!</v>
      </c>
      <c r="AK1047" s="1" t="e">
        <f>(AK1044*100/#REF!)</f>
        <v>#REF!</v>
      </c>
      <c r="AL1047" s="1" t="e">
        <f>(AL1044*100/#REF!)</f>
        <v>#REF!</v>
      </c>
      <c r="AM1047" s="1" t="e">
        <f>(AM1044*100/#REF!)</f>
        <v>#REF!</v>
      </c>
      <c r="AN1047" s="1" t="e">
        <f>(AN1044*100/#REF!)</f>
        <v>#REF!</v>
      </c>
    </row>
    <row r="1048" spans="28:40">
      <c r="AB1048" s="1" t="e">
        <f t="shared" ref="AB1048:AN1048" si="15">(AB1046-AB1045)</f>
        <v>#REF!</v>
      </c>
      <c r="AC1048" s="1" t="e">
        <f t="shared" si="15"/>
        <v>#REF!</v>
      </c>
      <c r="AD1048" s="1" t="e">
        <f t="shared" si="15"/>
        <v>#REF!</v>
      </c>
      <c r="AE1048" s="1" t="e">
        <f t="shared" si="15"/>
        <v>#REF!</v>
      </c>
      <c r="AF1048" s="1" t="e">
        <f t="shared" si="15"/>
        <v>#REF!</v>
      </c>
      <c r="AG1048" s="1" t="e">
        <f t="shared" si="15"/>
        <v>#REF!</v>
      </c>
      <c r="AH1048" s="1" t="e">
        <f t="shared" si="15"/>
        <v>#REF!</v>
      </c>
      <c r="AI1048" s="1" t="e">
        <f t="shared" si="15"/>
        <v>#REF!</v>
      </c>
      <c r="AJ1048" s="1" t="e">
        <f t="shared" si="15"/>
        <v>#REF!</v>
      </c>
      <c r="AK1048" s="1" t="e">
        <f t="shared" si="15"/>
        <v>#REF!</v>
      </c>
      <c r="AL1048" s="1" t="e">
        <f t="shared" si="15"/>
        <v>#REF!</v>
      </c>
      <c r="AM1048" s="1" t="e">
        <f t="shared" si="15"/>
        <v>#REF!</v>
      </c>
      <c r="AN1048" s="1" t="e">
        <f t="shared" si="15"/>
        <v>#REF!</v>
      </c>
    </row>
    <row r="1049" spans="28:40">
      <c r="AB1049" s="1" t="e">
        <f t="shared" ref="AB1049:AN1049" si="16">ABS(AB1048)</f>
        <v>#REF!</v>
      </c>
      <c r="AC1049" s="1" t="e">
        <f t="shared" si="16"/>
        <v>#REF!</v>
      </c>
      <c r="AD1049" s="1" t="e">
        <f t="shared" si="16"/>
        <v>#REF!</v>
      </c>
      <c r="AE1049" s="1" t="e">
        <f t="shared" si="16"/>
        <v>#REF!</v>
      </c>
      <c r="AF1049" s="1" t="e">
        <f t="shared" si="16"/>
        <v>#REF!</v>
      </c>
      <c r="AG1049" s="1" t="e">
        <f t="shared" si="16"/>
        <v>#REF!</v>
      </c>
      <c r="AH1049" s="1" t="e">
        <f t="shared" si="16"/>
        <v>#REF!</v>
      </c>
      <c r="AI1049" s="1" t="e">
        <f t="shared" si="16"/>
        <v>#REF!</v>
      </c>
      <c r="AJ1049" s="1" t="e">
        <f t="shared" si="16"/>
        <v>#REF!</v>
      </c>
      <c r="AK1049" s="1" t="e">
        <f t="shared" si="16"/>
        <v>#REF!</v>
      </c>
      <c r="AL1049" s="1" t="e">
        <f t="shared" si="16"/>
        <v>#REF!</v>
      </c>
      <c r="AM1049" s="1" t="e">
        <f t="shared" si="16"/>
        <v>#REF!</v>
      </c>
      <c r="AN1049" s="1" t="e">
        <f t="shared" si="16"/>
        <v>#REF!</v>
      </c>
    </row>
    <row r="1050" spans="28:40">
      <c r="AB1050" s="1" t="e">
        <f t="shared" ref="AB1050:AN1050" si="17">(AB1048*AB1048)</f>
        <v>#REF!</v>
      </c>
      <c r="AC1050" s="1" t="e">
        <f t="shared" si="17"/>
        <v>#REF!</v>
      </c>
      <c r="AD1050" s="1" t="e">
        <f t="shared" si="17"/>
        <v>#REF!</v>
      </c>
      <c r="AE1050" s="1" t="e">
        <f t="shared" si="17"/>
        <v>#REF!</v>
      </c>
      <c r="AF1050" s="1" t="e">
        <f t="shared" si="17"/>
        <v>#REF!</v>
      </c>
      <c r="AG1050" s="1" t="e">
        <f t="shared" si="17"/>
        <v>#REF!</v>
      </c>
      <c r="AH1050" s="1" t="e">
        <f t="shared" si="17"/>
        <v>#REF!</v>
      </c>
      <c r="AI1050" s="1" t="e">
        <f t="shared" si="17"/>
        <v>#REF!</v>
      </c>
      <c r="AJ1050" s="1" t="e">
        <f t="shared" si="17"/>
        <v>#REF!</v>
      </c>
      <c r="AK1050" s="1" t="e">
        <f t="shared" si="17"/>
        <v>#REF!</v>
      </c>
      <c r="AL1050" s="1" t="e">
        <f t="shared" si="17"/>
        <v>#REF!</v>
      </c>
      <c r="AM1050" s="1" t="e">
        <f t="shared" si="17"/>
        <v>#REF!</v>
      </c>
      <c r="AN1050" s="1" t="e">
        <f t="shared" si="17"/>
        <v>#REF!</v>
      </c>
    </row>
    <row r="1051" spans="28:40">
      <c r="AB1051" s="1" t="e">
        <f t="shared" ref="AB1051:AN1051" si="18">AB1050/AB1045</f>
        <v>#REF!</v>
      </c>
      <c r="AC1051" s="1" t="e">
        <f t="shared" si="18"/>
        <v>#REF!</v>
      </c>
      <c r="AD1051" s="1" t="e">
        <f t="shared" si="18"/>
        <v>#REF!</v>
      </c>
      <c r="AE1051" s="1" t="e">
        <f t="shared" si="18"/>
        <v>#REF!</v>
      </c>
      <c r="AF1051" s="1" t="e">
        <f t="shared" si="18"/>
        <v>#REF!</v>
      </c>
      <c r="AG1051" s="1" t="e">
        <f t="shared" si="18"/>
        <v>#REF!</v>
      </c>
      <c r="AH1051" s="1" t="e">
        <f t="shared" si="18"/>
        <v>#REF!</v>
      </c>
      <c r="AI1051" s="1" t="e">
        <f t="shared" si="18"/>
        <v>#REF!</v>
      </c>
      <c r="AJ1051" s="1" t="e">
        <f t="shared" si="18"/>
        <v>#REF!</v>
      </c>
      <c r="AK1051" s="1" t="e">
        <f t="shared" si="18"/>
        <v>#REF!</v>
      </c>
      <c r="AL1051" s="1" t="e">
        <f t="shared" si="18"/>
        <v>#REF!</v>
      </c>
      <c r="AM1051" s="1" t="e">
        <f t="shared" si="18"/>
        <v>#REF!</v>
      </c>
      <c r="AN1051" s="1" t="e">
        <f t="shared" si="18"/>
        <v>#REF!</v>
      </c>
    </row>
    <row r="1052" spans="28:40"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</row>
    <row r="1053" spans="28:40">
      <c r="AB1053" s="1" t="e">
        <f t="shared" ref="AB1053:AN1055" si="19">(AB1045*AB1045/10000)</f>
        <v>#REF!</v>
      </c>
      <c r="AC1053" s="1" t="e">
        <f t="shared" si="19"/>
        <v>#REF!</v>
      </c>
      <c r="AD1053" s="1" t="e">
        <f t="shared" si="19"/>
        <v>#REF!</v>
      </c>
      <c r="AE1053" s="1" t="e">
        <f t="shared" si="19"/>
        <v>#REF!</v>
      </c>
      <c r="AF1053" s="1" t="e">
        <f t="shared" si="19"/>
        <v>#REF!</v>
      </c>
      <c r="AG1053" s="1" t="e">
        <f t="shared" si="19"/>
        <v>#REF!</v>
      </c>
      <c r="AH1053" s="1" t="e">
        <f t="shared" si="19"/>
        <v>#REF!</v>
      </c>
      <c r="AI1053" s="1" t="e">
        <f t="shared" si="19"/>
        <v>#REF!</v>
      </c>
      <c r="AJ1053" s="1" t="e">
        <f t="shared" si="19"/>
        <v>#REF!</v>
      </c>
      <c r="AK1053" s="1" t="e">
        <f t="shared" si="19"/>
        <v>#REF!</v>
      </c>
      <c r="AL1053" s="1" t="e">
        <f t="shared" si="19"/>
        <v>#REF!</v>
      </c>
      <c r="AM1053" s="1" t="e">
        <f t="shared" si="19"/>
        <v>#REF!</v>
      </c>
      <c r="AN1053" s="1" t="e">
        <f t="shared" si="19"/>
        <v>#REF!</v>
      </c>
    </row>
    <row r="1054" spans="28:40">
      <c r="AB1054" s="1" t="e">
        <f t="shared" si="19"/>
        <v>#REF!</v>
      </c>
      <c r="AC1054" s="1" t="e">
        <f t="shared" si="19"/>
        <v>#REF!</v>
      </c>
      <c r="AD1054" s="1" t="e">
        <f t="shared" si="19"/>
        <v>#REF!</v>
      </c>
      <c r="AE1054" s="1" t="e">
        <f t="shared" si="19"/>
        <v>#REF!</v>
      </c>
      <c r="AF1054" s="1" t="e">
        <f t="shared" si="19"/>
        <v>#REF!</v>
      </c>
      <c r="AG1054" s="1" t="e">
        <f t="shared" si="19"/>
        <v>#REF!</v>
      </c>
      <c r="AH1054" s="1" t="e">
        <f t="shared" si="19"/>
        <v>#REF!</v>
      </c>
      <c r="AI1054" s="1" t="e">
        <f t="shared" si="19"/>
        <v>#REF!</v>
      </c>
      <c r="AJ1054" s="1" t="e">
        <f t="shared" si="19"/>
        <v>#REF!</v>
      </c>
      <c r="AK1054" s="1" t="e">
        <f t="shared" si="19"/>
        <v>#REF!</v>
      </c>
      <c r="AL1054" s="1" t="e">
        <f t="shared" si="19"/>
        <v>#REF!</v>
      </c>
      <c r="AM1054" s="1" t="e">
        <f t="shared" si="19"/>
        <v>#REF!</v>
      </c>
      <c r="AN1054" s="1" t="e">
        <f t="shared" si="19"/>
        <v>#REF!</v>
      </c>
    </row>
    <row r="1055" spans="28:40">
      <c r="AB1055" s="1" t="e">
        <f t="shared" si="19"/>
        <v>#REF!</v>
      </c>
      <c r="AC1055" s="1" t="e">
        <f t="shared" si="19"/>
        <v>#REF!</v>
      </c>
      <c r="AD1055" s="1" t="e">
        <f t="shared" si="19"/>
        <v>#REF!</v>
      </c>
      <c r="AE1055" s="1" t="e">
        <f t="shared" si="19"/>
        <v>#REF!</v>
      </c>
      <c r="AF1055" s="1" t="e">
        <f t="shared" si="19"/>
        <v>#REF!</v>
      </c>
      <c r="AG1055" s="1" t="e">
        <f t="shared" si="19"/>
        <v>#REF!</v>
      </c>
      <c r="AH1055" s="1" t="e">
        <f t="shared" si="19"/>
        <v>#REF!</v>
      </c>
      <c r="AI1055" s="1" t="e">
        <f t="shared" si="19"/>
        <v>#REF!</v>
      </c>
      <c r="AJ1055" s="1" t="e">
        <f t="shared" si="19"/>
        <v>#REF!</v>
      </c>
      <c r="AK1055" s="1" t="e">
        <f t="shared" si="19"/>
        <v>#REF!</v>
      </c>
      <c r="AL1055" s="1" t="e">
        <f t="shared" si="19"/>
        <v>#REF!</v>
      </c>
      <c r="AM1055" s="1" t="e">
        <f t="shared" si="19"/>
        <v>#REF!</v>
      </c>
      <c r="AN1055" s="1" t="e">
        <f t="shared" si="19"/>
        <v>#REF!</v>
      </c>
    </row>
  </sheetData>
  <printOptions gridLines="1" gridLinesSet="0"/>
  <pageMargins left="0.75" right="0.75" top="1" bottom="1" header="0.5" footer="0.5"/>
  <pageSetup paperSize="0" orientation="portrait" horizontalDpi="4294967292" verticalDpi="4294967292"/>
  <headerFooter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 80% QE maiores médias</vt:lpstr>
      <vt:lpstr>Resultado todos maiores médias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GBA</cp:lastModifiedBy>
  <dcterms:created xsi:type="dcterms:W3CDTF">2014-08-22T23:49:25Z</dcterms:created>
  <dcterms:modified xsi:type="dcterms:W3CDTF">2023-07-25T02:28:35Z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91ee9-ebaa-4ec1-b5b2-b40d22427e56_Enabled">
    <vt:lpwstr>true</vt:lpwstr>
  </property>
  <property fmtid="{D5CDD505-2E9C-101B-9397-08002B2CF9AE}" pid="3" name="MSIP_Label_a7491ee9-ebaa-4ec1-b5b2-b40d22427e56_SetDate">
    <vt:lpwstr>2023-07-25T01:59:14Z</vt:lpwstr>
  </property>
  <property fmtid="{D5CDD505-2E9C-101B-9397-08002B2CF9AE}" pid="4" name="MSIP_Label_a7491ee9-ebaa-4ec1-b5b2-b40d22427e56_Method">
    <vt:lpwstr>Standard</vt:lpwstr>
  </property>
  <property fmtid="{D5CDD505-2E9C-101B-9397-08002B2CF9AE}" pid="5" name="MSIP_Label_a7491ee9-ebaa-4ec1-b5b2-b40d22427e56_Name">
    <vt:lpwstr>Publico</vt:lpwstr>
  </property>
  <property fmtid="{D5CDD505-2E9C-101B-9397-08002B2CF9AE}" pid="6" name="MSIP_Label_a7491ee9-ebaa-4ec1-b5b2-b40d22427e56_SiteId">
    <vt:lpwstr>15411f66-6bcd-4193-9ab3-172cd841e740</vt:lpwstr>
  </property>
  <property fmtid="{D5CDD505-2E9C-101B-9397-08002B2CF9AE}" pid="7" name="MSIP_Label_a7491ee9-ebaa-4ec1-b5b2-b40d22427e56_ActionId">
    <vt:lpwstr>416a2433-ed2b-413e-b28e-b533ceaf72e8</vt:lpwstr>
  </property>
  <property fmtid="{D5CDD505-2E9C-101B-9397-08002B2CF9AE}" pid="8" name="MSIP_Label_a7491ee9-ebaa-4ec1-b5b2-b40d22427e56_ContentBits">
    <vt:lpwstr>0</vt:lpwstr>
  </property>
</Properties>
</file>