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<sst xmlns="http://schemas.openxmlformats.org/spreadsheetml/2006/main" count="7" uniqueCount="7">
  <si>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Calculadora Binario A Decimal</t>
  </si>
  <si>
    <t>Calculadora Decimal A Binario</t>
  </si>
  <si>
    <r>
      <rPr>
        <rFont val="Arial"/>
        <b/>
        <color theme="1"/>
      </rPr>
      <t>Numero Binario</t>
    </r>
    <r>
      <rPr>
        <rFont val="Arial"/>
        <b/>
        <i/>
        <color theme="1"/>
      </rPr>
      <t xml:space="preserve"> (Funciona Hasta 36 Bits)</t>
    </r>
  </si>
  <si>
    <t>Numero Decimal</t>
  </si>
  <si>
    <t>111111111111111111111111111111111111</t>
  </si>
  <si>
    <t>Valor Decimal</t>
  </si>
  <si>
    <t>Valor Binario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</si>
</sst>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theme="1"/>
      <name val="Arial"/>
    </font>
    <font>
      <b/>
    </font>
    <font>
      <color theme="1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1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horizontal="center" vertical="center"/>
    </xf>
    <xf borderId="0" fillId="0" fontId="2" numFmtId="0" xfId="0" applyFont="1"/>
    <xf borderId="4" fillId="2" fontId="2" numFmtId="0" xfId="0" applyAlignment="1" applyBorder="1" applyFont="1">
      <alignment horizontal="center" readingOrder="0" vertical="center"/>
    </xf>
    <xf borderId="5" fillId="0" fontId="1" numFmtId="0" xfId="0" applyBorder="1" applyFont="1"/>
    <xf borderId="6" fillId="0" fontId="1" numFmtId="0" xfId="0" applyBorder="1" applyFont="1"/>
    <xf borderId="4" fillId="3" fontId="2" numFmtId="0" xfId="0" applyAlignment="1" applyBorder="1" applyFill="1" applyFon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4" fillId="3" fontId="2" numFmtId="49" xfId="0" applyAlignment="1" applyBorder="1" applyFont="1" applyNumberFormat="1">
      <alignment horizontal="center" readingOrder="0" vertical="center"/>
    </xf>
    <xf borderId="7" fillId="3" fontId="2" numFmtId="49" xfId="0" applyAlignment="1" applyBorder="1" applyFont="1" applyNumberFormat="1">
      <alignment horizontal="center" readingOrder="0" vertical="center"/>
    </xf>
    <xf borderId="8" fillId="0" fontId="1" numFmtId="0" xfId="0" applyBorder="1" applyFont="1"/>
    <xf borderId="9" fillId="0" fontId="1" numFmtId="0" xfId="0" applyBorder="1" applyFont="1"/>
    <xf borderId="4" fillId="4" fontId="2" numFmtId="49" xfId="0" applyAlignment="1" applyBorder="1" applyFill="1" applyFont="1" applyNumberFormat="1">
      <alignment horizontal="center" vertical="center"/>
    </xf>
    <xf borderId="5" fillId="4" fontId="2" numFmtId="49" xfId="0" applyAlignment="1" applyBorder="1" applyFont="1" applyNumberFormat="1">
      <alignment horizontal="center" vertical="center"/>
    </xf>
    <xf borderId="5" fillId="4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vertical="center"/>
    </xf>
    <xf borderId="10" fillId="5" fontId="2" numFmtId="4" xfId="0" applyAlignment="1" applyBorder="1" applyFill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4" fontId="0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0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2.29"/>
    <col customWidth="1" min="10" max="10" width="7.71"/>
    <col customWidth="1" min="11" max="11" width="10.71"/>
    <col customWidth="1" min="12" max="12" width="10.43"/>
    <col customWidth="1" min="13" max="19" width="8.0"/>
    <col customWidth="1" min="20" max="22" width="7.71"/>
    <col customWidth="1" min="23" max="23" width="8.57"/>
    <col customWidth="1" min="24" max="43" width="7.86"/>
  </cols>
  <sheetData>
    <row r="1">
      <c r="B1" s="1"/>
      <c r="C1" s="1"/>
      <c r="D1" s="1"/>
      <c r="E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B2" s="3" t="s">
        <v>0</v>
      </c>
      <c r="C2" s="4"/>
      <c r="D2" s="4"/>
      <c r="E2" s="5"/>
      <c r="F2" s="6"/>
      <c r="G2" s="7"/>
      <c r="H2" s="7"/>
      <c r="I2" s="8" t="s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0"/>
      <c r="AO2" s="2"/>
      <c r="AP2" s="2"/>
    </row>
    <row r="3">
      <c r="B3" s="11" t="s">
        <v>2</v>
      </c>
      <c r="C3" s="9"/>
      <c r="D3" s="9"/>
      <c r="E3" s="10"/>
      <c r="F3" s="6"/>
      <c r="G3" s="7"/>
      <c r="H3" s="7"/>
      <c r="I3" s="11" t="s">
        <v>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  <c r="AO3" s="2"/>
      <c r="AP3" s="2"/>
    </row>
    <row r="4">
      <c r="B4" s="12" t="s">
        <v>4</v>
      </c>
      <c r="C4" s="9"/>
      <c r="D4" s="9"/>
      <c r="E4" s="10"/>
      <c r="F4" s="13"/>
      <c r="G4" s="7"/>
      <c r="H4" s="7"/>
      <c r="I4" s="12">
        <v>2.147483648E9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2"/>
      <c r="AP4" s="2"/>
    </row>
    <row r="5">
      <c r="B5" s="14" t="s">
        <v>5</v>
      </c>
      <c r="C5" s="9"/>
      <c r="D5" s="9"/>
      <c r="E5" s="10"/>
      <c r="F5" s="13"/>
      <c r="G5" s="7"/>
      <c r="H5" s="7"/>
      <c r="I5" s="15" t="s">
        <v>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/>
      <c r="AO5" s="2"/>
      <c r="AP5" s="2"/>
    </row>
    <row r="6">
      <c r="B6" s="12">
        <f>SUM(E11:E46)</f>
        <v>68719476735</v>
      </c>
      <c r="C6" s="9"/>
      <c r="D6" s="9"/>
      <c r="E6" s="10"/>
      <c r="F6" s="13"/>
      <c r="G6" s="7"/>
      <c r="H6" s="7"/>
      <c r="I6" s="18">
        <f t="array" ref="I6:AN6">INDEX(K12:AP12,0)</f>
        <v>1</v>
      </c>
      <c r="J6" s="19">
        <v>0.0</v>
      </c>
      <c r="K6" s="19">
        <v>0.0</v>
      </c>
      <c r="L6" s="19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20">
        <v>0.0</v>
      </c>
      <c r="Y6" s="20">
        <v>0.0</v>
      </c>
      <c r="Z6" s="20">
        <v>0.0</v>
      </c>
      <c r="AA6" s="20">
        <v>0.0</v>
      </c>
      <c r="AB6" s="20">
        <v>0.0</v>
      </c>
      <c r="AC6" s="20">
        <v>0.0</v>
      </c>
      <c r="AD6" s="20">
        <v>0.0</v>
      </c>
      <c r="AE6" s="20">
        <v>0.0</v>
      </c>
      <c r="AF6" s="20">
        <v>0.0</v>
      </c>
      <c r="AG6" s="20">
        <v>0.0</v>
      </c>
      <c r="AH6" s="20">
        <v>0.0</v>
      </c>
      <c r="AI6" s="20">
        <v>0.0</v>
      </c>
      <c r="AJ6" s="20">
        <v>0.0</v>
      </c>
      <c r="AK6" s="20">
        <v>0.0</v>
      </c>
      <c r="AL6" s="20">
        <v>0.0</v>
      </c>
      <c r="AM6" s="20">
        <v>0.0</v>
      </c>
      <c r="AN6" s="21">
        <v>0.0</v>
      </c>
      <c r="AO6" s="2"/>
      <c r="AP6" s="2"/>
    </row>
    <row r="7"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B11" s="22">
        <v>35.0</v>
      </c>
      <c r="C11" s="23">
        <f t="shared" ref="C11:C46" si="2">2^B11</f>
        <v>34359738368</v>
      </c>
      <c r="D11" s="24" t="str">
        <f>MID(B4,G11,1)</f>
        <v>1</v>
      </c>
      <c r="E11" s="25">
        <f t="shared" ref="E11:E46" si="3">IF(D11="1",C11,0)</f>
        <v>34359738368</v>
      </c>
      <c r="F11" s="26">
        <f>LENB(B4)-B11</f>
        <v>1</v>
      </c>
      <c r="G11" s="27">
        <f t="shared" ref="G11:G46" si="4">IF(F11&lt;=0,37,F11)</f>
        <v>1</v>
      </c>
      <c r="I11" s="22">
        <f>INT(I4)                     </f>
        <v>2147483648</v>
      </c>
      <c r="J11" s="28"/>
      <c r="K11" s="29">
        <f t="shared" ref="K11:AO11" si="1">L11*2</f>
        <v>2147483648</v>
      </c>
      <c r="L11" s="29">
        <f t="shared" si="1"/>
        <v>1073741824</v>
      </c>
      <c r="M11" s="29">
        <f t="shared" si="1"/>
        <v>536870912</v>
      </c>
      <c r="N11" s="29">
        <f t="shared" si="1"/>
        <v>268435456</v>
      </c>
      <c r="O11" s="29">
        <f t="shared" si="1"/>
        <v>134217728</v>
      </c>
      <c r="P11" s="29">
        <f t="shared" si="1"/>
        <v>67108864</v>
      </c>
      <c r="Q11" s="29">
        <f t="shared" si="1"/>
        <v>33554432</v>
      </c>
      <c r="R11" s="29">
        <f t="shared" si="1"/>
        <v>16777216</v>
      </c>
      <c r="S11" s="29">
        <f t="shared" si="1"/>
        <v>8388608</v>
      </c>
      <c r="T11" s="29">
        <f t="shared" si="1"/>
        <v>4194304</v>
      </c>
      <c r="U11" s="29">
        <f t="shared" si="1"/>
        <v>2097152</v>
      </c>
      <c r="V11" s="29">
        <f t="shared" si="1"/>
        <v>1048576</v>
      </c>
      <c r="W11" s="29">
        <f t="shared" si="1"/>
        <v>524288</v>
      </c>
      <c r="X11" s="29">
        <f t="shared" si="1"/>
        <v>262144</v>
      </c>
      <c r="Y11" s="29">
        <f t="shared" si="1"/>
        <v>131072</v>
      </c>
      <c r="Z11" s="29">
        <f t="shared" si="1"/>
        <v>65536</v>
      </c>
      <c r="AA11" s="29">
        <f t="shared" si="1"/>
        <v>32768</v>
      </c>
      <c r="AB11" s="29">
        <f t="shared" si="1"/>
        <v>16384</v>
      </c>
      <c r="AC11" s="29">
        <f t="shared" si="1"/>
        <v>8192</v>
      </c>
      <c r="AD11" s="29">
        <f t="shared" si="1"/>
        <v>4096</v>
      </c>
      <c r="AE11" s="29">
        <f t="shared" si="1"/>
        <v>2048</v>
      </c>
      <c r="AF11" s="29">
        <f t="shared" si="1"/>
        <v>1024</v>
      </c>
      <c r="AG11" s="29">
        <f t="shared" si="1"/>
        <v>512</v>
      </c>
      <c r="AH11" s="29">
        <f t="shared" si="1"/>
        <v>256</v>
      </c>
      <c r="AI11" s="29">
        <f t="shared" si="1"/>
        <v>128</v>
      </c>
      <c r="AJ11" s="29">
        <f t="shared" si="1"/>
        <v>64</v>
      </c>
      <c r="AK11" s="29">
        <f t="shared" si="1"/>
        <v>32</v>
      </c>
      <c r="AL11" s="29">
        <f t="shared" si="1"/>
        <v>16</v>
      </c>
      <c r="AM11" s="29">
        <f t="shared" si="1"/>
        <v>8</v>
      </c>
      <c r="AN11" s="29">
        <f t="shared" si="1"/>
        <v>4</v>
      </c>
      <c r="AO11" s="29">
        <f t="shared" si="1"/>
        <v>2</v>
      </c>
      <c r="AP11" s="30">
        <v>1.0</v>
      </c>
    </row>
    <row r="12">
      <c r="B12" s="22">
        <v>34.0</v>
      </c>
      <c r="C12" s="23">
        <f t="shared" si="2"/>
        <v>17179869184</v>
      </c>
      <c r="D12" s="24" t="str">
        <f>MID(B4,G12,1)</f>
        <v>1</v>
      </c>
      <c r="E12" s="25">
        <f t="shared" si="3"/>
        <v>17179869184</v>
      </c>
      <c r="F12" s="26">
        <f>LENB(B4)-B12</f>
        <v>2</v>
      </c>
      <c r="G12" s="27">
        <f t="shared" si="4"/>
        <v>2</v>
      </c>
      <c r="I12" s="22">
        <f t="shared" ref="I12:I44" si="6">INT(I11/2)                     </f>
        <v>1073741824</v>
      </c>
      <c r="J12" s="23">
        <f t="shared" ref="J12:J44" si="7">MOD(I11,2)</f>
        <v>0</v>
      </c>
      <c r="K12" s="31">
        <f t="shared" ref="K12:L12" si="5">I42</f>
        <v>1</v>
      </c>
      <c r="L12" s="31">
        <f t="shared" si="5"/>
        <v>0</v>
      </c>
      <c r="M12" s="29">
        <f>J41</f>
        <v>0</v>
      </c>
      <c r="N12" s="29">
        <f>J40</f>
        <v>0</v>
      </c>
      <c r="O12" s="29">
        <f>J39</f>
        <v>0</v>
      </c>
      <c r="P12" s="29">
        <f>J38</f>
        <v>0</v>
      </c>
      <c r="Q12" s="29">
        <f>J37</f>
        <v>0</v>
      </c>
      <c r="R12" s="29">
        <f>J36</f>
        <v>0</v>
      </c>
      <c r="S12" s="29">
        <f>J35</f>
        <v>0</v>
      </c>
      <c r="T12" s="29">
        <f>J34</f>
        <v>0</v>
      </c>
      <c r="U12" s="29">
        <f>J33</f>
        <v>0</v>
      </c>
      <c r="V12" s="29">
        <f>J32</f>
        <v>0</v>
      </c>
      <c r="W12" s="29">
        <f>J31</f>
        <v>0</v>
      </c>
      <c r="X12" s="29">
        <f>J30</f>
        <v>0</v>
      </c>
      <c r="Y12" s="29">
        <f>J29</f>
        <v>0</v>
      </c>
      <c r="Z12" s="29">
        <f>J28</f>
        <v>0</v>
      </c>
      <c r="AA12" s="29">
        <f>J27</f>
        <v>0</v>
      </c>
      <c r="AB12" s="29">
        <f>J26</f>
        <v>0</v>
      </c>
      <c r="AC12" s="29">
        <f>J25</f>
        <v>0</v>
      </c>
      <c r="AD12" s="29">
        <f>J24</f>
        <v>0</v>
      </c>
      <c r="AE12" s="29">
        <f>J23</f>
        <v>0</v>
      </c>
      <c r="AF12" s="29">
        <f>J22</f>
        <v>0</v>
      </c>
      <c r="AG12" s="29">
        <f>J21</f>
        <v>0</v>
      </c>
      <c r="AH12" s="29">
        <f>J20</f>
        <v>0</v>
      </c>
      <c r="AI12" s="29">
        <f>J19</f>
        <v>0</v>
      </c>
      <c r="AJ12" s="29">
        <f>J18</f>
        <v>0</v>
      </c>
      <c r="AK12" s="29">
        <f>J17</f>
        <v>0</v>
      </c>
      <c r="AL12" s="29">
        <f>J16</f>
        <v>0</v>
      </c>
      <c r="AM12" s="29">
        <f>J15</f>
        <v>0</v>
      </c>
      <c r="AN12" s="31">
        <f>J14</f>
        <v>0</v>
      </c>
      <c r="AO12" s="29">
        <f>J13</f>
        <v>0</v>
      </c>
      <c r="AP12" s="29">
        <f>J12</f>
        <v>0</v>
      </c>
    </row>
    <row r="13">
      <c r="B13" s="22">
        <v>33.0</v>
      </c>
      <c r="C13" s="23">
        <f t="shared" si="2"/>
        <v>8589934592</v>
      </c>
      <c r="D13" s="24" t="str">
        <f>MID(B4,G13,1)</f>
        <v>1</v>
      </c>
      <c r="E13" s="25">
        <f t="shared" si="3"/>
        <v>8589934592</v>
      </c>
      <c r="F13" s="26">
        <f>LENB(B4)-B13</f>
        <v>3</v>
      </c>
      <c r="G13" s="27">
        <f t="shared" si="4"/>
        <v>3</v>
      </c>
      <c r="I13" s="22">
        <f t="shared" si="6"/>
        <v>536870912</v>
      </c>
      <c r="J13" s="23">
        <f t="shared" si="7"/>
        <v>0</v>
      </c>
      <c r="K13" s="31">
        <f t="shared" ref="K13:AP13" si="8">K12*K11</f>
        <v>2147483648</v>
      </c>
      <c r="L13" s="31">
        <f t="shared" si="8"/>
        <v>0</v>
      </c>
      <c r="M13" s="31">
        <f t="shared" si="8"/>
        <v>0</v>
      </c>
      <c r="N13" s="31">
        <f t="shared" si="8"/>
        <v>0</v>
      </c>
      <c r="O13" s="31">
        <f t="shared" si="8"/>
        <v>0</v>
      </c>
      <c r="P13" s="31">
        <f t="shared" si="8"/>
        <v>0</v>
      </c>
      <c r="Q13" s="31">
        <f t="shared" si="8"/>
        <v>0</v>
      </c>
      <c r="R13" s="31">
        <f t="shared" si="8"/>
        <v>0</v>
      </c>
      <c r="S13" s="31">
        <f t="shared" si="8"/>
        <v>0</v>
      </c>
      <c r="T13" s="31">
        <f t="shared" si="8"/>
        <v>0</v>
      </c>
      <c r="U13" s="31">
        <f t="shared" si="8"/>
        <v>0</v>
      </c>
      <c r="V13" s="31">
        <f t="shared" si="8"/>
        <v>0</v>
      </c>
      <c r="W13" s="31">
        <f t="shared" si="8"/>
        <v>0</v>
      </c>
      <c r="X13" s="31">
        <f t="shared" si="8"/>
        <v>0</v>
      </c>
      <c r="Y13" s="31">
        <f t="shared" si="8"/>
        <v>0</v>
      </c>
      <c r="Z13" s="31">
        <f t="shared" si="8"/>
        <v>0</v>
      </c>
      <c r="AA13" s="31">
        <f t="shared" si="8"/>
        <v>0</v>
      </c>
      <c r="AB13" s="31">
        <f t="shared" si="8"/>
        <v>0</v>
      </c>
      <c r="AC13" s="31">
        <f t="shared" si="8"/>
        <v>0</v>
      </c>
      <c r="AD13" s="31">
        <f t="shared" si="8"/>
        <v>0</v>
      </c>
      <c r="AE13" s="31">
        <f t="shared" si="8"/>
        <v>0</v>
      </c>
      <c r="AF13" s="31">
        <f t="shared" si="8"/>
        <v>0</v>
      </c>
      <c r="AG13" s="31">
        <f t="shared" si="8"/>
        <v>0</v>
      </c>
      <c r="AH13" s="31">
        <f t="shared" si="8"/>
        <v>0</v>
      </c>
      <c r="AI13" s="31">
        <f t="shared" si="8"/>
        <v>0</v>
      </c>
      <c r="AJ13" s="31">
        <f t="shared" si="8"/>
        <v>0</v>
      </c>
      <c r="AK13" s="31">
        <f t="shared" si="8"/>
        <v>0</v>
      </c>
      <c r="AL13" s="31">
        <f t="shared" si="8"/>
        <v>0</v>
      </c>
      <c r="AM13" s="31">
        <f t="shared" si="8"/>
        <v>0</v>
      </c>
      <c r="AN13" s="31">
        <f t="shared" si="8"/>
        <v>0</v>
      </c>
      <c r="AO13" s="31">
        <f t="shared" si="8"/>
        <v>0</v>
      </c>
      <c r="AP13" s="31">
        <f t="shared" si="8"/>
        <v>0</v>
      </c>
    </row>
    <row r="14">
      <c r="B14" s="22">
        <v>32.0</v>
      </c>
      <c r="C14" s="23">
        <f t="shared" si="2"/>
        <v>4294967296</v>
      </c>
      <c r="D14" s="24" t="str">
        <f>MID(B4,G14,1)</f>
        <v>1</v>
      </c>
      <c r="E14" s="25">
        <f t="shared" si="3"/>
        <v>4294967296</v>
      </c>
      <c r="F14" s="26">
        <f>LENB(B4)-B14</f>
        <v>4</v>
      </c>
      <c r="G14" s="27">
        <f t="shared" si="4"/>
        <v>4</v>
      </c>
      <c r="I14" s="22">
        <f t="shared" si="6"/>
        <v>268435456</v>
      </c>
      <c r="J14" s="23">
        <f t="shared" si="7"/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>
      <c r="B15" s="22">
        <v>31.0</v>
      </c>
      <c r="C15" s="23">
        <f t="shared" si="2"/>
        <v>2147483648</v>
      </c>
      <c r="D15" s="24" t="str">
        <f>MID(B4,G15,1)</f>
        <v>1</v>
      </c>
      <c r="E15" s="25">
        <f t="shared" si="3"/>
        <v>2147483648</v>
      </c>
      <c r="F15" s="26">
        <f>LENB(B4)-B15</f>
        <v>5</v>
      </c>
      <c r="G15" s="27">
        <f t="shared" si="4"/>
        <v>5</v>
      </c>
      <c r="I15" s="22">
        <f t="shared" si="6"/>
        <v>134217728</v>
      </c>
      <c r="J15" s="23">
        <f t="shared" si="7"/>
        <v>0</v>
      </c>
      <c r="K15" s="27">
        <f>SUM(K13:AP13)</f>
        <v>2147483648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>
      <c r="B16" s="22">
        <v>30.0</v>
      </c>
      <c r="C16" s="23">
        <f t="shared" si="2"/>
        <v>1073741824</v>
      </c>
      <c r="D16" s="24" t="str">
        <f>MID(B4,G16,1)</f>
        <v>1</v>
      </c>
      <c r="E16" s="25">
        <f t="shared" si="3"/>
        <v>1073741824</v>
      </c>
      <c r="F16" s="26">
        <f>LENB(B4)-B16</f>
        <v>6</v>
      </c>
      <c r="G16" s="27">
        <f t="shared" si="4"/>
        <v>6</v>
      </c>
      <c r="I16" s="22">
        <f t="shared" si="6"/>
        <v>67108864</v>
      </c>
      <c r="J16" s="23">
        <f t="shared" si="7"/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>
      <c r="B17" s="22">
        <v>29.0</v>
      </c>
      <c r="C17" s="23">
        <f t="shared" si="2"/>
        <v>536870912</v>
      </c>
      <c r="D17" s="24" t="str">
        <f>MID(B4,G17,1)</f>
        <v>1</v>
      </c>
      <c r="E17" s="25">
        <f t="shared" si="3"/>
        <v>536870912</v>
      </c>
      <c r="F17" s="26">
        <f>LENB(B4)-B17</f>
        <v>7</v>
      </c>
      <c r="G17" s="27">
        <f t="shared" si="4"/>
        <v>7</v>
      </c>
      <c r="I17" s="22">
        <f t="shared" si="6"/>
        <v>33554432</v>
      </c>
      <c r="J17" s="23">
        <f t="shared" si="7"/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B18" s="22">
        <v>28.0</v>
      </c>
      <c r="C18" s="23">
        <f t="shared" si="2"/>
        <v>268435456</v>
      </c>
      <c r="D18" s="24" t="str">
        <f>MID(B4,G18,1)</f>
        <v>1</v>
      </c>
      <c r="E18" s="25">
        <f t="shared" si="3"/>
        <v>268435456</v>
      </c>
      <c r="F18" s="26">
        <f>LENB(B4)-B18</f>
        <v>8</v>
      </c>
      <c r="G18" s="27">
        <f t="shared" si="4"/>
        <v>8</v>
      </c>
      <c r="I18" s="22">
        <f t="shared" si="6"/>
        <v>16777216</v>
      </c>
      <c r="J18" s="23">
        <f t="shared" si="7"/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B19" s="22">
        <v>27.0</v>
      </c>
      <c r="C19" s="23">
        <f t="shared" si="2"/>
        <v>134217728</v>
      </c>
      <c r="D19" s="24" t="str">
        <f>MID(B4,G19,1)</f>
        <v>1</v>
      </c>
      <c r="E19" s="25">
        <f t="shared" si="3"/>
        <v>134217728</v>
      </c>
      <c r="F19" s="26">
        <f>LENB(B4)-B19</f>
        <v>9</v>
      </c>
      <c r="G19" s="27">
        <f t="shared" si="4"/>
        <v>9</v>
      </c>
      <c r="I19" s="22">
        <f t="shared" si="6"/>
        <v>8388608</v>
      </c>
      <c r="J19" s="23">
        <f t="shared" si="7"/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>
      <c r="B20" s="22">
        <v>26.0</v>
      </c>
      <c r="C20" s="23">
        <f t="shared" si="2"/>
        <v>67108864</v>
      </c>
      <c r="D20" s="24" t="str">
        <f>MID(B4,G20,1)</f>
        <v>1</v>
      </c>
      <c r="E20" s="25">
        <f t="shared" si="3"/>
        <v>67108864</v>
      </c>
      <c r="F20" s="26">
        <f>LENB(B4)-B20</f>
        <v>10</v>
      </c>
      <c r="G20" s="27">
        <f t="shared" si="4"/>
        <v>10</v>
      </c>
      <c r="I20" s="22">
        <f t="shared" si="6"/>
        <v>4194304</v>
      </c>
      <c r="J20" s="23">
        <f t="shared" si="7"/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>
      <c r="B21" s="22">
        <v>25.0</v>
      </c>
      <c r="C21" s="23">
        <f t="shared" si="2"/>
        <v>33554432</v>
      </c>
      <c r="D21" s="24" t="str">
        <f>MID(B4,G21,1)</f>
        <v>1</v>
      </c>
      <c r="E21" s="25">
        <f t="shared" si="3"/>
        <v>33554432</v>
      </c>
      <c r="F21" s="26">
        <f>LENB(B4)-B21</f>
        <v>11</v>
      </c>
      <c r="G21" s="27">
        <f t="shared" si="4"/>
        <v>11</v>
      </c>
      <c r="I21" s="22">
        <f t="shared" si="6"/>
        <v>2097152</v>
      </c>
      <c r="J21" s="23">
        <f t="shared" si="7"/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>
      <c r="B22" s="22">
        <v>24.0</v>
      </c>
      <c r="C22" s="23">
        <f t="shared" si="2"/>
        <v>16777216</v>
      </c>
      <c r="D22" s="24" t="str">
        <f>MID(B4,G22,1)</f>
        <v>1</v>
      </c>
      <c r="E22" s="25">
        <f t="shared" si="3"/>
        <v>16777216</v>
      </c>
      <c r="F22" s="26">
        <f>LENB(B4)-B22</f>
        <v>12</v>
      </c>
      <c r="G22" s="27">
        <f t="shared" si="4"/>
        <v>12</v>
      </c>
      <c r="I22" s="22">
        <f t="shared" si="6"/>
        <v>1048576</v>
      </c>
      <c r="J22" s="23">
        <f t="shared" si="7"/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>
      <c r="B23" s="22">
        <v>23.0</v>
      </c>
      <c r="C23" s="23">
        <f t="shared" si="2"/>
        <v>8388608</v>
      </c>
      <c r="D23" s="24" t="str">
        <f>MID(B4,G23,1)</f>
        <v>1</v>
      </c>
      <c r="E23" s="25">
        <f t="shared" si="3"/>
        <v>8388608</v>
      </c>
      <c r="F23" s="26">
        <f>LENB(B4)-B23</f>
        <v>13</v>
      </c>
      <c r="G23" s="27">
        <f t="shared" si="4"/>
        <v>13</v>
      </c>
      <c r="I23" s="22">
        <f t="shared" si="6"/>
        <v>524288</v>
      </c>
      <c r="J23" s="23">
        <f t="shared" si="7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B24" s="22">
        <v>22.0</v>
      </c>
      <c r="C24" s="23">
        <f t="shared" si="2"/>
        <v>4194304</v>
      </c>
      <c r="D24" s="24" t="str">
        <f>MID(B4,G24,1)</f>
        <v>1</v>
      </c>
      <c r="E24" s="25">
        <f t="shared" si="3"/>
        <v>4194304</v>
      </c>
      <c r="F24" s="26">
        <f>LENB(B4)-B24</f>
        <v>14</v>
      </c>
      <c r="G24" s="27">
        <f t="shared" si="4"/>
        <v>14</v>
      </c>
      <c r="I24" s="22">
        <f t="shared" si="6"/>
        <v>262144</v>
      </c>
      <c r="J24" s="23">
        <f t="shared" si="7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>
      <c r="B25" s="22">
        <v>21.0</v>
      </c>
      <c r="C25" s="23">
        <f t="shared" si="2"/>
        <v>2097152</v>
      </c>
      <c r="D25" s="24" t="str">
        <f>MID(B4,G25,1)</f>
        <v>1</v>
      </c>
      <c r="E25" s="25">
        <f t="shared" si="3"/>
        <v>2097152</v>
      </c>
      <c r="F25" s="26">
        <f>LENB(B4)-B25</f>
        <v>15</v>
      </c>
      <c r="G25" s="27">
        <f t="shared" si="4"/>
        <v>15</v>
      </c>
      <c r="I25" s="22">
        <f t="shared" si="6"/>
        <v>131072</v>
      </c>
      <c r="J25" s="23">
        <f t="shared" si="7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>
      <c r="B26" s="22">
        <v>20.0</v>
      </c>
      <c r="C26" s="23">
        <f t="shared" si="2"/>
        <v>1048576</v>
      </c>
      <c r="D26" s="24" t="str">
        <f>MID(B4,G26,1)</f>
        <v>1</v>
      </c>
      <c r="E26" s="25">
        <f t="shared" si="3"/>
        <v>1048576</v>
      </c>
      <c r="F26" s="26">
        <f>LENB(B4)-B26</f>
        <v>16</v>
      </c>
      <c r="G26" s="27">
        <f t="shared" si="4"/>
        <v>16</v>
      </c>
      <c r="I26" s="22">
        <f t="shared" si="6"/>
        <v>65536</v>
      </c>
      <c r="J26" s="23">
        <f t="shared" si="7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>
      <c r="B27" s="22">
        <v>19.0</v>
      </c>
      <c r="C27" s="23">
        <f t="shared" si="2"/>
        <v>524288</v>
      </c>
      <c r="D27" s="24" t="str">
        <f>MID(B4,G27,1)</f>
        <v>1</v>
      </c>
      <c r="E27" s="25">
        <f t="shared" si="3"/>
        <v>524288</v>
      </c>
      <c r="F27" s="26">
        <f>LENB(B4)-B27</f>
        <v>17</v>
      </c>
      <c r="G27" s="27">
        <f t="shared" si="4"/>
        <v>17</v>
      </c>
      <c r="I27" s="22">
        <f t="shared" si="6"/>
        <v>32768</v>
      </c>
      <c r="J27" s="23">
        <f t="shared" si="7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>
      <c r="B28" s="22">
        <v>18.0</v>
      </c>
      <c r="C28" s="23">
        <f t="shared" si="2"/>
        <v>262144</v>
      </c>
      <c r="D28" s="24" t="str">
        <f>MID(B4,G28,1)</f>
        <v>1</v>
      </c>
      <c r="E28" s="25">
        <f t="shared" si="3"/>
        <v>262144</v>
      </c>
      <c r="F28" s="26">
        <f>LENB(B4)-B28</f>
        <v>18</v>
      </c>
      <c r="G28" s="27">
        <f t="shared" si="4"/>
        <v>18</v>
      </c>
      <c r="I28" s="22">
        <f t="shared" si="6"/>
        <v>16384</v>
      </c>
      <c r="J28" s="23">
        <f t="shared" si="7"/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>
      <c r="B29" s="22">
        <v>17.0</v>
      </c>
      <c r="C29" s="23">
        <f t="shared" si="2"/>
        <v>131072</v>
      </c>
      <c r="D29" s="24" t="str">
        <f>MID(B4,G29,1)</f>
        <v>1</v>
      </c>
      <c r="E29" s="25">
        <f t="shared" si="3"/>
        <v>131072</v>
      </c>
      <c r="F29" s="26">
        <f>LENB(B4)-B29</f>
        <v>19</v>
      </c>
      <c r="G29" s="27">
        <f t="shared" si="4"/>
        <v>19</v>
      </c>
      <c r="I29" s="22">
        <f t="shared" si="6"/>
        <v>8192</v>
      </c>
      <c r="J29" s="23">
        <f t="shared" si="7"/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>
      <c r="B30" s="22">
        <v>16.0</v>
      </c>
      <c r="C30" s="23">
        <f t="shared" si="2"/>
        <v>65536</v>
      </c>
      <c r="D30" s="24" t="str">
        <f>MID(B4,G30,1)</f>
        <v>1</v>
      </c>
      <c r="E30" s="25">
        <f t="shared" si="3"/>
        <v>65536</v>
      </c>
      <c r="F30" s="26">
        <f>LENB(B4)-B30</f>
        <v>20</v>
      </c>
      <c r="G30" s="27">
        <f t="shared" si="4"/>
        <v>20</v>
      </c>
      <c r="I30" s="22">
        <f t="shared" si="6"/>
        <v>4096</v>
      </c>
      <c r="J30" s="23">
        <f t="shared" si="7"/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>
      <c r="B31" s="22">
        <v>15.0</v>
      </c>
      <c r="C31" s="23">
        <f t="shared" si="2"/>
        <v>32768</v>
      </c>
      <c r="D31" s="24" t="str">
        <f>MID(B4,G31,1)</f>
        <v>1</v>
      </c>
      <c r="E31" s="25">
        <f t="shared" si="3"/>
        <v>32768</v>
      </c>
      <c r="F31" s="26">
        <f>LENB(B4)-B31</f>
        <v>21</v>
      </c>
      <c r="G31" s="27">
        <f t="shared" si="4"/>
        <v>21</v>
      </c>
      <c r="I31" s="22">
        <f t="shared" si="6"/>
        <v>2048</v>
      </c>
      <c r="J31" s="23">
        <f t="shared" si="7"/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>
      <c r="B32" s="22">
        <v>14.0</v>
      </c>
      <c r="C32" s="23">
        <f t="shared" si="2"/>
        <v>16384</v>
      </c>
      <c r="D32" s="24" t="str">
        <f>MID(B4,G32,1)</f>
        <v>1</v>
      </c>
      <c r="E32" s="25">
        <f t="shared" si="3"/>
        <v>16384</v>
      </c>
      <c r="F32" s="26">
        <f>LENB(B4)-B32</f>
        <v>22</v>
      </c>
      <c r="G32" s="27">
        <f t="shared" si="4"/>
        <v>22</v>
      </c>
      <c r="I32" s="22">
        <f t="shared" si="6"/>
        <v>1024</v>
      </c>
      <c r="J32" s="23">
        <f t="shared" si="7"/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>
      <c r="B33" s="22">
        <v>13.0</v>
      </c>
      <c r="C33" s="23">
        <f t="shared" si="2"/>
        <v>8192</v>
      </c>
      <c r="D33" s="24" t="str">
        <f>MID(B4,G33,1)</f>
        <v>1</v>
      </c>
      <c r="E33" s="25">
        <f t="shared" si="3"/>
        <v>8192</v>
      </c>
      <c r="F33" s="26">
        <f>LENB(B4)-B33</f>
        <v>23</v>
      </c>
      <c r="G33" s="27">
        <f t="shared" si="4"/>
        <v>23</v>
      </c>
      <c r="I33" s="22">
        <f t="shared" si="6"/>
        <v>512</v>
      </c>
      <c r="J33" s="23">
        <f t="shared" si="7"/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>
      <c r="B34" s="22">
        <v>12.0</v>
      </c>
      <c r="C34" s="23">
        <f t="shared" si="2"/>
        <v>4096</v>
      </c>
      <c r="D34" s="24" t="str">
        <f>MID(B4,G34,1)</f>
        <v>1</v>
      </c>
      <c r="E34" s="25">
        <f t="shared" si="3"/>
        <v>4096</v>
      </c>
      <c r="F34" s="26">
        <f>LENB(B4)-B34</f>
        <v>24</v>
      </c>
      <c r="G34" s="27">
        <f t="shared" si="4"/>
        <v>24</v>
      </c>
      <c r="I34" s="22">
        <f t="shared" si="6"/>
        <v>256</v>
      </c>
      <c r="J34" s="23">
        <f t="shared" si="7"/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>
      <c r="B35" s="22">
        <v>11.0</v>
      </c>
      <c r="C35" s="23">
        <f t="shared" si="2"/>
        <v>2048</v>
      </c>
      <c r="D35" s="24" t="str">
        <f>MID(B4,G35,1)</f>
        <v>1</v>
      </c>
      <c r="E35" s="25">
        <f t="shared" si="3"/>
        <v>2048</v>
      </c>
      <c r="F35" s="26">
        <f>LENB(B4)-B35</f>
        <v>25</v>
      </c>
      <c r="G35" s="27">
        <f t="shared" si="4"/>
        <v>25</v>
      </c>
      <c r="I35" s="22">
        <f t="shared" si="6"/>
        <v>128</v>
      </c>
      <c r="J35" s="23">
        <f t="shared" si="7"/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>
      <c r="B36" s="32">
        <v>10.0</v>
      </c>
      <c r="C36" s="23">
        <f t="shared" si="2"/>
        <v>1024</v>
      </c>
      <c r="D36" s="24" t="str">
        <f>MID(B4,G36,1)</f>
        <v>1</v>
      </c>
      <c r="E36" s="25">
        <f t="shared" si="3"/>
        <v>1024</v>
      </c>
      <c r="F36" s="26">
        <f>LENB(B4)-B36</f>
        <v>26</v>
      </c>
      <c r="G36" s="27">
        <f t="shared" si="4"/>
        <v>26</v>
      </c>
      <c r="I36" s="22">
        <f t="shared" si="6"/>
        <v>64</v>
      </c>
      <c r="J36" s="23">
        <f t="shared" si="7"/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>
      <c r="B37" s="32">
        <v>9.0</v>
      </c>
      <c r="C37" s="23">
        <f t="shared" si="2"/>
        <v>512</v>
      </c>
      <c r="D37" s="24" t="str">
        <f>MID(B4,G37,1)</f>
        <v>1</v>
      </c>
      <c r="E37" s="25">
        <f t="shared" si="3"/>
        <v>512</v>
      </c>
      <c r="F37" s="26">
        <f>LENB(B4)-B37</f>
        <v>27</v>
      </c>
      <c r="G37" s="27">
        <f t="shared" si="4"/>
        <v>27</v>
      </c>
      <c r="I37" s="22">
        <f t="shared" si="6"/>
        <v>32</v>
      </c>
      <c r="J37" s="23">
        <f t="shared" si="7"/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>
      <c r="B38" s="32">
        <v>8.0</v>
      </c>
      <c r="C38" s="23">
        <f t="shared" si="2"/>
        <v>256</v>
      </c>
      <c r="D38" s="24" t="str">
        <f>MID(B4,G38,1)</f>
        <v>1</v>
      </c>
      <c r="E38" s="25">
        <f t="shared" si="3"/>
        <v>256</v>
      </c>
      <c r="F38" s="26">
        <f>LENB(B4)-B38</f>
        <v>28</v>
      </c>
      <c r="G38" s="27">
        <f t="shared" si="4"/>
        <v>28</v>
      </c>
      <c r="I38" s="22">
        <f t="shared" si="6"/>
        <v>16</v>
      </c>
      <c r="J38" s="23">
        <f t="shared" si="7"/>
        <v>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>
      <c r="B39" s="32">
        <v>7.0</v>
      </c>
      <c r="C39" s="23">
        <f t="shared" si="2"/>
        <v>128</v>
      </c>
      <c r="D39" s="24" t="str">
        <f>MID(B4,G39,1)</f>
        <v>1</v>
      </c>
      <c r="E39" s="25">
        <f t="shared" si="3"/>
        <v>128</v>
      </c>
      <c r="F39" s="26">
        <f>LENB(B4)-B39</f>
        <v>29</v>
      </c>
      <c r="G39" s="27">
        <f t="shared" si="4"/>
        <v>29</v>
      </c>
      <c r="I39" s="22">
        <f t="shared" si="6"/>
        <v>8</v>
      </c>
      <c r="J39" s="23">
        <f t="shared" si="7"/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>
      <c r="B40" s="32">
        <v>6.0</v>
      </c>
      <c r="C40" s="23">
        <f t="shared" si="2"/>
        <v>64</v>
      </c>
      <c r="D40" s="24" t="str">
        <f>MID(B4,G40,1)</f>
        <v>1</v>
      </c>
      <c r="E40" s="25">
        <f t="shared" si="3"/>
        <v>64</v>
      </c>
      <c r="F40" s="26">
        <f>LENB(B4)-B40</f>
        <v>30</v>
      </c>
      <c r="G40" s="27">
        <f t="shared" si="4"/>
        <v>30</v>
      </c>
      <c r="I40" s="22">
        <f t="shared" si="6"/>
        <v>4</v>
      </c>
      <c r="J40" s="23">
        <f t="shared" si="7"/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>
      <c r="B41" s="32">
        <v>5.0</v>
      </c>
      <c r="C41" s="23">
        <f t="shared" si="2"/>
        <v>32</v>
      </c>
      <c r="D41" s="24" t="str">
        <f>MID(B4,G41,1)</f>
        <v>1</v>
      </c>
      <c r="E41" s="25">
        <f t="shared" si="3"/>
        <v>32</v>
      </c>
      <c r="F41" s="26">
        <f>LENB(B4)-B41</f>
        <v>31</v>
      </c>
      <c r="G41" s="27">
        <f t="shared" si="4"/>
        <v>31</v>
      </c>
      <c r="I41" s="22">
        <f t="shared" si="6"/>
        <v>2</v>
      </c>
      <c r="J41" s="23">
        <f t="shared" si="7"/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>
      <c r="B42" s="32">
        <v>4.0</v>
      </c>
      <c r="C42" s="23">
        <f t="shared" si="2"/>
        <v>16</v>
      </c>
      <c r="D42" s="24" t="str">
        <f>MID(B4,G42,1)</f>
        <v>1</v>
      </c>
      <c r="E42" s="25">
        <f t="shared" si="3"/>
        <v>16</v>
      </c>
      <c r="F42" s="26">
        <f>LENB(B4)-B42</f>
        <v>32</v>
      </c>
      <c r="G42" s="27">
        <f t="shared" si="4"/>
        <v>32</v>
      </c>
      <c r="I42" s="22">
        <f t="shared" si="6"/>
        <v>1</v>
      </c>
      <c r="J42" s="23">
        <f t="shared" si="7"/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>
      <c r="B43" s="32">
        <v>3.0</v>
      </c>
      <c r="C43" s="23">
        <f t="shared" si="2"/>
        <v>8</v>
      </c>
      <c r="D43" s="24" t="str">
        <f>MID(B4,G43,1)</f>
        <v>1</v>
      </c>
      <c r="E43" s="25">
        <f t="shared" si="3"/>
        <v>8</v>
      </c>
      <c r="F43" s="26">
        <f>LENB(B4)-B43</f>
        <v>33</v>
      </c>
      <c r="G43" s="27">
        <f t="shared" si="4"/>
        <v>33</v>
      </c>
      <c r="I43" s="22">
        <f t="shared" si="6"/>
        <v>0</v>
      </c>
      <c r="J43" s="23">
        <f t="shared" si="7"/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>
      <c r="B44" s="32">
        <v>2.0</v>
      </c>
      <c r="C44" s="23">
        <f t="shared" si="2"/>
        <v>4</v>
      </c>
      <c r="D44" s="24" t="str">
        <f>MID(B4,G44,1)</f>
        <v>1</v>
      </c>
      <c r="E44" s="25">
        <f t="shared" si="3"/>
        <v>4</v>
      </c>
      <c r="F44" s="26">
        <f>LENB(B4)-B44</f>
        <v>34</v>
      </c>
      <c r="G44" s="27">
        <f t="shared" si="4"/>
        <v>34</v>
      </c>
      <c r="I44" s="22">
        <f t="shared" si="6"/>
        <v>0</v>
      </c>
      <c r="J44" s="23">
        <f t="shared" si="7"/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>
      <c r="B45" s="32">
        <v>1.0</v>
      </c>
      <c r="C45" s="23">
        <f t="shared" si="2"/>
        <v>2</v>
      </c>
      <c r="D45" s="24" t="str">
        <f>MID(B4,G45,1)</f>
        <v>1</v>
      </c>
      <c r="E45" s="25">
        <f t="shared" si="3"/>
        <v>2</v>
      </c>
      <c r="F45" s="26">
        <f>LENB(B4)-B45</f>
        <v>35</v>
      </c>
      <c r="G45" s="27">
        <f t="shared" si="4"/>
        <v>35</v>
      </c>
      <c r="I45" s="33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>
      <c r="B46" s="32">
        <v>0.0</v>
      </c>
      <c r="C46" s="23">
        <f t="shared" si="2"/>
        <v>1</v>
      </c>
      <c r="D46" s="24" t="str">
        <f>MID(B4,G46,1)</f>
        <v>1</v>
      </c>
      <c r="E46" s="25">
        <f t="shared" si="3"/>
        <v>1</v>
      </c>
      <c r="F46" s="26">
        <f>LENB(B4)-B46</f>
        <v>36</v>
      </c>
      <c r="G46" s="27">
        <f t="shared" si="4"/>
        <v>36</v>
      </c>
      <c r="I46" s="33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</sheetData>
  <mergeCells count="9">
    <mergeCell ref="B6:E6"/>
    <mergeCell ref="B2:E2"/>
    <mergeCell ref="B3:E3"/>
    <mergeCell ref="B4:E4"/>
    <mergeCell ref="B5:E5"/>
    <mergeCell ref="I2:AN2"/>
    <mergeCell ref="I3:AN3"/>
    <mergeCell ref="I4:AN4"/>
    <mergeCell ref="I5:AN5"/>
  </mergeCells>
  <drawing r:id="rId1"/>
</worksheet>
</file>