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0246bc808eb503/Documentos/"/>
    </mc:Choice>
  </mc:AlternateContent>
  <xr:revisionPtr revIDLastSave="0" documentId="8_{6BE6B92E-6A2C-4106-B997-297BEA2860AA}" xr6:coauthVersionLast="46" xr6:coauthVersionMax="46" xr10:uidLastSave="{00000000-0000-0000-0000-000000000000}"/>
  <bookViews>
    <workbookView xWindow="-110" yWindow="-110" windowWidth="19420" windowHeight="10420" activeTab="2" xr2:uid="{EABF3801-33BE-4A21-8072-0833CFC6542F}"/>
  </bookViews>
  <sheets>
    <sheet name="pacotes_trabalho" sheetId="1" r:id="rId1"/>
    <sheet name="duracao_trabalho" sheetId="2" r:id="rId2"/>
    <sheet name="custo_proje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  <c r="B3" i="2"/>
  <c r="B2" i="2"/>
  <c r="B4" i="2" s="1"/>
  <c r="C5" i="1"/>
  <c r="C8" i="1"/>
  <c r="C9" i="1"/>
  <c r="C3" i="1"/>
  <c r="C4" i="1"/>
  <c r="C6" i="1"/>
  <c r="C7" i="1"/>
  <c r="C2" i="1"/>
</calcChain>
</file>

<file path=xl/sharedStrings.xml><?xml version="1.0" encoding="utf-8"?>
<sst xmlns="http://schemas.openxmlformats.org/spreadsheetml/2006/main" count="22" uniqueCount="20">
  <si>
    <t>limpar parte interna</t>
  </si>
  <si>
    <t>verificar fios, cabos, e tubos</t>
  </si>
  <si>
    <t>trocar pneus e graxas</t>
  </si>
  <si>
    <t xml:space="preserve">analisar freios e parte hidráulica </t>
  </si>
  <si>
    <t xml:space="preserve">vistoriar parte eletrônica e elétrica </t>
  </si>
  <si>
    <t>trocar óleo, filtro e mangueiras</t>
  </si>
  <si>
    <t>analisar vazamentos e trincas</t>
  </si>
  <si>
    <t>analisar pintura, trincas e ferrugem</t>
  </si>
  <si>
    <t>Atividade</t>
  </si>
  <si>
    <t>Custo</t>
  </si>
  <si>
    <t>total de horas trabalhas</t>
  </si>
  <si>
    <t>duração média das atividades</t>
  </si>
  <si>
    <t>Duração (hrs)</t>
  </si>
  <si>
    <t>custo total</t>
  </si>
  <si>
    <t>valor médio da hora trabalhada</t>
  </si>
  <si>
    <t>Preço por hora de trabalho</t>
  </si>
  <si>
    <t>Manutenção preventiva em jatos executivos</t>
  </si>
  <si>
    <t>total de atividades</t>
  </si>
  <si>
    <t>Valores</t>
  </si>
  <si>
    <t>horas trabalhadas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</si>
</sst>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</cellXfs>
  <cellStyles count="2">
    <cellStyle name="Moeda" xfId="1" builtinId="4"/>
    <cellStyle name="Normal" xfId="0" builtinId="0"/>
  </cellStyles>
  <dxfs count="3">
    <dxf>
      <numFmt numFmtId="34" formatCode="_-&quot;R$&quot;\ * #,##0.00_-;\-&quot;R$&quot;\ * #,##0.00_-;_-&quot;R$&quot;\ * &quot;-&quot;??_-;_-@_-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39B010-A68D-4EE8-8321-BF46015AB523}" name="Tabela1" displayName="Tabela1" ref="A1:C9" totalsRowShown="0">
  <tableColumns count="3">
    <tableColumn id="1" xr3:uid="{2F25ED4D-2BC8-4436-AE4E-FC57FF49CF26}" name="Atividade"/>
    <tableColumn id="2" xr3:uid="{53AFD5BE-7CE1-417A-87E2-5FF6F723EA27}" name="Duração (hrs)"/>
    <tableColumn id="3" xr3:uid="{6535BB82-426F-4022-A65C-346311D95607}" name="Custo" dataDxfId="2" dataCellStyle="Moeda">
      <calculatedColumnFormula>Tabela1[[#This Row],[Duração (hrs)]]*$E$2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BF78102-F3A1-44D4-BB7C-92EA242CB5D2}" name="Tabela9" displayName="Tabela9" ref="E1:E2" totalsRowShown="0">
  <tableColumns count="1">
    <tableColumn id="1" xr3:uid="{6ED9546D-F012-471B-A2E5-D79BDD707B7D}" name="Preço por hora de trabalh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50C0784-8B34-40C6-9208-62B8A391F585}" name="Tabela8" displayName="Tabela8" ref="A1:B4" totalsRowShown="0" headerRowDxfId="1">
  <tableColumns count="2">
    <tableColumn id="1" xr3:uid="{CA39C3F4-E182-4B92-9A1A-DEDFD01916D8}" name="Manutenção preventiva em jatos executivos"/>
    <tableColumn id="2" xr3:uid="{E9625D78-EDFA-4087-B867-AD7C21BB2E4A}" name="Valor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DF8C57-0DA6-4B73-B7ED-548688D9DE73}" name="Tabela5" displayName="Tabela5" ref="A1:B4" totalsRowShown="0">
  <tableColumns count="2">
    <tableColumn id="1" xr3:uid="{15337EB0-C598-4F4A-956C-440D79AB9D2D}" name="Manutenção preventiva em jatos executivos"/>
    <tableColumn id="2" xr3:uid="{613EB3C4-DF4C-4445-ACF7-D6183C87DF11}" name="Valores" dataDxfId="0">
      <calculatedColumnFormula>B1/SUM(Tabela1[Duração (hrs)])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0C02-F12D-42FD-B2C2-82C9B42305BD}">
  <dimension ref="A1:E9"/>
  <sheetViews>
    <sheetView workbookViewId="0">
      <selection activeCell="E4" sqref="E4"/>
    </sheetView>
  </sheetViews>
  <sheetFormatPr defaultRowHeight="14.5" x14ac:dyDescent="0.35"/>
  <cols>
    <col min="1" max="1" width="30.26953125" customWidth="1"/>
    <col min="2" max="2" width="14.453125" bestFit="1" customWidth="1"/>
    <col min="3" max="3" width="11.6328125" bestFit="1" customWidth="1"/>
    <col min="5" max="5" width="25.453125" customWidth="1"/>
  </cols>
  <sheetData>
    <row r="1" spans="1:5" x14ac:dyDescent="0.35">
      <c r="A1" t="s">
        <v>8</v>
      </c>
      <c r="B1" t="s">
        <v>12</v>
      </c>
      <c r="C1" s="1" t="s">
        <v>9</v>
      </c>
      <c r="E1" t="s">
        <v>15</v>
      </c>
    </row>
    <row r="2" spans="1:5" x14ac:dyDescent="0.35">
      <c r="A2" t="s">
        <v>0</v>
      </c>
      <c r="B2">
        <v>8</v>
      </c>
      <c r="C2" s="1">
        <f>Tabela1[[#This Row],[Duração (hrs)]]*$E$2</f>
        <v>800</v>
      </c>
      <c r="E2">
        <v>100</v>
      </c>
    </row>
    <row r="3" spans="1:5" x14ac:dyDescent="0.35">
      <c r="A3" t="s">
        <v>1</v>
      </c>
      <c r="B3">
        <v>16</v>
      </c>
      <c r="C3" s="1">
        <f>Tabela1[[#This Row],[Duração (hrs)]]*$E$2</f>
        <v>1600</v>
      </c>
    </row>
    <row r="4" spans="1:5" x14ac:dyDescent="0.35">
      <c r="A4" t="s">
        <v>2</v>
      </c>
      <c r="B4">
        <v>4</v>
      </c>
      <c r="C4" s="1">
        <f>Tabela1[[#This Row],[Duração (hrs)]]*$E$2</f>
        <v>400</v>
      </c>
    </row>
    <row r="5" spans="1:5" x14ac:dyDescent="0.35">
      <c r="A5" t="s">
        <v>3</v>
      </c>
      <c r="B5">
        <v>6</v>
      </c>
      <c r="C5" s="1">
        <f>Tabela1[[#This Row],[Duração (hrs)]]*$E$2</f>
        <v>600</v>
      </c>
    </row>
    <row r="6" spans="1:5" x14ac:dyDescent="0.35">
      <c r="A6" t="s">
        <v>4</v>
      </c>
      <c r="B6">
        <v>24</v>
      </c>
      <c r="C6" s="1">
        <f>Tabela1[[#This Row],[Duração (hrs)]]*$E$2</f>
        <v>2400</v>
      </c>
    </row>
    <row r="7" spans="1:5" x14ac:dyDescent="0.35">
      <c r="A7" t="s">
        <v>5</v>
      </c>
      <c r="B7">
        <v>8</v>
      </c>
      <c r="C7" s="1">
        <f>Tabela1[[#This Row],[Duração (hrs)]]*$E$2</f>
        <v>800</v>
      </c>
    </row>
    <row r="8" spans="1:5" x14ac:dyDescent="0.35">
      <c r="A8" t="s">
        <v>6</v>
      </c>
      <c r="B8">
        <v>4</v>
      </c>
      <c r="C8" s="1">
        <f>Tabela1[[#This Row],[Duração (hrs)]]*$E$2</f>
        <v>400</v>
      </c>
    </row>
    <row r="9" spans="1:5" x14ac:dyDescent="0.35">
      <c r="A9" t="s">
        <v>7</v>
      </c>
      <c r="B9">
        <v>12</v>
      </c>
      <c r="C9" s="1">
        <f>Tabela1[[#This Row],[Duração (hrs)]]*$E$2</f>
        <v>1200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7B07-B4A9-4867-B92D-622359290927}">
  <dimension ref="A1:B4"/>
  <sheetViews>
    <sheetView workbookViewId="0">
      <selection activeCell="D7" sqref="D7"/>
    </sheetView>
  </sheetViews>
  <sheetFormatPr defaultRowHeight="14.5" x14ac:dyDescent="0.35"/>
  <cols>
    <col min="1" max="1" width="39.81640625" customWidth="1"/>
    <col min="2" max="2" width="9.6328125" customWidth="1"/>
    <col min="4" max="4" width="15.08984375" customWidth="1"/>
    <col min="5" max="5" width="23.54296875" customWidth="1"/>
    <col min="7" max="7" width="11.36328125" customWidth="1"/>
  </cols>
  <sheetData>
    <row r="1" spans="1:2" x14ac:dyDescent="0.35">
      <c r="A1" s="2" t="s">
        <v>16</v>
      </c>
      <c r="B1" s="2" t="s">
        <v>18</v>
      </c>
    </row>
    <row r="2" spans="1:2" x14ac:dyDescent="0.35">
      <c r="A2" t="s">
        <v>10</v>
      </c>
      <c r="B2">
        <f>SUM(Tabela1[Duração (hrs)])</f>
        <v>82</v>
      </c>
    </row>
    <row r="3" spans="1:2" x14ac:dyDescent="0.35">
      <c r="A3" t="s">
        <v>17</v>
      </c>
      <c r="B3">
        <f>COUNTA(Tabela1[Atividade])</f>
        <v>8</v>
      </c>
    </row>
    <row r="4" spans="1:2" x14ac:dyDescent="0.35">
      <c r="A4" t="s">
        <v>11</v>
      </c>
      <c r="B4">
        <f>B2/B3</f>
        <v>10.25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B69C-FC98-481D-B11D-29B57F601E33}">
  <dimension ref="A1:B4"/>
  <sheetViews>
    <sheetView tabSelected="1" workbookViewId="0">
      <selection activeCell="C15" sqref="C15"/>
    </sheetView>
  </sheetViews>
  <sheetFormatPr defaultRowHeight="14.5" x14ac:dyDescent="0.35"/>
  <cols>
    <col min="1" max="1" width="38.453125" bestFit="1" customWidth="1"/>
    <col min="2" max="2" width="11.6328125" bestFit="1" customWidth="1"/>
  </cols>
  <sheetData>
    <row r="1" spans="1:2" x14ac:dyDescent="0.35">
      <c r="A1" t="s">
        <v>16</v>
      </c>
      <c r="B1" t="s">
        <v>18</v>
      </c>
    </row>
    <row r="2" spans="1:2" x14ac:dyDescent="0.35">
      <c r="A2" t="s">
        <v>13</v>
      </c>
      <c r="B2" s="3">
        <f>SUM(Tabela1[Custo])</f>
        <v>8200</v>
      </c>
    </row>
    <row r="3" spans="1:2" x14ac:dyDescent="0.35">
      <c r="A3" t="s">
        <v>19</v>
      </c>
      <c r="B3" s="3">
        <f>duracao_trabalho!B2</f>
        <v>82</v>
      </c>
    </row>
    <row r="4" spans="1:2" x14ac:dyDescent="0.35">
      <c r="A4" t="s">
        <v>14</v>
      </c>
      <c r="B4" s="3">
        <f>B2/B3</f>
        <v>100</v>
      </c>
    </row>
  </sheetData>
  <pageMargins left="0.511811024" right="0.511811024" top="0.78740157499999996" bottom="0.78740157499999996" header="0.31496062000000002" footer="0.31496062000000002"/>
  <ignoredErrors>
    <ignoredError sqref="B2:B4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duracao_trabalho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Borst</dc:creator>
  <cp:lastModifiedBy>Rodrigo Borst</cp:lastModifiedBy>
  <dcterms:created xsi:type="dcterms:W3CDTF">2021-03-26T14:03:34Z</dcterms:created>
  <dcterms:modified xsi:type="dcterms:W3CDTF">2021-03-28T17:28:24Z</dcterms:modified>
</cp:coreProperties>
</file>