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.abreu\Downloads\"/>
    </mc:Choice>
  </mc:AlternateContent>
  <bookViews>
    <workbookView xWindow="0" yWindow="0" windowWidth="20490" windowHeight="7755"/>
  </bookViews>
  <sheets>
    <sheet name="Cartões" sheetId="1" r:id="rId1"/>
    <sheet name="Financi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G14" i="2"/>
  <c r="G9" i="2"/>
  <c r="G4" i="2"/>
  <c r="G18" i="2"/>
  <c r="E18" i="2"/>
  <c r="G17" i="2"/>
  <c r="E17" i="2"/>
  <c r="G16" i="2"/>
  <c r="E16" i="2"/>
  <c r="G15" i="2"/>
  <c r="E15" i="2"/>
  <c r="E14" i="2"/>
  <c r="G13" i="2"/>
  <c r="E13" i="2"/>
  <c r="G12" i="2"/>
  <c r="E12" i="2"/>
  <c r="G11" i="2"/>
  <c r="E11" i="2"/>
  <c r="G10" i="2"/>
  <c r="E10" i="2"/>
  <c r="G8" i="2"/>
  <c r="E8" i="2"/>
  <c r="G7" i="2"/>
  <c r="E7" i="2"/>
  <c r="G6" i="2"/>
  <c r="E6" i="2"/>
  <c r="G5" i="2"/>
  <c r="E5" i="2"/>
  <c r="E4" i="2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15" i="1"/>
  <c r="E16" i="1"/>
  <c r="E17" i="1"/>
  <c r="E18" i="1"/>
  <c r="E14" i="1"/>
  <c r="E10" i="1"/>
  <c r="E11" i="1"/>
  <c r="E12" i="1"/>
  <c r="E13" i="1"/>
  <c r="E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<sst xmlns="http://schemas.openxmlformats.org/spreadsheetml/2006/main" count="86" uniqueCount="22">
  <si>
    <t>Transferidas</t>
  </si>
  <si>
    <t>Mês</t>
  </si>
  <si>
    <t>Automação</t>
  </si>
  <si>
    <t>Retidas</t>
  </si>
  <si>
    <t>Setembro</t>
  </si>
  <si>
    <t>Outubro</t>
  </si>
  <si>
    <t>Novembro</t>
  </si>
  <si>
    <t>Autenticação Senha</t>
  </si>
  <si>
    <t>Envio de Senha</t>
  </si>
  <si>
    <t>AutoPlay (completo)</t>
  </si>
  <si>
    <t>AutoPlay informativo limite</t>
  </si>
  <si>
    <t>Consultar fatura</t>
  </si>
  <si>
    <t>Retidas (%)</t>
  </si>
  <si>
    <t>Transferidas (%)</t>
  </si>
  <si>
    <t>TT Retidas</t>
  </si>
  <si>
    <t>TT Transferidas</t>
  </si>
  <si>
    <t>Principais Serviços utilizados na URA (Top 5)</t>
  </si>
  <si>
    <t>Calcular Boleto</t>
  </si>
  <si>
    <t>Informar valor Boleto</t>
  </si>
  <si>
    <t>Envio de Boleto por sms</t>
  </si>
  <si>
    <t>Antecipar parcelas</t>
  </si>
  <si>
    <t>Pagamento em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</si>
</sst>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3" fontId="0" fillId="2" borderId="3" xfId="0" applyNumberFormat="1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3" fontId="0" fillId="2" borderId="0" xfId="0" applyNumberForma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3" fontId="0" fillId="2" borderId="8" xfId="0" applyNumberFormat="1" applyFill="1" applyBorder="1" applyAlignment="1">
      <alignment horizontal="center"/>
    </xf>
    <xf numFmtId="165" fontId="0" fillId="2" borderId="8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3" fontId="0" fillId="4" borderId="3" xfId="0" applyNumberForma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3" fontId="0" fillId="4" borderId="8" xfId="0" applyNumberFormat="1" applyFill="1" applyBorder="1" applyAlignment="1">
      <alignment horizontal="center"/>
    </xf>
    <xf numFmtId="165" fontId="0" fillId="4" borderId="8" xfId="1" applyNumberFormat="1" applyFont="1" applyFill="1" applyBorder="1" applyAlignment="1">
      <alignment horizontal="center"/>
    </xf>
    <xf numFmtId="165" fontId="0" fillId="4" borderId="4" xfId="1" applyNumberFormat="1" applyFon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165" fontId="0" fillId="4" borderId="9" xfId="1" applyNumberFormat="1" applyFont="1" applyFill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4"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3:G18" totalsRowShown="0" headerRowDxfId="17" dataDxfId="18">
  <autoFilter ref="B3:G18"/>
  <tableColumns count="6">
    <tableColumn id="1" name="Mês" dataDxfId="23"/>
    <tableColumn id="2" name="Automação" dataDxfId="22"/>
    <tableColumn id="3" name="Retidas" dataDxfId="21"/>
    <tableColumn id="4" name="Retidas (%)" dataDxfId="20" dataCellStyle="Porcentagem">
      <calculatedColumnFormula>D4/$J$6</calculatedColumnFormula>
    </tableColumn>
    <tableColumn id="5" name="Transferidas" dataDxfId="19"/>
    <tableColumn id="6" name="Transferidas (%)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3:K6" totalsRowShown="0" headerRowDxfId="12">
  <autoFilter ref="I3:K6"/>
  <tableColumns count="3">
    <tableColumn id="1" name="Mês" dataDxfId="15"/>
    <tableColumn id="2" name="TT Retidas" dataDxfId="14"/>
    <tableColumn id="3" name="TT Transferida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B3:G18" totalsRowShown="0" headerRowDxfId="11" dataDxfId="10">
  <autoFilter ref="B3:G18"/>
  <tableColumns count="6">
    <tableColumn id="1" name="Mês" dataDxfId="9"/>
    <tableColumn id="2" name="Automação" dataDxfId="4"/>
    <tableColumn id="3" name="Retidas" dataDxfId="3"/>
    <tableColumn id="4" name="Retidas (%)" dataDxfId="8" dataCellStyle="Porcentagem">
      <calculatedColumnFormula>D4/$J$6</calculatedColumnFormula>
    </tableColumn>
    <tableColumn id="5" name="Transferidas" dataDxfId="2"/>
    <tableColumn id="6" name="Transferidas (%)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5" displayName="Tabela25" ref="I3:K6" totalsRowShown="0" headerRowDxfId="6">
  <autoFilter ref="I3:K6"/>
  <tableColumns count="3">
    <tableColumn id="1" name="Mês" dataDxfId="5"/>
    <tableColumn id="2" name="TT Retidas" dataDxfId="1"/>
    <tableColumn id="3" name="TT Transferid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workbookViewId="0">
      <selection activeCell="B2" sqref="B2"/>
    </sheetView>
  </sheetViews>
  <sheetFormatPr defaultColWidth="16" defaultRowHeight="15" x14ac:dyDescent="0.25"/>
  <cols>
    <col min="1" max="1" width="6.140625" style="1" customWidth="1"/>
    <col min="2" max="2" width="16" style="1"/>
    <col min="3" max="3" width="26.140625" style="1" bestFit="1" customWidth="1"/>
    <col min="4" max="5" width="16" style="1"/>
    <col min="6" max="6" width="17" style="1" customWidth="1"/>
    <col min="7" max="7" width="18.85546875" style="1" customWidth="1"/>
    <col min="8" max="10" width="16" style="1"/>
    <col min="11" max="11" width="16.42578125" style="1" customWidth="1"/>
    <col min="12" max="16384" width="16" style="1"/>
  </cols>
  <sheetData>
    <row r="1" spans="2:11" x14ac:dyDescent="0.25">
      <c r="B1" s="33" t="s">
        <v>16</v>
      </c>
      <c r="C1" s="33"/>
      <c r="D1" s="33"/>
      <c r="E1" s="33"/>
      <c r="F1" s="33"/>
      <c r="G1" s="33"/>
    </row>
    <row r="3" spans="2:11" ht="15.75" thickBot="1" x14ac:dyDescent="0.3">
      <c r="B3" s="2" t="s">
        <v>1</v>
      </c>
      <c r="C3" s="2" t="s">
        <v>2</v>
      </c>
      <c r="D3" s="2" t="s">
        <v>3</v>
      </c>
      <c r="E3" s="2" t="s">
        <v>12</v>
      </c>
      <c r="F3" s="2" t="s">
        <v>0</v>
      </c>
      <c r="G3" s="2" t="s">
        <v>13</v>
      </c>
      <c r="I3" s="2" t="s">
        <v>1</v>
      </c>
      <c r="J3" s="2" t="s">
        <v>14</v>
      </c>
      <c r="K3" s="2" t="s">
        <v>15</v>
      </c>
    </row>
    <row r="4" spans="2:11" x14ac:dyDescent="0.25">
      <c r="B4" s="15" t="s">
        <v>4</v>
      </c>
      <c r="C4" s="16" t="s">
        <v>7</v>
      </c>
      <c r="D4" s="17">
        <v>167187</v>
      </c>
      <c r="E4" s="18">
        <f>D4/$J$4</f>
        <v>0.22622399811645758</v>
      </c>
      <c r="F4" s="17">
        <v>160962</v>
      </c>
      <c r="G4" s="27">
        <f>F4/$K$4</f>
        <v>0.43552445735993633</v>
      </c>
      <c r="I4" s="17" t="s">
        <v>4</v>
      </c>
      <c r="J4" s="17">
        <v>739033</v>
      </c>
      <c r="K4" s="17">
        <v>369582</v>
      </c>
    </row>
    <row r="5" spans="2:11" x14ac:dyDescent="0.25">
      <c r="B5" s="7" t="s">
        <v>4</v>
      </c>
      <c r="C5" s="8" t="s">
        <v>8</v>
      </c>
      <c r="D5" s="9">
        <v>41426</v>
      </c>
      <c r="E5" s="10">
        <f t="shared" ref="E5:E8" si="0">D5/$J$4</f>
        <v>5.6054330456150131E-2</v>
      </c>
      <c r="F5" s="9">
        <v>20183</v>
      </c>
      <c r="G5" s="28">
        <f>F5/$K$4</f>
        <v>5.4610343577338724E-2</v>
      </c>
      <c r="I5" s="9" t="s">
        <v>5</v>
      </c>
      <c r="J5" s="9">
        <v>841049</v>
      </c>
      <c r="K5" s="9">
        <v>392480</v>
      </c>
    </row>
    <row r="6" spans="2:11" x14ac:dyDescent="0.25">
      <c r="B6" s="19" t="s">
        <v>4</v>
      </c>
      <c r="C6" s="20" t="s">
        <v>9</v>
      </c>
      <c r="D6" s="21">
        <v>84079</v>
      </c>
      <c r="E6" s="22">
        <f t="shared" si="0"/>
        <v>0.1137689385994942</v>
      </c>
      <c r="F6" s="21">
        <v>31179</v>
      </c>
      <c r="G6" s="29">
        <f>F6/$K$4</f>
        <v>8.4362874815331917E-2</v>
      </c>
      <c r="I6" s="21" t="s">
        <v>6</v>
      </c>
      <c r="J6" s="21">
        <v>765059</v>
      </c>
      <c r="K6" s="21">
        <v>347352</v>
      </c>
    </row>
    <row r="7" spans="2:11" x14ac:dyDescent="0.25">
      <c r="B7" s="7" t="s">
        <v>4</v>
      </c>
      <c r="C7" s="8" t="s">
        <v>10</v>
      </c>
      <c r="D7" s="9">
        <v>107752</v>
      </c>
      <c r="E7" s="10">
        <f t="shared" si="0"/>
        <v>0.14580133769398659</v>
      </c>
      <c r="F7" s="9">
        <v>16048</v>
      </c>
      <c r="G7" s="28">
        <f>F7/$K$4</f>
        <v>4.342202812907555E-2</v>
      </c>
    </row>
    <row r="8" spans="2:11" ht="15.75" thickBot="1" x14ac:dyDescent="0.3">
      <c r="B8" s="23" t="s">
        <v>4</v>
      </c>
      <c r="C8" s="24" t="s">
        <v>11</v>
      </c>
      <c r="D8" s="25">
        <v>19843</v>
      </c>
      <c r="E8" s="26">
        <f t="shared" si="0"/>
        <v>2.6849951220040243E-2</v>
      </c>
      <c r="F8" s="25">
        <v>67902</v>
      </c>
      <c r="G8" s="30">
        <f>F8/$K$4</f>
        <v>0.18372648018572332</v>
      </c>
    </row>
    <row r="9" spans="2:11" x14ac:dyDescent="0.25">
      <c r="B9" s="3" t="s">
        <v>5</v>
      </c>
      <c r="C9" s="4" t="s">
        <v>7</v>
      </c>
      <c r="D9" s="5">
        <v>195838</v>
      </c>
      <c r="E9" s="6">
        <f>D9/$J$5</f>
        <v>0.23284969127839164</v>
      </c>
      <c r="F9" s="5">
        <v>180431</v>
      </c>
      <c r="G9" s="31">
        <f>F9/$K$5</f>
        <v>0.45972024052181004</v>
      </c>
    </row>
    <row r="10" spans="2:11" x14ac:dyDescent="0.25">
      <c r="B10" s="19" t="s">
        <v>5</v>
      </c>
      <c r="C10" s="20" t="s">
        <v>8</v>
      </c>
      <c r="D10" s="21">
        <v>47902</v>
      </c>
      <c r="E10" s="22">
        <f t="shared" ref="E10:E13" si="1">D10/$J$5</f>
        <v>5.6955064449277032E-2</v>
      </c>
      <c r="F10" s="21">
        <v>21321</v>
      </c>
      <c r="G10" s="29">
        <f>F10/$K$5</f>
        <v>5.4323787199347738E-2</v>
      </c>
    </row>
    <row r="11" spans="2:11" x14ac:dyDescent="0.25">
      <c r="B11" s="7" t="s">
        <v>5</v>
      </c>
      <c r="C11" s="8" t="s">
        <v>9</v>
      </c>
      <c r="D11" s="9">
        <v>90547</v>
      </c>
      <c r="E11" s="10">
        <f t="shared" si="1"/>
        <v>0.10765960128363508</v>
      </c>
      <c r="F11" s="9">
        <v>27797</v>
      </c>
      <c r="G11" s="28">
        <f>F11/$K$5</f>
        <v>7.0823991031390129E-2</v>
      </c>
    </row>
    <row r="12" spans="2:11" x14ac:dyDescent="0.25">
      <c r="B12" s="19" t="s">
        <v>5</v>
      </c>
      <c r="C12" s="20" t="s">
        <v>10</v>
      </c>
      <c r="D12" s="21">
        <v>110240</v>
      </c>
      <c r="E12" s="22">
        <f t="shared" si="1"/>
        <v>0.13107440826872155</v>
      </c>
      <c r="F12" s="21">
        <v>14272</v>
      </c>
      <c r="G12" s="29">
        <f>F12/$K$5</f>
        <v>3.6363636363636362E-2</v>
      </c>
    </row>
    <row r="13" spans="2:11" ht="15.75" thickBot="1" x14ac:dyDescent="0.3">
      <c r="B13" s="11" t="s">
        <v>5</v>
      </c>
      <c r="C13" s="12" t="s">
        <v>11</v>
      </c>
      <c r="D13" s="13">
        <v>24433</v>
      </c>
      <c r="E13" s="14">
        <f t="shared" si="1"/>
        <v>2.9050626063404153E-2</v>
      </c>
      <c r="F13" s="13">
        <v>71946</v>
      </c>
      <c r="G13" s="32">
        <f>F13/$K$5</f>
        <v>0.18331125152874031</v>
      </c>
    </row>
    <row r="14" spans="2:11" x14ac:dyDescent="0.25">
      <c r="B14" s="15" t="s">
        <v>6</v>
      </c>
      <c r="C14" s="16" t="s">
        <v>7</v>
      </c>
      <c r="D14" s="17">
        <v>168535</v>
      </c>
      <c r="E14" s="18">
        <f>D14/$J$6</f>
        <v>0.22029019984079659</v>
      </c>
      <c r="F14" s="17">
        <v>147506</v>
      </c>
      <c r="G14" s="27">
        <f>F14/$K$6</f>
        <v>0.42465855961675764</v>
      </c>
    </row>
    <row r="15" spans="2:11" x14ac:dyDescent="0.25">
      <c r="B15" s="7" t="s">
        <v>6</v>
      </c>
      <c r="C15" s="8" t="s">
        <v>8</v>
      </c>
      <c r="D15" s="9">
        <v>42025</v>
      </c>
      <c r="E15" s="10">
        <f t="shared" ref="E15:E18" si="2">D15/$J$6</f>
        <v>5.4930404060340443E-2</v>
      </c>
      <c r="F15" s="9">
        <v>18946</v>
      </c>
      <c r="G15" s="28">
        <f>F15/$K$6</f>
        <v>5.4544093599576224E-2</v>
      </c>
    </row>
    <row r="16" spans="2:11" x14ac:dyDescent="0.25">
      <c r="B16" s="19" t="s">
        <v>6</v>
      </c>
      <c r="C16" s="20" t="s">
        <v>9</v>
      </c>
      <c r="D16" s="21">
        <v>83371</v>
      </c>
      <c r="E16" s="22">
        <f t="shared" si="2"/>
        <v>0.10897329487006885</v>
      </c>
      <c r="F16" s="21">
        <v>25978</v>
      </c>
      <c r="G16" s="29">
        <f>F16/$K$6</f>
        <v>7.4788686980354221E-2</v>
      </c>
    </row>
    <row r="17" spans="2:7" x14ac:dyDescent="0.25">
      <c r="B17" s="7" t="s">
        <v>6</v>
      </c>
      <c r="C17" s="8" t="s">
        <v>10</v>
      </c>
      <c r="D17" s="9">
        <v>104933</v>
      </c>
      <c r="E17" s="10">
        <f t="shared" si="2"/>
        <v>0.13715674215975501</v>
      </c>
      <c r="F17" s="9">
        <v>12991</v>
      </c>
      <c r="G17" s="28">
        <f>F17/$K$6</f>
        <v>3.740010133812386E-2</v>
      </c>
    </row>
    <row r="18" spans="2:7" ht="15.75" thickBot="1" x14ac:dyDescent="0.3">
      <c r="B18" s="23" t="s">
        <v>6</v>
      </c>
      <c r="C18" s="24" t="s">
        <v>11</v>
      </c>
      <c r="D18" s="25">
        <v>22568</v>
      </c>
      <c r="E18" s="26">
        <f t="shared" si="2"/>
        <v>2.9498378556425061E-2</v>
      </c>
      <c r="F18" s="25">
        <v>71223</v>
      </c>
      <c r="G18" s="30">
        <f>F18/$K$6</f>
        <v>0.20504560215573828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4:E13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workbookViewId="0">
      <selection activeCell="I18" sqref="I18"/>
    </sheetView>
  </sheetViews>
  <sheetFormatPr defaultColWidth="16" defaultRowHeight="15" x14ac:dyDescent="0.25"/>
  <cols>
    <col min="1" max="1" width="6.140625" style="1" customWidth="1"/>
    <col min="2" max="2" width="16" style="1"/>
    <col min="3" max="3" width="26.140625" style="1" bestFit="1" customWidth="1"/>
    <col min="4" max="5" width="16" style="1"/>
    <col min="6" max="6" width="17" style="1" customWidth="1"/>
    <col min="7" max="7" width="18.85546875" style="1" customWidth="1"/>
    <col min="8" max="10" width="16" style="1"/>
    <col min="11" max="11" width="16.42578125" style="1" customWidth="1"/>
    <col min="12" max="16384" width="16" style="1"/>
  </cols>
  <sheetData>
    <row r="1" spans="2:11" x14ac:dyDescent="0.25">
      <c r="B1" s="33" t="s">
        <v>16</v>
      </c>
      <c r="C1" s="33"/>
      <c r="D1" s="33"/>
      <c r="E1" s="33"/>
      <c r="F1" s="33"/>
      <c r="G1" s="33"/>
    </row>
    <row r="3" spans="2:11" ht="15.75" thickBot="1" x14ac:dyDescent="0.3">
      <c r="B3" s="2" t="s">
        <v>1</v>
      </c>
      <c r="C3" s="2" t="s">
        <v>2</v>
      </c>
      <c r="D3" s="2" t="s">
        <v>3</v>
      </c>
      <c r="E3" s="2" t="s">
        <v>12</v>
      </c>
      <c r="F3" s="2" t="s">
        <v>0</v>
      </c>
      <c r="G3" s="2" t="s">
        <v>13</v>
      </c>
      <c r="I3" s="2" t="s">
        <v>1</v>
      </c>
      <c r="J3" s="2" t="s">
        <v>14</v>
      </c>
      <c r="K3" s="2" t="s">
        <v>15</v>
      </c>
    </row>
    <row r="4" spans="2:11" x14ac:dyDescent="0.25">
      <c r="B4" s="15" t="s">
        <v>4</v>
      </c>
      <c r="C4" s="16" t="s">
        <v>17</v>
      </c>
      <c r="D4" s="17">
        <v>27698</v>
      </c>
      <c r="E4" s="18">
        <f>D4/$J$4</f>
        <v>0.10009829856744294</v>
      </c>
      <c r="F4" s="17">
        <v>4205</v>
      </c>
      <c r="G4" s="27">
        <f>F4/$K$4</f>
        <v>3.6085747631470551E-2</v>
      </c>
      <c r="I4" s="17" t="s">
        <v>4</v>
      </c>
      <c r="J4" s="17">
        <v>276708</v>
      </c>
      <c r="K4" s="17">
        <v>116528</v>
      </c>
    </row>
    <row r="5" spans="2:11" x14ac:dyDescent="0.25">
      <c r="B5" s="7" t="s">
        <v>4</v>
      </c>
      <c r="C5" s="8" t="s">
        <v>18</v>
      </c>
      <c r="D5" s="9">
        <v>11559</v>
      </c>
      <c r="E5" s="10">
        <f t="shared" ref="E5:E8" si="0">D5/$J$4</f>
        <v>4.1773277245327207E-2</v>
      </c>
      <c r="F5" s="9">
        <v>0</v>
      </c>
      <c r="G5" s="28">
        <f>F5/$K$4</f>
        <v>0</v>
      </c>
      <c r="I5" s="9" t="s">
        <v>5</v>
      </c>
      <c r="J5" s="9">
        <v>350142</v>
      </c>
      <c r="K5" s="9">
        <v>196933</v>
      </c>
    </row>
    <row r="6" spans="2:11" x14ac:dyDescent="0.25">
      <c r="B6" s="19" t="s">
        <v>4</v>
      </c>
      <c r="C6" s="20" t="s">
        <v>19</v>
      </c>
      <c r="D6" s="21">
        <v>12037</v>
      </c>
      <c r="E6" s="22">
        <f t="shared" si="0"/>
        <v>4.3500730011419977E-2</v>
      </c>
      <c r="F6" s="21">
        <v>156</v>
      </c>
      <c r="G6" s="29">
        <f>F6/$K$4</f>
        <v>1.3387340381710833E-3</v>
      </c>
      <c r="I6" s="21" t="s">
        <v>6</v>
      </c>
      <c r="J6" s="21">
        <v>288336</v>
      </c>
      <c r="K6" s="21">
        <v>125142</v>
      </c>
    </row>
    <row r="7" spans="2:11" x14ac:dyDescent="0.25">
      <c r="B7" s="7" t="s">
        <v>4</v>
      </c>
      <c r="C7" s="8" t="s">
        <v>20</v>
      </c>
      <c r="D7" s="9">
        <v>10631</v>
      </c>
      <c r="E7" s="10">
        <f t="shared" si="0"/>
        <v>3.8419561414921144E-2</v>
      </c>
      <c r="F7" s="9">
        <v>336</v>
      </c>
      <c r="G7" s="28">
        <f>F7/$K$4</f>
        <v>2.8834271591377178E-3</v>
      </c>
    </row>
    <row r="8" spans="2:11" ht="15.75" thickBot="1" x14ac:dyDescent="0.3">
      <c r="B8" s="23" t="s">
        <v>4</v>
      </c>
      <c r="C8" s="24" t="s">
        <v>21</v>
      </c>
      <c r="D8" s="25">
        <v>12581</v>
      </c>
      <c r="E8" s="26">
        <f t="shared" si="0"/>
        <v>4.5466701360278708E-2</v>
      </c>
      <c r="F8" s="25">
        <v>480</v>
      </c>
      <c r="G8" s="30">
        <f>F8/$K$4</f>
        <v>4.1191816559110256E-3</v>
      </c>
    </row>
    <row r="9" spans="2:11" x14ac:dyDescent="0.25">
      <c r="B9" s="3" t="s">
        <v>5</v>
      </c>
      <c r="C9" s="4" t="s">
        <v>17</v>
      </c>
      <c r="D9" s="5">
        <v>17957</v>
      </c>
      <c r="E9" s="6">
        <f>D9/$J$5</f>
        <v>5.1284907266194855E-2</v>
      </c>
      <c r="F9" s="5">
        <v>3624</v>
      </c>
      <c r="G9" s="31">
        <f>F9/$K$5</f>
        <v>1.8402197701756436E-2</v>
      </c>
    </row>
    <row r="10" spans="2:11" x14ac:dyDescent="0.25">
      <c r="B10" s="19" t="s">
        <v>5</v>
      </c>
      <c r="C10" s="20" t="s">
        <v>18</v>
      </c>
      <c r="D10" s="21">
        <v>9311</v>
      </c>
      <c r="E10" s="22">
        <f t="shared" ref="E10:E13" si="1">D10/$J$5</f>
        <v>2.6592068360836461E-2</v>
      </c>
      <c r="F10" s="21">
        <v>0</v>
      </c>
      <c r="G10" s="29">
        <f>F10/$K$5</f>
        <v>0</v>
      </c>
    </row>
    <row r="11" spans="2:11" x14ac:dyDescent="0.25">
      <c r="B11" s="7" t="s">
        <v>5</v>
      </c>
      <c r="C11" s="8" t="s">
        <v>19</v>
      </c>
      <c r="D11" s="9">
        <v>9139</v>
      </c>
      <c r="E11" s="10">
        <f t="shared" si="1"/>
        <v>2.6100839088141384E-2</v>
      </c>
      <c r="F11" s="9">
        <v>111</v>
      </c>
      <c r="G11" s="28">
        <f>F11/$K$5</f>
        <v>5.6364347265313588E-4</v>
      </c>
    </row>
    <row r="12" spans="2:11" x14ac:dyDescent="0.25">
      <c r="B12" s="19" t="s">
        <v>5</v>
      </c>
      <c r="C12" s="20" t="s">
        <v>20</v>
      </c>
      <c r="D12" s="21">
        <v>7659</v>
      </c>
      <c r="E12" s="22">
        <f t="shared" si="1"/>
        <v>2.187398255564885E-2</v>
      </c>
      <c r="F12" s="21">
        <v>301</v>
      </c>
      <c r="G12" s="29">
        <f>F12/$K$5</f>
        <v>1.5284386060233684E-3</v>
      </c>
    </row>
    <row r="13" spans="2:11" ht="15.75" thickBot="1" x14ac:dyDescent="0.3">
      <c r="B13" s="11" t="s">
        <v>5</v>
      </c>
      <c r="C13" s="12" t="s">
        <v>21</v>
      </c>
      <c r="D13" s="13">
        <v>10106</v>
      </c>
      <c r="E13" s="14">
        <f t="shared" si="1"/>
        <v>2.8862575754979407E-2</v>
      </c>
      <c r="F13" s="13">
        <v>1806</v>
      </c>
      <c r="G13" s="32">
        <f>F13/$K$5</f>
        <v>9.1706316361402102E-3</v>
      </c>
    </row>
    <row r="14" spans="2:11" x14ac:dyDescent="0.25">
      <c r="B14" s="15" t="s">
        <v>6</v>
      </c>
      <c r="C14" s="16" t="s">
        <v>17</v>
      </c>
      <c r="D14" s="17">
        <v>23153</v>
      </c>
      <c r="E14" s="18">
        <f>D14/$J$6</f>
        <v>8.0298679318572777E-2</v>
      </c>
      <c r="F14" s="17">
        <v>3303</v>
      </c>
      <c r="G14" s="27">
        <f>F14/$K$6</f>
        <v>2.6394016397372586E-2</v>
      </c>
    </row>
    <row r="15" spans="2:11" x14ac:dyDescent="0.25">
      <c r="B15" s="7" t="s">
        <v>6</v>
      </c>
      <c r="C15" s="8" t="s">
        <v>18</v>
      </c>
      <c r="D15" s="9">
        <v>9806</v>
      </c>
      <c r="E15" s="10">
        <f t="shared" ref="E15:E18" si="2">D15/$J$6</f>
        <v>3.4008934021419454E-2</v>
      </c>
      <c r="F15" s="9">
        <v>0</v>
      </c>
      <c r="G15" s="28">
        <f>F15/$K$6</f>
        <v>0</v>
      </c>
    </row>
    <row r="16" spans="2:11" x14ac:dyDescent="0.25">
      <c r="B16" s="19" t="s">
        <v>6</v>
      </c>
      <c r="C16" s="20" t="s">
        <v>19</v>
      </c>
      <c r="D16" s="21">
        <v>10069</v>
      </c>
      <c r="E16" s="22">
        <f t="shared" si="2"/>
        <v>3.4921064313856054E-2</v>
      </c>
      <c r="F16" s="21">
        <v>97</v>
      </c>
      <c r="G16" s="29">
        <f>F16/$K$6</f>
        <v>7.7511946428856821E-4</v>
      </c>
    </row>
    <row r="17" spans="2:7" x14ac:dyDescent="0.25">
      <c r="B17" s="7" t="s">
        <v>6</v>
      </c>
      <c r="C17" s="8" t="s">
        <v>20</v>
      </c>
      <c r="D17" s="9">
        <v>9455</v>
      </c>
      <c r="E17" s="10">
        <f t="shared" si="2"/>
        <v>3.2791604239498361E-2</v>
      </c>
      <c r="F17" s="9">
        <v>285</v>
      </c>
      <c r="G17" s="28">
        <f>F17/$K$6</f>
        <v>2.277412858992185E-3</v>
      </c>
    </row>
    <row r="18" spans="2:7" ht="15.75" thickBot="1" x14ac:dyDescent="0.3">
      <c r="B18" s="23" t="s">
        <v>6</v>
      </c>
      <c r="C18" s="24" t="s">
        <v>21</v>
      </c>
      <c r="D18" s="25">
        <v>10123</v>
      </c>
      <c r="E18" s="26">
        <f t="shared" si="2"/>
        <v>3.5108345818766991E-2</v>
      </c>
      <c r="F18" s="25">
        <v>391</v>
      </c>
      <c r="G18" s="30">
        <f>F18/$K$6</f>
        <v>3.1244506240910327E-3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4:E9 E10:E1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Cartões</vt:lpstr>
      <vt:lpstr>Financiamento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Carvalho de Abreu</dc:creator>
  <cp:lastModifiedBy>Rodrigo Carvalho de Abreu</cp:lastModifiedBy>
  <dcterms:created xsi:type="dcterms:W3CDTF">2020-12-22T18:21:23Z</dcterms:created>
  <dcterms:modified xsi:type="dcterms:W3CDTF">2020-12-22T19:16:42Z</dcterms:modified>
</cp:coreProperties>
</file>