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8CACB445-5972-4C1E-A3DD-85825B04B4E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H2" i="2"/>
  <c r="G4" i="2" s="1"/>
  <c r="C15" i="1"/>
  <c r="C14" i="1"/>
  <c r="C13" i="1"/>
</calcChain>
</file>

<file path=xl/sharedStrings.xml><?xml version="1.0" encoding="utf-8"?>
<sst xmlns="http://schemas.openxmlformats.org/spreadsheetml/2006/main" count="64" uniqueCount="46">
  <si>
    <t>Conta</t>
  </si>
  <si>
    <t>Tipo</t>
  </si>
  <si>
    <t>Valor</t>
  </si>
  <si>
    <t>Renda Mensal</t>
  </si>
  <si>
    <t>Alimentação</t>
  </si>
  <si>
    <t>Essencial</t>
  </si>
  <si>
    <t>Água</t>
  </si>
  <si>
    <t>Casa</t>
  </si>
  <si>
    <t>Terreno</t>
  </si>
  <si>
    <t>Ração</t>
  </si>
  <si>
    <t>Cartão de Crédito</t>
  </si>
  <si>
    <t>Gasolina</t>
  </si>
  <si>
    <t>Internet</t>
  </si>
  <si>
    <t>Netflix</t>
  </si>
  <si>
    <t>Supérfluo</t>
  </si>
  <si>
    <t>Lazer</t>
  </si>
  <si>
    <t>Total</t>
  </si>
  <si>
    <t>Total Essencial</t>
  </si>
  <si>
    <t>Total Supérfluo</t>
  </si>
  <si>
    <t>Total Importante</t>
  </si>
  <si>
    <t xml:space="preserve">Manutenção de Elevadores </t>
  </si>
  <si>
    <t>Quantidade</t>
  </si>
  <si>
    <t>Tipos</t>
  </si>
  <si>
    <t>Custos</t>
  </si>
  <si>
    <t>Número de Equipamentos</t>
  </si>
  <si>
    <t xml:space="preserve">Valor contrato de manutenção </t>
  </si>
  <si>
    <t>Lucro</t>
  </si>
  <si>
    <t>Funcionário</t>
  </si>
  <si>
    <t>Salários</t>
  </si>
  <si>
    <t>Óleo pra guias</t>
  </si>
  <si>
    <t>8L</t>
  </si>
  <si>
    <t>Material</t>
  </si>
  <si>
    <t>Renda</t>
  </si>
  <si>
    <t>Desengraxante</t>
  </si>
  <si>
    <t>Panos</t>
  </si>
  <si>
    <t>Pacote com 100un</t>
  </si>
  <si>
    <t>Desengripante</t>
  </si>
  <si>
    <t>6L</t>
  </si>
  <si>
    <t>Limpa contato</t>
  </si>
  <si>
    <t>Fita isolante</t>
  </si>
  <si>
    <t>4un</t>
  </si>
  <si>
    <t xml:space="preserve">Abraçadeiras </t>
  </si>
  <si>
    <t>120L</t>
  </si>
  <si>
    <t>Combustível</t>
  </si>
  <si>
    <t>Valor total gastos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</si>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</sst>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&quot;$&quot;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cat>
            <c:multiLvlStrRef>
              <c:f>Planilha2!$A$3:$C$11</c:f>
              <c:multiLvlStrCache>
                <c:ptCount val="9"/>
                <c:lvl>
                  <c:pt idx="0">
                    <c:v>Salários</c:v>
                  </c:pt>
                  <c:pt idx="1">
                    <c:v>Material</c:v>
                  </c:pt>
                  <c:pt idx="2">
                    <c:v>Material</c:v>
                  </c:pt>
                  <c:pt idx="3">
                    <c:v>Material</c:v>
                  </c:pt>
                  <c:pt idx="4">
                    <c:v>Material</c:v>
                  </c:pt>
                  <c:pt idx="5">
                    <c:v>Material</c:v>
                  </c:pt>
                  <c:pt idx="6">
                    <c:v>Material</c:v>
                  </c:pt>
                  <c:pt idx="7">
                    <c:v>Material</c:v>
                  </c:pt>
                  <c:pt idx="8">
                    <c:v>Combustível</c:v>
                  </c:pt>
                </c:lvl>
                <c:lvl>
                  <c:pt idx="0">
                    <c:v>2</c:v>
                  </c:pt>
                  <c:pt idx="1">
                    <c:v>8L</c:v>
                  </c:pt>
                  <c:pt idx="2">
                    <c:v>8L</c:v>
                  </c:pt>
                  <c:pt idx="3">
                    <c:v>Pacote com 100un</c:v>
                  </c:pt>
                  <c:pt idx="4">
                    <c:v>6L</c:v>
                  </c:pt>
                  <c:pt idx="5">
                    <c:v>6L</c:v>
                  </c:pt>
                  <c:pt idx="6">
                    <c:v>4un</c:v>
                  </c:pt>
                  <c:pt idx="7">
                    <c:v>Pacote com 100un</c:v>
                  </c:pt>
                  <c:pt idx="8">
                    <c:v>120L</c:v>
                  </c:pt>
                </c:lvl>
                <c:lvl>
                  <c:pt idx="0">
                    <c:v>Funcionário</c:v>
                  </c:pt>
                  <c:pt idx="1">
                    <c:v>Óleo pra guias</c:v>
                  </c:pt>
                  <c:pt idx="2">
                    <c:v>Desengraxante</c:v>
                  </c:pt>
                  <c:pt idx="3">
                    <c:v>Panos</c:v>
                  </c:pt>
                  <c:pt idx="4">
                    <c:v>Desengripante</c:v>
                  </c:pt>
                  <c:pt idx="5">
                    <c:v>Limpa contato</c:v>
                  </c:pt>
                  <c:pt idx="6">
                    <c:v>Fita isolante</c:v>
                  </c:pt>
                  <c:pt idx="7">
                    <c:v>Abraçadeiras </c:v>
                  </c:pt>
                  <c:pt idx="8">
                    <c:v>Gasolina</c:v>
                  </c:pt>
                </c:lvl>
              </c:multiLvlStrCache>
            </c:multiLvlStrRef>
          </c:cat>
          <c:val>
            <c:numRef>
              <c:f>Planilha2!$D$3:$D$11</c:f>
              <c:numCache>
                <c:formatCode>"$"#,##0.00</c:formatCode>
                <c:ptCount val="9"/>
                <c:pt idx="0">
                  <c:v>6000</c:v>
                </c:pt>
                <c:pt idx="1">
                  <c:v>160</c:v>
                </c:pt>
                <c:pt idx="2">
                  <c:v>160</c:v>
                </c:pt>
                <c:pt idx="3">
                  <c:v>100</c:v>
                </c:pt>
                <c:pt idx="4">
                  <c:v>60</c:v>
                </c:pt>
                <c:pt idx="5">
                  <c:v>60</c:v>
                </c:pt>
                <c:pt idx="6">
                  <c:v>20</c:v>
                </c:pt>
                <c:pt idx="7">
                  <c:v>15</c:v>
                </c:pt>
                <c:pt idx="8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F-4B22-8A1B-5CF3F5590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161925</xdr:rowOff>
    </xdr:from>
    <xdr:to>
      <xdr:col>8</xdr:col>
      <xdr:colOff>247650</xdr:colOff>
      <xdr:row>26</xdr:row>
      <xdr:rowOff>47625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2A092F5-B86D-EA40-9D7C-E7CB259F8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14" sqref="C14"/>
    </sheetView>
  </sheetViews>
  <sheetFormatPr defaultRowHeight="15"/>
  <cols>
    <col min="1" max="1" width="16.42578125" customWidth="1"/>
    <col min="2" max="2" width="10.28515625" customWidth="1"/>
    <col min="3" max="3" width="14.7109375" customWidth="1"/>
    <col min="5" max="5" width="13.7109375" customWidth="1"/>
  </cols>
  <sheetData>
    <row r="1" spans="1:5">
      <c r="A1" s="3" t="s">
        <v>0</v>
      </c>
      <c r="B1" s="3" t="s">
        <v>1</v>
      </c>
      <c r="C1" s="3" t="s">
        <v>2</v>
      </c>
      <c r="E1" t="s">
        <v>3</v>
      </c>
    </row>
    <row r="2" spans="1:5">
      <c r="A2" s="4" t="s">
        <v>4</v>
      </c>
      <c r="B2" s="4" t="s">
        <v>5</v>
      </c>
      <c r="C2" s="5">
        <v>1000</v>
      </c>
    </row>
    <row r="3" spans="1:5">
      <c r="A3" s="4" t="s">
        <v>6</v>
      </c>
      <c r="B3" s="4" t="s">
        <v>5</v>
      </c>
      <c r="C3" s="6">
        <v>250</v>
      </c>
    </row>
    <row r="4" spans="1:5">
      <c r="A4" s="4" t="s">
        <v>7</v>
      </c>
      <c r="B4" s="4" t="s">
        <v>5</v>
      </c>
      <c r="C4" s="6">
        <v>1500</v>
      </c>
    </row>
    <row r="5" spans="1:5">
      <c r="A5" s="4" t="s">
        <v>8</v>
      </c>
      <c r="B5" s="4" t="s">
        <v>5</v>
      </c>
      <c r="C5" s="6">
        <v>950</v>
      </c>
    </row>
    <row r="6" spans="1:5">
      <c r="A6" s="4" t="s">
        <v>9</v>
      </c>
      <c r="B6" s="4" t="s">
        <v>5</v>
      </c>
      <c r="C6" s="6">
        <v>150</v>
      </c>
    </row>
    <row r="7" spans="1:5">
      <c r="A7" s="4" t="s">
        <v>10</v>
      </c>
      <c r="B7" s="4" t="s">
        <v>5</v>
      </c>
      <c r="C7" s="6">
        <v>750</v>
      </c>
    </row>
    <row r="8" spans="1:5">
      <c r="A8" s="4" t="s">
        <v>11</v>
      </c>
      <c r="B8" s="4" t="s">
        <v>5</v>
      </c>
      <c r="C8" s="6">
        <v>300</v>
      </c>
    </row>
    <row r="9" spans="1:5">
      <c r="A9" s="4" t="s">
        <v>12</v>
      </c>
      <c r="B9" s="4" t="s">
        <v>5</v>
      </c>
      <c r="C9" s="6">
        <v>60</v>
      </c>
    </row>
    <row r="10" spans="1:5">
      <c r="A10" s="4" t="s">
        <v>13</v>
      </c>
      <c r="B10" s="4" t="s">
        <v>14</v>
      </c>
      <c r="C10" s="6">
        <v>20</v>
      </c>
    </row>
    <row r="11" spans="1:5">
      <c r="A11" s="4" t="s">
        <v>15</v>
      </c>
      <c r="B11" s="4" t="s">
        <v>14</v>
      </c>
      <c r="C11" s="6">
        <v>500</v>
      </c>
    </row>
    <row r="13" spans="1:5">
      <c r="A13" t="s">
        <v>16</v>
      </c>
      <c r="C13" s="1">
        <f>SUM(C2:C11)</f>
        <v>5480</v>
      </c>
    </row>
    <row r="14" spans="1:5">
      <c r="A14" t="s">
        <v>17</v>
      </c>
      <c r="C14" s="2">
        <f>SUMIF(B2:B11,"Essencial",C2:C11)</f>
        <v>4960</v>
      </c>
    </row>
    <row r="15" spans="1:5">
      <c r="A15" t="s">
        <v>18</v>
      </c>
      <c r="C15" s="2">
        <f>SUMIF(B2:B11,"Supérfluo",C2:C11)</f>
        <v>520</v>
      </c>
    </row>
    <row r="16" spans="1:5">
      <c r="A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8382-B982-4122-9BC9-699D35F24248}">
  <dimension ref="A1:H17"/>
  <sheetViews>
    <sheetView tabSelected="1" workbookViewId="0">
      <selection activeCell="B19" sqref="B19"/>
    </sheetView>
  </sheetViews>
  <sheetFormatPr defaultRowHeight="15"/>
  <cols>
    <col min="1" max="1" width="24.42578125" customWidth="1"/>
    <col min="2" max="3" width="17.5703125" customWidth="1"/>
    <col min="4" max="4" width="14.85546875" customWidth="1"/>
    <col min="6" max="6" width="23.7109375" customWidth="1"/>
    <col min="7" max="7" width="29" customWidth="1"/>
    <col min="8" max="8" width="12.28515625" customWidth="1"/>
  </cols>
  <sheetData>
    <row r="1" spans="1:8">
      <c r="A1" s="9" t="s">
        <v>20</v>
      </c>
      <c r="B1" s="9" t="s">
        <v>21</v>
      </c>
      <c r="C1" s="9" t="s">
        <v>22</v>
      </c>
      <c r="D1" s="9" t="s">
        <v>23</v>
      </c>
      <c r="E1" s="7"/>
      <c r="F1" s="15" t="s">
        <v>24</v>
      </c>
      <c r="G1" s="20" t="s">
        <v>25</v>
      </c>
      <c r="H1" s="16" t="s">
        <v>26</v>
      </c>
    </row>
    <row r="2" spans="1:8">
      <c r="A2" s="8"/>
      <c r="B2" s="8"/>
      <c r="C2" s="8"/>
      <c r="D2" s="8"/>
      <c r="E2" s="7"/>
      <c r="F2" s="17">
        <v>30</v>
      </c>
      <c r="G2" s="18">
        <v>600</v>
      </c>
      <c r="H2" s="19">
        <f>PRODUCT(F2,G2)</f>
        <v>18000</v>
      </c>
    </row>
    <row r="3" spans="1:8">
      <c r="A3" s="8" t="s">
        <v>27</v>
      </c>
      <c r="B3" s="8">
        <v>2</v>
      </c>
      <c r="C3" s="8" t="s">
        <v>28</v>
      </c>
      <c r="D3" s="11">
        <v>6000</v>
      </c>
      <c r="E3" s="7"/>
      <c r="F3" s="7"/>
      <c r="G3" s="7"/>
    </row>
    <row r="4" spans="1:8">
      <c r="A4" s="8" t="s">
        <v>29</v>
      </c>
      <c r="B4" s="8" t="s">
        <v>30</v>
      </c>
      <c r="C4" s="8" t="s">
        <v>31</v>
      </c>
      <c r="D4" s="11">
        <v>160</v>
      </c>
      <c r="E4" s="7"/>
      <c r="F4" s="13" t="s">
        <v>32</v>
      </c>
      <c r="G4" s="14" t="str">
        <f>IF(D13&lt;=70%*H2,"boa",IF(D13&gt;90%*H2,"ruim","regular"))</f>
        <v>boa</v>
      </c>
    </row>
    <row r="5" spans="1:8">
      <c r="A5" s="8" t="s">
        <v>33</v>
      </c>
      <c r="B5" s="8" t="s">
        <v>30</v>
      </c>
      <c r="C5" s="8" t="s">
        <v>31</v>
      </c>
      <c r="D5" s="11">
        <v>160</v>
      </c>
      <c r="E5" s="7"/>
      <c r="F5" s="7"/>
      <c r="G5" s="7"/>
    </row>
    <row r="6" spans="1:8">
      <c r="A6" s="8" t="s">
        <v>34</v>
      </c>
      <c r="B6" s="8" t="s">
        <v>35</v>
      </c>
      <c r="C6" s="8" t="s">
        <v>31</v>
      </c>
      <c r="D6" s="11">
        <v>100</v>
      </c>
      <c r="E6" s="7"/>
      <c r="F6" s="7"/>
      <c r="G6" s="7"/>
    </row>
    <row r="7" spans="1:8">
      <c r="A7" s="8" t="s">
        <v>36</v>
      </c>
      <c r="B7" s="8" t="s">
        <v>37</v>
      </c>
      <c r="C7" s="8" t="s">
        <v>31</v>
      </c>
      <c r="D7" s="11">
        <v>60</v>
      </c>
      <c r="E7" s="7"/>
      <c r="F7" s="7"/>
      <c r="G7" s="7"/>
    </row>
    <row r="8" spans="1:8">
      <c r="A8" s="8" t="s">
        <v>38</v>
      </c>
      <c r="B8" s="8" t="s">
        <v>37</v>
      </c>
      <c r="C8" s="8" t="s">
        <v>31</v>
      </c>
      <c r="D8" s="11">
        <v>60</v>
      </c>
      <c r="E8" s="7"/>
      <c r="F8" s="7"/>
      <c r="G8" s="7"/>
    </row>
    <row r="9" spans="1:8">
      <c r="A9" s="8" t="s">
        <v>39</v>
      </c>
      <c r="B9" s="8" t="s">
        <v>40</v>
      </c>
      <c r="C9" s="8" t="s">
        <v>31</v>
      </c>
      <c r="D9" s="11">
        <v>20</v>
      </c>
      <c r="E9" s="7"/>
      <c r="F9" s="7"/>
      <c r="G9" s="7"/>
    </row>
    <row r="10" spans="1:8">
      <c r="A10" s="8" t="s">
        <v>41</v>
      </c>
      <c r="B10" s="8" t="s">
        <v>35</v>
      </c>
      <c r="C10" s="8" t="s">
        <v>31</v>
      </c>
      <c r="D10" s="11">
        <v>15</v>
      </c>
      <c r="E10" s="7"/>
      <c r="F10" s="7"/>
      <c r="G10" s="7"/>
    </row>
    <row r="11" spans="1:8">
      <c r="A11" s="8" t="s">
        <v>11</v>
      </c>
      <c r="B11" s="8" t="s">
        <v>42</v>
      </c>
      <c r="C11" s="8" t="s">
        <v>43</v>
      </c>
      <c r="D11" s="11">
        <v>600</v>
      </c>
      <c r="E11" s="7"/>
      <c r="F11" s="7"/>
      <c r="G11" s="7"/>
    </row>
    <row r="12" spans="1:8">
      <c r="A12" s="8"/>
      <c r="B12" s="8"/>
      <c r="C12" s="8"/>
      <c r="D12" s="11"/>
      <c r="E12" s="7"/>
      <c r="F12" s="7"/>
      <c r="G12" s="7"/>
    </row>
    <row r="13" spans="1:8">
      <c r="A13" s="10" t="s">
        <v>44</v>
      </c>
      <c r="B13" s="10"/>
      <c r="C13" s="10"/>
      <c r="D13" s="12">
        <f>SUM(D3:D11)</f>
        <v>7175</v>
      </c>
      <c r="E13" s="7"/>
      <c r="F13" s="7"/>
      <c r="G13" s="7"/>
    </row>
    <row r="14" spans="1:8">
      <c r="A14" s="7"/>
      <c r="B14" s="7"/>
      <c r="C14" s="7"/>
      <c r="D14" s="7"/>
      <c r="E14" s="7"/>
      <c r="F14" s="7"/>
      <c r="G14" s="7"/>
    </row>
    <row r="15" spans="1:8">
      <c r="A15" s="7"/>
      <c r="B15" s="7"/>
      <c r="C15" s="7"/>
      <c r="D15" s="7" t="s">
        <v>45</v>
      </c>
      <c r="E15" s="7"/>
      <c r="F15" s="7"/>
      <c r="G15" s="7"/>
    </row>
    <row r="16" spans="1:8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2024-02-29T22:49:20Z</dcterms:created>
  <dcterms:modified xsi:type="dcterms:W3CDTF">2024-03-08T00:31:03Z</dcterms:modified>
  <cp:category/>
  <cp:contentStatus/>
</cp:coreProperties>
</file>