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visible" name="UAI" sheetId="2" r:id="rId5"/>
    <sheet state="visible" name="Sheet4" sheetId="3" r:id="rId6"/>
    <sheet state="visible" name="FinalTables" sheetId="4" r:id="rId7"/>
    <sheet state="visible" name="Sheet6" sheetId="5" r:id="rId8"/>
  </sheets>
  <definedNames>
    <definedName hidden="1" localSheetId="1" name="_xlnm._FilterDatabase">UAI!$A$1:$K$83</definedName>
  </definedNames>
  <calcPr/>
  <extLst>
    <ext uri="GoogleSheetsCustomDataVersion2">
      <go:sheetsCustomData xmlns:go="http://customooxmlschemas.google.com/" r:id="rId9" roundtripDataChecksum="5gEthJWJPcUpUPzmUaEXfBBQY2DeNj12A6RwVmX0lmE="/>
    </ext>
  </extLst>
</workbook>
</file>

<file path=xl/sharedStrings.xml><?xml version="1.0" encoding="utf-8"?>
<sst xmlns="http://schemas.openxmlformats.org/spreadsheetml/2006/main" count="2504" uniqueCount="1143">
  <si>
    <t xml:space="preserve">UniversityEmployer </t>
  </si>
  <si>
    <t>Type of Organization</t>
  </si>
  <si>
    <t>College</t>
  </si>
  <si>
    <t>Professor's Name</t>
  </si>
  <si>
    <t>Genero</t>
  </si>
  <si>
    <t>Current's Position</t>
  </si>
  <si>
    <t>Positionlistedbefore</t>
  </si>
  <si>
    <t>UG University</t>
  </si>
  <si>
    <t>MA University</t>
  </si>
  <si>
    <t>PhD degree</t>
  </si>
  <si>
    <t>PhD University</t>
  </si>
  <si>
    <t>Email</t>
  </si>
  <si>
    <t>PhD Degree</t>
  </si>
  <si>
    <t>PUC</t>
  </si>
  <si>
    <t>Economy Institute</t>
  </si>
  <si>
    <t>Facultad de Ciencias Económicas y Administrativas</t>
  </si>
  <si>
    <t>Alexandre Janiak</t>
  </si>
  <si>
    <t>Asssistant</t>
  </si>
  <si>
    <t>Ph.D. in Economics, ECARES, Free University of Brussels (Belgium) and Sciences-Po Paris (France)</t>
  </si>
  <si>
    <t>ajaniak@uc.cl</t>
  </si>
  <si>
    <t>(56-2) 2354 5796</t>
  </si>
  <si>
    <t>Francisco Silva</t>
  </si>
  <si>
    <t>UNIVERSIDAD DE PORTO</t>
  </si>
  <si>
    <t>PhD en Economía, University of Pennsylvania</t>
  </si>
  <si>
    <t>franciscosilva@uc.cl</t>
  </si>
  <si>
    <t>(56-2) 2354 7104</t>
  </si>
  <si>
    <t>Verónica Mies</t>
  </si>
  <si>
    <t>Female</t>
  </si>
  <si>
    <t>Ph.D., Pontificia Universidad Católica de Chile</t>
  </si>
  <si>
    <t>vmies@uc.cl</t>
  </si>
  <si>
    <t>(56-2) 2354 4326</t>
  </si>
  <si>
    <t>Alejandro Vicondoa</t>
  </si>
  <si>
    <t>U nacional de Buenos Aires</t>
  </si>
  <si>
    <t>European university institute</t>
  </si>
  <si>
    <t>Felipe González</t>
  </si>
  <si>
    <t>Berkeley</t>
  </si>
  <si>
    <t>David Kohn</t>
  </si>
  <si>
    <t>U nacional de cordoba</t>
  </si>
  <si>
    <t>NYU</t>
  </si>
  <si>
    <t>Caio Machado</t>
  </si>
  <si>
    <t>PhD U de Sao Paulo</t>
  </si>
  <si>
    <t>Claudia Martínez</t>
  </si>
  <si>
    <t>Asociado</t>
  </si>
  <si>
    <t>UCHILE</t>
  </si>
  <si>
    <t>Ph.D., Universidad de Michigan</t>
  </si>
  <si>
    <t>clmartineza@uc.cl</t>
  </si>
  <si>
    <t>(56-2) 2354 4312</t>
  </si>
  <si>
    <t>Martín Besfamille</t>
  </si>
  <si>
    <t>Universidad Católica de Argentina</t>
  </si>
  <si>
    <t>Ph.D. in Economics, Université de Toulouse 1</t>
  </si>
  <si>
    <t>mbesfamille@uc.cl</t>
  </si>
  <si>
    <t>(56-2) 2354 7105</t>
  </si>
  <si>
    <t>Jaime Casassus</t>
  </si>
  <si>
    <t>Asociado/DirectorPostgrado</t>
  </si>
  <si>
    <t>Ph.D., Universidad Carnegie Mellon</t>
  </si>
  <si>
    <t>jcasassus@uc.cl</t>
  </si>
  <si>
    <t>(56-2) 2354 4318</t>
  </si>
  <si>
    <t>Nicolás Figueroa</t>
  </si>
  <si>
    <t>Ph.D., Universidad de Minnesota</t>
  </si>
  <si>
    <t>nicolasf@uc.cl</t>
  </si>
  <si>
    <t>(56-2) 2354 4327</t>
  </si>
  <si>
    <t>Francisco Gallegos</t>
  </si>
  <si>
    <t>Ph.D., Instituto Tecnológico de Massachusetts (MIT)</t>
  </si>
  <si>
    <t>fgallego@uc.cl</t>
  </si>
  <si>
    <t>(56-2) 2354 4311</t>
  </si>
  <si>
    <t>Rodrigo Harrison</t>
  </si>
  <si>
    <t>USM</t>
  </si>
  <si>
    <t>Ph.D., Universidad de Georgetown</t>
  </si>
  <si>
    <t>harrison@uc.cl</t>
  </si>
  <si>
    <t>(56-2) 2354 7102</t>
  </si>
  <si>
    <t>Jeanne Lafortune</t>
  </si>
  <si>
    <t>jlafortune@uc.cl</t>
  </si>
  <si>
    <t>(56-2) 2354 7101</t>
  </si>
  <si>
    <t>Raimundo Soto</t>
  </si>
  <si>
    <t>rsotom@uc.cl</t>
  </si>
  <si>
    <t>(56-2) 2354 4024</t>
  </si>
  <si>
    <t>Tomás Rau</t>
  </si>
  <si>
    <t>Ph.D., Universidad de California, Berkeley</t>
  </si>
  <si>
    <t>trau@uc.cl</t>
  </si>
  <si>
    <t>Felipe Zurita</t>
  </si>
  <si>
    <t>Ph.D., Universidad de California, Los Ángeles (UCLA)</t>
  </si>
  <si>
    <t>fzurita@uc.cl</t>
  </si>
  <si>
    <t>(56-2) 2354 4302</t>
  </si>
  <si>
    <t>Bernardita Vial</t>
  </si>
  <si>
    <t>bvial@uc.cl</t>
  </si>
  <si>
    <t xml:space="preserve">Gert Wagner </t>
  </si>
  <si>
    <t>Emeritus</t>
  </si>
  <si>
    <t>M.A., Universidad de Chicago</t>
  </si>
  <si>
    <t>gwagner@uc.cl</t>
  </si>
  <si>
    <t>Fernando Coloma</t>
  </si>
  <si>
    <t>Profesor Titular</t>
  </si>
  <si>
    <t>fcoloma@uc.cl</t>
  </si>
  <si>
    <t>(56-2) 2354 4031</t>
  </si>
  <si>
    <t>Gonzalo Edwards</t>
  </si>
  <si>
    <t>Titular</t>
  </si>
  <si>
    <t>Ph.D., Engineering-Economic Systems, Universidad de Stanford</t>
  </si>
  <si>
    <t>gedwards@uc.cl</t>
  </si>
  <si>
    <t>(56-2) 2354 4022</t>
  </si>
  <si>
    <t>Rodrigo Fuentes</t>
  </si>
  <si>
    <t>Profesor Asociado, Director Docente</t>
  </si>
  <si>
    <t>rodrigo.fuentes@uc.cl</t>
  </si>
  <si>
    <t>(56-2) 2354 4303</t>
  </si>
  <si>
    <t>José Miguel Sánchez</t>
  </si>
  <si>
    <t>Profesor Titular, Decano Facultad de Ciencias Económicas y Administrativas</t>
  </si>
  <si>
    <t>jmsanchez@uc.cl</t>
  </si>
  <si>
    <t>(56-2) 2354 4300</t>
  </si>
  <si>
    <t>Claudio Sapelli</t>
  </si>
  <si>
    <t>Universidad de la República</t>
  </si>
  <si>
    <t>Ph.D., Universidad de Chicago</t>
  </si>
  <si>
    <t>csapelli@uc.cl</t>
  </si>
  <si>
    <t>Klaus Schmidt-Hebbel</t>
  </si>
  <si>
    <t>kschmidt-hebbel@uc.cl</t>
  </si>
  <si>
    <t>(56-2) 2354 4328</t>
  </si>
  <si>
    <t>Juan Pablo Montero</t>
  </si>
  <si>
    <t>Emilio Depetris</t>
  </si>
  <si>
    <t>Buenos Aires</t>
  </si>
  <si>
    <t>Ph.D., Economics, Brown University</t>
  </si>
  <si>
    <t>edepetris@uc.cl</t>
  </si>
  <si>
    <t>(56 2) 23544324</t>
  </si>
  <si>
    <t>Hugo Silva</t>
  </si>
  <si>
    <t>Ph.D. in Economics, VU University Amsterdam and Tinbergen Institute</t>
  </si>
  <si>
    <t>husilva@uc.cl</t>
  </si>
  <si>
    <t>(56-2) 2354 4331</t>
  </si>
  <si>
    <t>Alejandra Traferri</t>
  </si>
  <si>
    <t>Asistente Adjunto</t>
  </si>
  <si>
    <t>Ph.D., Universidad Carlos III de Madrid</t>
  </si>
  <si>
    <t>atraferri@uc.cl</t>
  </si>
  <si>
    <t xml:space="preserve">(56-2) 2354 4310
</t>
  </si>
  <si>
    <t>Juan Urquiza</t>
  </si>
  <si>
    <t>Ph.D., Universidad de Houston</t>
  </si>
  <si>
    <t>jurquiza@uc.cl</t>
  </si>
  <si>
    <t>(56-2) 2354 4325</t>
  </si>
  <si>
    <t>Rodrigo Cerda</t>
  </si>
  <si>
    <t>rcerdan@uc.cl</t>
  </si>
  <si>
    <t>(56-2) 2354 2431</t>
  </si>
  <si>
    <t>José Díaz</t>
  </si>
  <si>
    <t>Profesor Asociado Adjunto, Subdirector EH Clio Lab</t>
  </si>
  <si>
    <t>Doctorado, Universidad de Alcalá</t>
  </si>
  <si>
    <t>jdiazb@uc.cl</t>
  </si>
  <si>
    <t>(56-2) 23547111</t>
  </si>
  <si>
    <t>Constanza Fosco</t>
  </si>
  <si>
    <t>NA</t>
  </si>
  <si>
    <t>Profesor Asistente Adjunto</t>
  </si>
  <si>
    <t>Ph.D., Universidad de Alicante</t>
  </si>
  <si>
    <t>cfosco@uc.cl</t>
  </si>
  <si>
    <t>(56-2) 2354 7108</t>
  </si>
  <si>
    <t>Fernando Ossa</t>
  </si>
  <si>
    <t>Emerito</t>
  </si>
  <si>
    <t>Felipe Larraín</t>
  </si>
  <si>
    <t>Ph.D., Universidad de Harvard</t>
  </si>
  <si>
    <t>flarrainb@uc.cl</t>
  </si>
  <si>
    <t>(56-2) 2354 5272</t>
  </si>
  <si>
    <t>Rolf Lüders</t>
  </si>
  <si>
    <t>Profesor Titular Adjunto, Investigador EH Clio Lab</t>
  </si>
  <si>
    <t>rluders@uc.cl</t>
  </si>
  <si>
    <t>(56-2) 23544356</t>
  </si>
  <si>
    <t>Juan-Pablo Montero</t>
  </si>
  <si>
    <t>jmontero@uc.cl</t>
  </si>
  <si>
    <t>Loris Rubini</t>
  </si>
  <si>
    <t>Profesor Asistente, New Hamphshire University</t>
  </si>
  <si>
    <t>Ph.D. Arizona State University</t>
  </si>
  <si>
    <t>lrubini@uc.cl</t>
  </si>
  <si>
    <t>Carlos Williamson</t>
  </si>
  <si>
    <t>Profesor Titular Adjunto</t>
  </si>
  <si>
    <t>MA, University of Chicago</t>
  </si>
  <si>
    <t>cwilliam@uc.cl</t>
  </si>
  <si>
    <t>(56-2) 2354 7106</t>
  </si>
  <si>
    <t>Salvador Valdés</t>
  </si>
  <si>
    <t>svaldesp@uc.cl</t>
  </si>
  <si>
    <t>(56-2) 23542224</t>
  </si>
  <si>
    <t>Stephen Blackburn Tapia</t>
  </si>
  <si>
    <t>Part Time</t>
  </si>
  <si>
    <t>Javiera Bravo Rodríguez</t>
  </si>
  <si>
    <t>Liliana Cancino Celedón</t>
  </si>
  <si>
    <t>Instructor Adjunto</t>
  </si>
  <si>
    <t>Andres Cooper Ochsenius</t>
  </si>
  <si>
    <t>María de la Luz Domper Rodríguez</t>
  </si>
  <si>
    <t>Guillermo Donoso Harris</t>
  </si>
  <si>
    <t>Juan José Donoso Rodríguez</t>
  </si>
  <si>
    <t>Burcu Eke</t>
  </si>
  <si>
    <t>Yarela Flores Arevalo</t>
  </si>
  <si>
    <t>Macarena García Aspillaga</t>
  </si>
  <si>
    <t>Andrés Illanes Guzmán</t>
  </si>
  <si>
    <t>Hugo Mena Keymer</t>
  </si>
  <si>
    <t>Bernardita Piedrabuena Keymer</t>
  </si>
  <si>
    <t>Yolanda Portilla</t>
  </si>
  <si>
    <t>Juan José Price Elton</t>
  </si>
  <si>
    <t>Francisca Silva Fleischli</t>
  </si>
  <si>
    <t>Jocelyn Tapia Stefanoni</t>
  </si>
  <si>
    <t>Rodrigo Terc Geni</t>
  </si>
  <si>
    <t>Álvaro Vial Mena</t>
  </si>
  <si>
    <t>Andrés García Echalar</t>
  </si>
  <si>
    <t>Carla Guadalupi</t>
  </si>
  <si>
    <t>Pablo León Solar</t>
  </si>
  <si>
    <t>José Ignacio Loeser</t>
  </si>
  <si>
    <t>Fernanda Rojas Ampuero</t>
  </si>
  <si>
    <t>José Tomás Valente</t>
  </si>
  <si>
    <t>Kathryn Baragwanath</t>
  </si>
  <si>
    <t>María Elina Cruz Tanhnuz</t>
  </si>
  <si>
    <t>Felipe Antequera</t>
  </si>
  <si>
    <t>Francisco Cabezón</t>
  </si>
  <si>
    <t>Pinjas Albagli</t>
  </si>
  <si>
    <t>Alejandro Sáenz</t>
  </si>
  <si>
    <t>Instructor Adjunto/Full Time</t>
  </si>
  <si>
    <t>M.A. en Economía, Universidad Católica de Chile</t>
  </si>
  <si>
    <t>ajsaenz@uc.cl</t>
  </si>
  <si>
    <t>Industrial Engineering and Systems</t>
  </si>
  <si>
    <t>Facultad de Ingeniería</t>
  </si>
  <si>
    <t>Alejandro Cataldo Cornejo</t>
  </si>
  <si>
    <t>aecatald@puc.cl</t>
  </si>
  <si>
    <t>Julio Pertuzé Salas</t>
  </si>
  <si>
    <t>Profesor Asistente</t>
  </si>
  <si>
    <t>jpertuze@ing.puc.cl</t>
  </si>
  <si>
    <t>Álvaro Lorca Gálvez</t>
  </si>
  <si>
    <r>
      <rPr>
        <rFont val="inherit"/>
        <b/>
        <color rgb="FF333333"/>
        <sz val="12.0"/>
      </rPr>
      <t>Profesor AsistenteIngeniería Eléctrica, Ingeniería Industrial y de SistemasEspecialidad: </t>
    </r>
    <r>
      <rPr>
        <rFont val="Inherit"/>
        <b val="0"/>
        <color rgb="FF333333"/>
        <sz val="12.0"/>
      </rPr>
      <t>Investigación de Operaciones y Sistemas de Energía</t>
    </r>
  </si>
  <si>
    <t>x</t>
  </si>
  <si>
    <t>alvarolorca@ing.puc.cl</t>
  </si>
  <si>
    <t>Alejandro Mac Cawley Vergara</t>
  </si>
  <si>
    <r>
      <rPr>
        <rFont val="inherit"/>
        <b/>
        <color rgb="FF333333"/>
        <sz val="12.0"/>
      </rPr>
      <t>Profesor AsistenteIngeniería Industrial y de SistemasEspecialidad: </t>
    </r>
    <r>
      <rPr>
        <rFont val="Inherit"/>
        <b val="0"/>
        <color rgb="FF333333"/>
        <sz val="12.0"/>
      </rPr>
      <t>Cadenas silvo agroalimentarias, Gestión de operaciones, Logística, Modelos cuantitativos aplicados a sistemas biológicos, Optimización</t>
    </r>
  </si>
  <si>
    <t>amac@ing.puc.cl</t>
  </si>
  <si>
    <t>Stephen Zhang Xu</t>
  </si>
  <si>
    <r>
      <rPr>
        <rFont val="inherit"/>
        <b/>
        <color rgb="FF333333"/>
        <sz val="12.0"/>
      </rPr>
      <t>Profesor AsistenteIngeniería Industrial y de SistemasEspecialidad: </t>
    </r>
    <r>
      <rPr>
        <rFont val="Inherit"/>
        <b val="0"/>
        <color rgb="FF333333"/>
        <sz val="12.0"/>
      </rPr>
      <t>CEOs &amp; Top Management, Decision Support, Entrepreneurship, Innovation</t>
    </r>
  </si>
  <si>
    <t>szhang@ing.puc.cl</t>
  </si>
  <si>
    <t>+56 2 2354 4825</t>
  </si>
  <si>
    <t>Michael Leatherbee Grant</t>
  </si>
  <si>
    <r>
      <rPr>
        <rFont val="inherit"/>
        <b/>
        <color rgb="FF333333"/>
        <sz val="12.0"/>
      </rPr>
      <t>Profesor AsistenteIngeniería Industrial y de SistemasEspecialidad: </t>
    </r>
    <r>
      <rPr>
        <rFont val="Inherit"/>
        <b val="0"/>
        <color rgb="FF333333"/>
        <sz val="12.0"/>
      </rPr>
      <t>Emprendimiento, Estrategia, Innovación, Organizaciones, Políticas públicas de emprendimiento</t>
    </r>
  </si>
  <si>
    <t>mleatherbee@ing.puc.cl</t>
  </si>
  <si>
    <t>+56 2 2354 7512</t>
  </si>
  <si>
    <t>Tomas Reyes Torres</t>
  </si>
  <si>
    <r>
      <rPr>
        <rFont val="inherit"/>
        <b/>
        <color rgb="FF333333"/>
        <sz val="12.0"/>
      </rPr>
      <t>Profesor AsistenteIngeniería Industrial y de SistemasEspecialidad: </t>
    </r>
    <r>
      <rPr>
        <rFont val="Inherit"/>
        <b val="0"/>
        <color rgb="FF333333"/>
        <sz val="12.0"/>
      </rPr>
      <t>Evaluación de Proyectos, Finanzas</t>
    </r>
  </si>
  <si>
    <t>threyes@ing.puc.cl</t>
  </si>
  <si>
    <t>+56 2 2354 4272</t>
  </si>
  <si>
    <t>Gustavo Angulo Olivares</t>
  </si>
  <si>
    <r>
      <rPr>
        <rFont val="inherit"/>
        <b/>
        <color rgb="FF333333"/>
        <sz val="12.0"/>
      </rPr>
      <t>Profesor AsistenteIngeniería Industrial y de SistemasEspecialidad: </t>
    </r>
    <r>
      <rPr>
        <rFont val="Inherit"/>
        <b val="0"/>
        <color rgb="FF333333"/>
        <sz val="12.0"/>
      </rPr>
      <t>Métodos para optimización entera bajo incertidumbre, Modelos y algoritmos de optimización</t>
    </r>
  </si>
  <si>
    <t>gangulo@ing.puc.cl</t>
  </si>
  <si>
    <t>Alfonso Cruz Novoa</t>
  </si>
  <si>
    <r>
      <rPr>
        <rFont val="inherit"/>
        <b/>
        <color rgb="FF333333"/>
        <sz val="12.0"/>
      </rPr>
      <t>Profesor Asociado AdjuntoIngeniería Industrial y de SistemasEspecialidad: </t>
    </r>
    <r>
      <rPr>
        <rFont val="Inherit"/>
        <b val="0"/>
        <color rgb="FF333333"/>
        <sz val="12.0"/>
      </rPr>
      <t>Estrategia competitiva, Evaluación de proyectos de innovación, Innovación y emprendimiento, Políticas de ciencia- tecnología e innovación, Transferencia tecnológica</t>
    </r>
  </si>
  <si>
    <t>acruzn@ing.puc.cl</t>
  </si>
  <si>
    <t>+56 2 2354 4084</t>
  </si>
  <si>
    <t>Enzo Enrique Sauma Santis</t>
  </si>
  <si>
    <r>
      <rPr>
        <rFont val="inherit"/>
        <b/>
        <color rgb="FF333333"/>
        <sz val="12.0"/>
      </rPr>
      <t>Profesor AsociadoIngeniería Industrial y de SistemasEspecialidad: </t>
    </r>
    <r>
      <rPr>
        <rFont val="Inherit"/>
        <b val="0"/>
        <color rgb="FF333333"/>
        <sz val="12.0"/>
      </rPr>
      <t>Areas de aplicaciones: _x0095_Mercados Eléctricos _x0095_Medioambiente, Herramientas Usadas: _x0095_ Teoría de juegos _x0095_ Diseño de mecanismos de mercado _x0095_ Optimización</t>
    </r>
    <r>
      <rPr>
        <rFont val="Inherit"/>
        <b/>
        <color rgb="FF333333"/>
        <sz val="12.0"/>
      </rPr>
      <t>Centros: </t>
    </r>
    <r>
      <rPr>
        <rFont val="Inherit"/>
        <b val="0"/>
        <color rgb="FF333333"/>
        <sz val="12.0"/>
      </rPr>
      <t>Centro del Cambio Global</t>
    </r>
  </si>
  <si>
    <t>esauma@ing.puc.cl</t>
  </si>
  <si>
    <t>+56 2 2354 4272, +56 2 2354 4814</t>
  </si>
  <si>
    <t>Luis Cifuentes Lira</t>
  </si>
  <si>
    <r>
      <rPr>
        <rFont val="inherit"/>
        <b/>
        <color rgb="FF333333"/>
        <sz val="12.0"/>
      </rPr>
      <t>Profesor AsociadoIngeniería Industrial y de SistemasEspecialidad: </t>
    </r>
    <r>
      <rPr>
        <rFont val="Inherit"/>
        <b val="0"/>
        <color rgb="FF333333"/>
        <sz val="12.0"/>
      </rPr>
      <t>Gestión ambiental</t>
    </r>
    <r>
      <rPr>
        <rFont val="Inherit"/>
        <b/>
        <color rgb="FF333333"/>
        <sz val="12.0"/>
      </rPr>
      <t>Centros: </t>
    </r>
    <r>
      <rPr>
        <rFont val="Inherit"/>
        <b val="0"/>
        <color rgb="FF333333"/>
        <sz val="12.0"/>
      </rPr>
      <t>Centro de Políticas Públicas, Centro del Cambio Global, Centro del Medio Ambiente, Centro Nacional de Investigación para la Gestión Integrada de Desastres Naturales (CIGIDEN), Políticas Públicas</t>
    </r>
  </si>
  <si>
    <t>lac@ing.puc.cl</t>
  </si>
  <si>
    <t>+56 2 2354 4836, +56 2 2354 4272</t>
  </si>
  <si>
    <t>Nicolás Majluf Sapag</t>
  </si>
  <si>
    <r>
      <rPr>
        <rFont val="inherit"/>
        <b/>
        <color rgb="FF333333"/>
        <sz val="12.0"/>
      </rPr>
      <t>Profesor EméritoIngeniería Industrial y de SistemasEspecialidad: </t>
    </r>
    <r>
      <rPr>
        <rFont val="Inherit"/>
        <b val="0"/>
        <color rgb="FF333333"/>
        <sz val="12.0"/>
      </rPr>
      <t>Comportamiento organizacional, Estudio de Políticas Públicas, Finanzas, Gestión "Centrada en la Persona", Gestión estratégica</t>
    </r>
  </si>
  <si>
    <t>nmajluf@ing.puc.cl</t>
  </si>
  <si>
    <t>Pedro Gazmuri Schleyer</t>
  </si>
  <si>
    <r>
      <rPr>
        <rFont val="inherit"/>
        <b/>
        <color rgb="FF333333"/>
        <sz val="12.0"/>
      </rPr>
      <t>Profesor Titular AdjuntoIngeniería Industrial y de SistemasEspecialidad: </t>
    </r>
    <r>
      <rPr>
        <rFont val="Inherit"/>
        <b val="0"/>
        <color rgb="FF333333"/>
        <sz val="12.0"/>
      </rPr>
      <t>Simulación</t>
    </r>
    <r>
      <rPr>
        <rFont val="Inherit"/>
        <b/>
        <color rgb="FF333333"/>
        <sz val="12.0"/>
      </rPr>
      <t>Centros: </t>
    </r>
    <r>
      <rPr>
        <rFont val="Inherit"/>
        <b val="0"/>
        <color rgb="FF333333"/>
        <sz val="12.0"/>
      </rPr>
      <t>Excelencia en Gestión de la Construcción</t>
    </r>
  </si>
  <si>
    <t>pgazmuri@ing.puc.cl</t>
  </si>
  <si>
    <t>+56 2 2354 4826</t>
  </si>
  <si>
    <t>Gonzalo Cortázar Sanz</t>
  </si>
  <si>
    <t>Profesor TitularIngeniería Industrial y de Sistemas</t>
  </si>
  <si>
    <t>gcortaza@ing.puc.cl</t>
  </si>
  <si>
    <t>+56 2 2354 4824</t>
  </si>
  <si>
    <t>Ricardo Raineri Bernain</t>
  </si>
  <si>
    <r>
      <rPr>
        <rFont val="inherit"/>
        <b/>
        <color rgb="FF333333"/>
        <sz val="12.0"/>
      </rPr>
      <t>Profesor TitularIngeniería Industrial y de SistemasEspecialidad: </t>
    </r>
    <r>
      <rPr>
        <rFont val="Inherit"/>
        <b val="0"/>
        <color rgb="FF333333"/>
        <sz val="12.0"/>
      </rPr>
      <t>Economía Industrial y Regulación</t>
    </r>
  </si>
  <si>
    <t>rraineri@ing.puc.cl</t>
  </si>
  <si>
    <t>+56 2 2354 4828</t>
  </si>
  <si>
    <t>Jorge Vera Andreo</t>
  </si>
  <si>
    <r>
      <rPr>
        <rFont val="inherit"/>
        <b/>
        <color rgb="FF333333"/>
        <sz val="12.0"/>
      </rPr>
      <t>Profesor TitularIngeniería Industrial y de SistemasEspecialidad: </t>
    </r>
    <r>
      <rPr>
        <rFont val="Inherit"/>
        <b val="0"/>
        <color rgb="FF333333"/>
        <sz val="12.0"/>
      </rPr>
      <t>Gestión de Operaciones y uso de métodos modernos de gestión de producción, Investigación Operacional - especialmente Optimización - tanto aspectos algorítmicos como su uso para el apoyo a las decisiones en Gestión de Operaciones</t>
    </r>
  </si>
  <si>
    <t>jvera@ing.puc.cl</t>
  </si>
  <si>
    <t>+56 2 2354 4815, +56 2 2354 4272</t>
  </si>
  <si>
    <t>Juan Carlos Ferrer Ortiz</t>
  </si>
  <si>
    <r>
      <rPr>
        <rFont val="inherit"/>
        <b/>
        <color rgb="FF333333"/>
        <sz val="12.0"/>
      </rPr>
      <t>Profesor TitularIngeniería Industrial y de SistemasEspecialidad: </t>
    </r>
    <r>
      <rPr>
        <rFont val="Inherit"/>
        <b val="0"/>
        <color rgb="FF333333"/>
        <sz val="12.0"/>
      </rPr>
      <t>Revenue Management &amp; Pricing, Workforce Management</t>
    </r>
  </si>
  <si>
    <t>jferrer@ing.puc.cl</t>
  </si>
  <si>
    <t>School of Engineering}</t>
  </si>
  <si>
    <t>Juan Carlos de la Llera</t>
  </si>
  <si>
    <t>decano</t>
  </si>
  <si>
    <t>jcllera@ing.puc.cl</t>
  </si>
  <si>
    <t>UAI</t>
  </si>
  <si>
    <t>Economia</t>
  </si>
  <si>
    <t>ESCUELA DE NEGOCIOS</t>
  </si>
  <si>
    <t>Wlasiuk , Juan Marcos</t>
  </si>
  <si>
    <t>It does notappear now</t>
  </si>
  <si>
    <t>Economics</t>
  </si>
  <si>
    <t>Universidad Torcuato Di Tella</t>
  </si>
  <si>
    <t>M.A. in Economics</t>
  </si>
  <si>
    <t>University of California Los Angeles</t>
  </si>
  <si>
    <t>PH.D. IN Global Economics and MANAGEMENT</t>
  </si>
  <si>
    <t>UNIVERSITY OF CALIFORNIA, LOS ANGELES</t>
  </si>
  <si>
    <t>juan.wlasiuk@uai.cl</t>
  </si>
  <si>
    <t>Aroca , Patricio</t>
  </si>
  <si>
    <t>Professor</t>
  </si>
  <si>
    <t xml:space="preserve">Business and Administration </t>
  </si>
  <si>
    <t>Austral</t>
  </si>
  <si>
    <t>Universidad de Chile</t>
  </si>
  <si>
    <t>PH.D. IN ECONOMICS,</t>
  </si>
  <si>
    <t xml:space="preserve"> UNIVERSITY OF ILLINOIS AT URBANA-CHAMPAIGN</t>
  </si>
  <si>
    <r>
      <rPr>
        <rFont val="Calibri"/>
        <b/>
        <color rgb="FF00B0F2"/>
        <sz val="12.0"/>
      </rPr>
      <t>E-mail:</t>
    </r>
    <r>
      <rPr>
        <rFont val="Calibri"/>
        <b val="0"/>
        <color theme="1"/>
        <sz val="12.0"/>
      </rPr>
      <t>patricio.aroca@uai.cl</t>
    </r>
  </si>
  <si>
    <t>Sede:VIÑA DEL MAREdificio:CNúmero de oficina:207LinkedIn:http://www.linkedin.com/profile/view?id=110824062</t>
  </si>
  <si>
    <t>Berthelon , Matías</t>
  </si>
  <si>
    <t>PH.D. IN ECONOMICS, U</t>
  </si>
  <si>
    <t>UNIVERSITY OF MARYLAND, COLLEGE PARK</t>
  </si>
  <si>
    <t>matias.berthelon@uai.cl</t>
  </si>
  <si>
    <t>VIÑA DEL MAR</t>
  </si>
  <si>
    <t>Eberhard , Juan Pedro</t>
  </si>
  <si>
    <t>Civil Engineer, Mathematics</t>
  </si>
  <si>
    <t>University of Chile</t>
  </si>
  <si>
    <t xml:space="preserve">PH.D. IN ECONOMICS, </t>
  </si>
  <si>
    <t>YALE UNIVERSITY</t>
  </si>
  <si>
    <t>juan.eberhard@uai.cl</t>
  </si>
  <si>
    <t>Marcos Gomez</t>
  </si>
  <si>
    <t>Public Amininistration and Governance</t>
  </si>
  <si>
    <t>PhD in Economics</t>
  </si>
  <si>
    <t>University of Southampton</t>
  </si>
  <si>
    <t>marcos.gomez@uai.cl</t>
  </si>
  <si>
    <t>Santiago</t>
  </si>
  <si>
    <t>Worked government</t>
  </si>
  <si>
    <t>Viviana Fernandez</t>
  </si>
  <si>
    <t>University of Berkeley</t>
  </si>
  <si>
    <t>viviana.fernandez@uai.cl</t>
  </si>
  <si>
    <t>Islas , Gonzalo</t>
  </si>
  <si>
    <t>University of California</t>
  </si>
  <si>
    <t>gonzalo.islas@uai.cl</t>
  </si>
  <si>
    <t>SANTIAGO - PEÑALOLÉN</t>
  </si>
  <si>
    <t>Krüger , Diana</t>
  </si>
  <si>
    <t>MBA</t>
  </si>
  <si>
    <t>University of Texas</t>
  </si>
  <si>
    <t>PH.D. IN ECONOMICS</t>
  </si>
  <si>
    <t>diana.kruger@uai.cl</t>
  </si>
  <si>
    <t>Marinovic , Alejandra</t>
  </si>
  <si>
    <t>COLUMBIA UNIVERSITY</t>
  </si>
  <si>
    <t>alejandra.marinovic@uai.cl</t>
  </si>
  <si>
    <t>Medina , Juan Pablo</t>
  </si>
  <si>
    <t>juan.medina@uai.cl</t>
  </si>
  <si>
    <t>Montecinos , Alejandro</t>
  </si>
  <si>
    <t>UNIVERSITY OF NOTRE DAME</t>
  </si>
  <si>
    <t>amontecinos@uai.cl</t>
  </si>
  <si>
    <t>Paraje , Guillermo</t>
  </si>
  <si>
    <t>University of Cordoba</t>
  </si>
  <si>
    <t>University of Cambridge</t>
  </si>
  <si>
    <t>guillermo.paraje@uai.cl</t>
  </si>
  <si>
    <t>Parro , Francisco</t>
  </si>
  <si>
    <t>University of Chicago</t>
  </si>
  <si>
    <t>francisco.parro@uai.cl</t>
  </si>
  <si>
    <t>Pablo Pincheira Brown</t>
  </si>
  <si>
    <t>University of Wisconsin-Madison</t>
  </si>
  <si>
    <t>pablo.pincheira@uai.cl</t>
  </si>
  <si>
    <t>Sánchez , Rafael</t>
  </si>
  <si>
    <t>UNIVERSITY OF WARWICK</t>
  </si>
  <si>
    <t>rafael.sanchez@uai.cl</t>
  </si>
  <si>
    <t>Unanue , Wenceslao</t>
  </si>
  <si>
    <t>Master in Applied Economics</t>
  </si>
  <si>
    <t>PhD in Economic Psychology</t>
  </si>
  <si>
    <t>UNIVERSITY OF SUSSEX</t>
  </si>
  <si>
    <t>wenceslao.unanue@uai.cl</t>
  </si>
  <si>
    <t>GENERAL MANAGEMENT Y ESTRATEGIA</t>
  </si>
  <si>
    <t>CENTRO DE EDUCACIÓN EJECUTIVA</t>
  </si>
  <si>
    <t>Arturo Alba</t>
  </si>
  <si>
    <t>MAGÍSTER EN INVESTIGACIÓN OPERATIVA, UNIVERSIDAD DE CHILE, CHILE, 1986</t>
  </si>
  <si>
    <t>arturo.alba@uai.cl</t>
  </si>
  <si>
    <t>SANTIAGO - PRESIDENTE ERRÁZURIZ</t>
  </si>
  <si>
    <t>INGENIERÍA INDUSTRIAL</t>
  </si>
  <si>
    <t>FACULTAD DE INGENIERÍA Y CIENCIAS</t>
  </si>
  <si>
    <t>Jorge Pereira</t>
  </si>
  <si>
    <t>PH.D. IN INDUSTRIAL ENGINEERING, UNIVERSITAT POLITÈCNICA DE CATALUNYA, ESPAÑA, 2004</t>
  </si>
  <si>
    <t>jorge.pereira@uai.cl</t>
  </si>
  <si>
    <t>INGENIERÍA INDUSTRIAL / ECONOMÍA / FINANZAS</t>
  </si>
  <si>
    <t>Marcelo Villena</t>
  </si>
  <si>
    <t>PH.D. (ECONOMICS), UNIVERSITY OF CAMBRIDGE, UNITED KINGDOM, 2000</t>
  </si>
  <si>
    <t>marcelo.villena@uai.cl</t>
  </si>
  <si>
    <t>INGENIERÍA INDUSTRIAL / INNOVACIÓN Y EMPRENDIMIENTO</t>
  </si>
  <si>
    <t>Renato Cabrera</t>
  </si>
  <si>
    <t>MAGÍSTER EN INNOVACIÓN, UNIVERSIDAD ADOLFO IBÁÑEZ, CHILE, 2010</t>
  </si>
  <si>
    <t>renato.cabrera@uai.cl</t>
  </si>
  <si>
    <t>INGENIERÍA INDUSTRIAL / MATEMÁTICAS Y ESTADÍSTICA </t>
  </si>
  <si>
    <t>Victor Leiva</t>
  </si>
  <si>
    <t>DOCTOR EN CIENCIAS MATEMÁTICAS, UNIVERSIDAD DE GRANADA, ESPAÑA, 1999</t>
  </si>
  <si>
    <t>victor.leiva@uai.cl</t>
  </si>
  <si>
    <t>INGENIERÍA INDUSTRIAL / OPERACIONES</t>
  </si>
  <si>
    <t>Javiera Barrera</t>
  </si>
  <si>
    <t>DOCTOR EN CIENCIAS DE LA INGENIERIA, UNIVERSIDAD DE CHILE, CHILE, 2005</t>
  </si>
  <si>
    <t>javiera.barrera@uai.cl</t>
  </si>
  <si>
    <t>Rodrigo Carrasco</t>
  </si>
  <si>
    <t>PH.D. IN INDUSTRIAL ENGINEERING &amp; OPERATIONS RESEARCH, COLUMBIA UNIVERSITY, UNITED STATES, 2013</t>
  </si>
  <si>
    <t>rodrigo.carrascos@uai.cl</t>
  </si>
  <si>
    <t>Susana Mondschein</t>
  </si>
  <si>
    <t>PH.D. IN OPERATIONS RESEARCH, MASSACHUSETTS INSTITUTE OF TECHNOLOGY , UNITED STATES, 1993</t>
  </si>
  <si>
    <t>susana.mondschein@uai.cl</t>
  </si>
  <si>
    <t>Eduardo Moreno</t>
  </si>
  <si>
    <t>PH.D. IN SCIENCES OF ENGINEERING, UNIVERSITÉ PARIS-EST MARNE-LA-VALLÉE, FRANCE, 2005</t>
  </si>
  <si>
    <t>eduardo.moreno@uai.cl</t>
  </si>
  <si>
    <t>Ruth Murrugarra</t>
  </si>
  <si>
    <t>PH.D. IN DECISION SCIENCES AND ENGINEERING SYSTEMS, RENSSELAER POLYTECHNIC INSTITUTE, UNITED STATES, 2011</t>
  </si>
  <si>
    <t>ruth.murrugarra@uai.cl</t>
  </si>
  <si>
    <t>Wilfredo Yushimito</t>
  </si>
  <si>
    <t>PH.D. EN INGENIERÍA DE TRANSPORTE, RENSSELAER POLYTECHNIC INSTITUTE, UNITED STATES, 2011</t>
  </si>
  <si>
    <t>wilfredo.yushimito@uai.cl</t>
  </si>
  <si>
    <t>OPERACIONES / FINANZAS</t>
  </si>
  <si>
    <t>Lorenzo Reus</t>
  </si>
  <si>
    <t>PH.D. OPERATIONS RESEARCH AND FINANCIAL ENGINEERING, PRINCETON UNIVERSITY, UNITED STATES, 2013</t>
  </si>
  <si>
    <t>lorenzo.reus@uai.cl</t>
  </si>
  <si>
    <t>Salvador Yanez</t>
  </si>
  <si>
    <t>MAGÍSTER EN CIENCIAS EXACTAS MENCIÓN MATÉMATICAS, UNIVERSIDAD DE CHILE, CHILE, 2013</t>
  </si>
  <si>
    <t>salvador.yanez@uai.cl</t>
  </si>
  <si>
    <t>UNAB</t>
  </si>
  <si>
    <t>Carrera de Ingeniería Industrial</t>
  </si>
  <si>
    <t>Jaime Bastías</t>
  </si>
  <si>
    <t>Jefe de carrera de Ingenieria Civil Industrial</t>
  </si>
  <si>
    <t>USACH</t>
  </si>
  <si>
    <t>FAE</t>
  </si>
  <si>
    <t>Andreasen, Eugenia</t>
  </si>
  <si>
    <t>eugenia.andreasen@usach.cl</t>
  </si>
  <si>
    <t>Balboa Cardemil, Orlando</t>
  </si>
  <si>
    <t>orlando.balboa@usach.cl</t>
  </si>
  <si>
    <t>Chirkova, Serafima</t>
  </si>
  <si>
    <t>Alicante</t>
  </si>
  <si>
    <t>serafima.chirkova@usach.cl</t>
  </si>
  <si>
    <t>Clarke, Damian</t>
  </si>
  <si>
    <t>Oxford</t>
  </si>
  <si>
    <t>damian.clarke@usach.cl</t>
  </si>
  <si>
    <t>Droller, Federico</t>
  </si>
  <si>
    <t>Doctor en Economía, Brown University</t>
  </si>
  <si>
    <t>federico.droller@usach.cl</t>
  </si>
  <si>
    <t>Friedman Rafael, Jorge</t>
  </si>
  <si>
    <t>Ph.D. Economía, Universidad de California, Berkeley, U.S.A., especialización en Economía Internacional y Desarrollo Económico</t>
  </si>
  <si>
    <t>friedman2@gmail.com</t>
  </si>
  <si>
    <t>Gaymer Cortés, Mario</t>
  </si>
  <si>
    <t>Magíster en Evaluación Socioeconómica de Proyectos, Pontificia Universidad Católica de Chile.</t>
  </si>
  <si>
    <t>mario.gaymer@usach.cl</t>
  </si>
  <si>
    <t>Jara Moroni, Pedro</t>
  </si>
  <si>
    <t>Doctor en Ciencias de la Ingeniería, Mención Modelación Matemática, Universidad de Chile.</t>
  </si>
  <si>
    <t>pedro.jara@usach.cl</t>
  </si>
  <si>
    <t>Doctor en Economía, École des Hautes Études en Sciences Sociales de París.</t>
  </si>
  <si>
    <t>Llorca-Jaña, Manuel</t>
  </si>
  <si>
    <t>Doctor en Historia Económica, Universidad de Leicester, RU</t>
  </si>
  <si>
    <t>manuel.llorca@usach.cl</t>
  </si>
  <si>
    <t>Noguera Santaella, José</t>
  </si>
  <si>
    <t xml:space="preserve">
Doctor en Economía, State University of New York at Buffalo, U.S.A.</t>
  </si>
  <si>
    <t>jose.noguera@usach.cl</t>
  </si>
  <si>
    <t>Pattillo Álvarez, Guillermo</t>
  </si>
  <si>
    <t>Magíster en Economía Monetaria, Universidad de Glasgow, Escocia.</t>
  </si>
  <si>
    <t>guillermo.pattillo@usach.cl</t>
  </si>
  <si>
    <t>Romero, Gabriel</t>
  </si>
  <si>
    <t>Doctor en Economía, Universidad de Alicante, España</t>
  </si>
  <si>
    <t>gabriel.romero@usach.cl</t>
  </si>
  <si>
    <t>Salas Opazo, Víctor</t>
  </si>
  <si>
    <t>Doctor PhD ( c ) en Economía, Universidad Católica de Lovaina, Bélgica.</t>
  </si>
  <si>
    <t>victor.salas@usach.cl</t>
  </si>
  <si>
    <t>Sepúlveda Pizarro, Facundo</t>
  </si>
  <si>
    <t xml:space="preserve">Doctor en Economía, Michigan State University, U.S.A.
</t>
  </si>
  <si>
    <t>facundo.sepulveda@fsp.cl</t>
  </si>
  <si>
    <t>Alfaro Marchant, Miguel Domingo</t>
  </si>
  <si>
    <t>PhD</t>
  </si>
  <si>
    <t>miguel.alfaro@usach.cl</t>
  </si>
  <si>
    <t>Araya Marchant , José Miguel</t>
  </si>
  <si>
    <t>Magister</t>
  </si>
  <si>
    <t xml:space="preserve">jose.araya@usach.cl
</t>
  </si>
  <si>
    <t>Bravo Chacón, Jorge Eduardo</t>
  </si>
  <si>
    <t>jorge.bravo@usach.cl</t>
  </si>
  <si>
    <t>Derpich Contreras, Iván Sergio</t>
  </si>
  <si>
    <t>ivan.derpich@usach.cl</t>
  </si>
  <si>
    <t>Gálvez Manríquez, Daniel Andrés</t>
  </si>
  <si>
    <t>daniel.galvez@usach.cl</t>
  </si>
  <si>
    <t>García de la Cerda, Osvaldo</t>
  </si>
  <si>
    <t>PhD Stand by</t>
  </si>
  <si>
    <t>osvaldo.garcia@usach.cl</t>
  </si>
  <si>
    <t>Hernández Oliva, Gonzalo</t>
  </si>
  <si>
    <t>gonzalo.hernandez.o@usach.cl</t>
  </si>
  <si>
    <t>López Villarroel, Mario José</t>
  </si>
  <si>
    <t>mario.lopez@usach.cl</t>
  </si>
  <si>
    <t>Narvarte Arregui, Pedro</t>
  </si>
  <si>
    <t>pedro.narvarte@usach.cl</t>
  </si>
  <si>
    <t>Oddershede Herrera, Astrid María</t>
  </si>
  <si>
    <t>astrid.oddershede@usach.cl</t>
  </si>
  <si>
    <t>Palominos Belmar,, Pedro Iván</t>
  </si>
  <si>
    <t>pedro.palominos@usach.cl</t>
  </si>
  <si>
    <t>Quezada Llanca, Luis Ernesto</t>
  </si>
  <si>
    <t>luis.quezada@usach.cl</t>
  </si>
  <si>
    <t>Santander Gana, María Teresa</t>
  </si>
  <si>
    <t>mariateresa.santander@usach.cl</t>
  </si>
  <si>
    <t>Sepúlveda Rojas , Juan Pedro</t>
  </si>
  <si>
    <t>juan.sepulveda.ro@usach.cl</t>
  </si>
  <si>
    <t>Sepúlveda Salas, Juan Miguel</t>
  </si>
  <si>
    <t>con exp en otra u</t>
  </si>
  <si>
    <t>juan.sepulveda@usach.cl</t>
  </si>
  <si>
    <t>Tarride Fernandez, Mario Iván</t>
  </si>
  <si>
    <t>mario.tarride@usach.cl</t>
  </si>
  <si>
    <t>Vargas Figueroa, Pedro</t>
  </si>
  <si>
    <t>pedro.vargas@usach.cl</t>
  </si>
  <si>
    <t>Vásquez, Óscar C.</t>
  </si>
  <si>
    <t>oscar.vasquez@usach.cl</t>
  </si>
  <si>
    <t>Carrera de Ingeniería Comercial</t>
  </si>
  <si>
    <t>Gstavo Dougherty</t>
  </si>
  <si>
    <t>Coordinador de Carrera Ing Comercial, MBA</t>
  </si>
  <si>
    <t>Jose Miguel Benavente</t>
  </si>
  <si>
    <t>University of Oxford</t>
  </si>
  <si>
    <t>jmbenavente@uai.cl</t>
  </si>
  <si>
    <t>Pedro Buchon</t>
  </si>
  <si>
    <t>Mauricio Villena</t>
  </si>
  <si>
    <t>mauricio.villena@uai.cl</t>
  </si>
  <si>
    <t>Santiago - Penalolen</t>
  </si>
  <si>
    <t>Name</t>
  </si>
  <si>
    <t>Department</t>
  </si>
  <si>
    <t>Mjor Unity</t>
  </si>
  <si>
    <t>Degree</t>
  </si>
  <si>
    <t>Branch</t>
  </si>
  <si>
    <t>officeLetter</t>
  </si>
  <si>
    <t>OfficeNumber</t>
  </si>
  <si>
    <t>Description1</t>
  </si>
  <si>
    <t>Description2</t>
  </si>
  <si>
    <t>Description3</t>
  </si>
  <si>
    <t>Rodolfo Abanto</t>
  </si>
  <si>
    <t>MATEMÁTICAS Y ESTADÍSTICA </t>
  </si>
  <si>
    <t>MAGÍSTER EN ESTADÍSTICA, PONTIFICIA UNIVERSIDAD CATÓLICA DE CHILE, CHILE, 1999</t>
  </si>
  <si>
    <t>rodolfo.abanto@uai.cl</t>
  </si>
  <si>
    <t>D</t>
  </si>
  <si>
    <t>Nicolás Adán Abarzúa</t>
  </si>
  <si>
    <t>MAGÍSTER EN CIENCIAS MENCIÓN MATEMÁTICAS, UNIVERSIDAD DE CHILE, CHILE, 2008</t>
  </si>
  <si>
    <t>nicolas.abarzua@uai.cl</t>
  </si>
  <si>
    <t>A</t>
  </si>
  <si>
    <t>PTE ERRÁZURIZ</t>
  </si>
  <si>
    <t>Magister en Ingeniería Industrial, Universidad de Chile. Ingeniero Civil Industrial e Ingeniero Civil en Minas, Universidad de Chile. Diploma en Gestión Estratégica y Control de Gestión, Wharton School. Diploma en Liderazgo e Innovación de Negocios, Amana Key (Sao Paulo) y certificación en Gestión y Ejecución Estratégica, Palladium (Norton &amp; Kaplan). Gerente de Negocios y Director Regional de Telefónica España desde el 2002 al 2009. Director en Micrológica, Sociedad Minera Incahuasi y Fondo – Fundación Grupo Penta.</t>
  </si>
  <si>
    <t>Profesor part-time de la Facultad de Ingeniería y Ciencias. Profesor titular del Centro de Educación Ejecutiva de la UAI.</t>
  </si>
  <si>
    <t>Héctor Allende</t>
  </si>
  <si>
    <t>DOCTOR EN ESTADÍSTICA , UNIVERSITÄT DORTMUND, GERMANY, 1988</t>
  </si>
  <si>
    <t>hallende@uai.cl</t>
  </si>
  <si>
    <t>C</t>
  </si>
  <si>
    <t>Profesor de Jornada Parcial Escuela de Ingeniería Industrial, Universidad Adolfo Ibañez. Profesor Titular del área de Modelos y Métodos Cuantitativos, Universidad Técnica Federico Santa María. Editor Aplicaciones Revista Soc. Chilena de Estadística. Ex Miembro del Consejo Académico de la Universidad Técnica Federico Santa María. Presidente Sociedad Chilena de Reconocimiento de Patrones. (desde 2005 a la fecha). Miembro de la International Association for Statistical Computing. Miembro Interamerican Statistical Institute (IASI). (desde 1999 a la fecha). Miembro International Statistical Institute (ISI). (desde 1999 a la fecha). Miembro International Association for Pattern Recognition (desde 2000 a la fecha). Coordinador de Investigación y Postgrado Departamento de Informática, Universidad Técnica Federico Santa María.</t>
  </si>
  <si>
    <t>Federico Antico</t>
  </si>
  <si>
    <t>MINERÍA Y OBRAS CIVILES</t>
  </si>
  <si>
    <t>M.SC. IN ENGINEERING, PURDUE UNIVERSITY, UNITED STATES, 2013</t>
  </si>
  <si>
    <t>federico.antico@uai.cl</t>
  </si>
  <si>
    <t>Candidato a Doctor en Ciencia de los Materiales, Máster of Science en Ingeniería de la Universidad de Purdue, EE.UU. Ingeniero Aeronáutico de la Universidad Nacional de La Plata, Argentina. Se ha especializado en la caracterización físico-mecánica de materiales cementicios a través de modelos numéricos y ensayos.</t>
  </si>
  <si>
    <t>Actualmente, Investigador y Docente de la Facultad de Ingeniería y Ciencias, de la Universidad Adolfo Ibáñez. Director del Centro UAI BUILT, creado durante 2014 para desarrollar investigación, innovación, transferencia tecnológica y prestación de servicios profesionales para la industria de la construcción.</t>
  </si>
  <si>
    <t>Sus principales intereses son la caracterización de las propiedades físico-mecánica de materiales cementicios a través del uso de técnicas destructivas y no destructivas. El comportamiento de materiales cuyas propiedades físico-mecánicas dependen del tiempo y la historia de carga. La optimización de estructuras de hormigón a través de una mejora en el proceso de QA/QC en la producción de materiales cementicios (reducción de variabilidad). Los usos de aditivos para la reducción y control de la porosidad. Junto con la valorización de residuos provenientes de distintos orígenes para mejora de la performance de materiales de construcción.</t>
  </si>
  <si>
    <t>Gerardo Araya</t>
  </si>
  <si>
    <t>PH.D. IN CIVIL ENGINEERING, STANFORD UNIVERSITY, UNITED STATES, 2014</t>
  </si>
  <si>
    <t>gerardo.araya@uai.cl</t>
  </si>
  <si>
    <t>Profesor Asistente de la Facultad de Ingeniería y Ciencias desde enero 2013 en la especialidad de Ingeniería Civil en Obras Civiles.</t>
  </si>
  <si>
    <r>
      <rPr>
        <rFont val="Arial"/>
        <color rgb="FF666666"/>
        <sz val="14.0"/>
      </rPr>
      <t>Realizó su M.Sc. en Ingeniería Civil en Stanford University, California. Su área de investigación es la ingeniería sísmica basada en desempeño, con énfasis en estimación de pérdidas económicas e impacto ambiental producto acciones sísmicas sobre edificios y diseño y comportamiento sísmico de elementos no estructurales. Ha presentado resultados de su investigación en </t>
    </r>
    <r>
      <rPr>
        <rFont val="Arial"/>
        <i/>
        <color rgb="FF666666"/>
        <sz val="14.0"/>
      </rPr>
      <t>papers </t>
    </r>
    <r>
      <rPr>
        <rFont val="Arial"/>
        <color rgb="FF666666"/>
        <sz val="14.0"/>
      </rPr>
      <t>y en conferencias en USA y Europa.</t>
    </r>
  </si>
  <si>
    <t>Anteriormente, ejerció docencia de pregrado en la Pontificia Universidad Católica de  Chile, de postgrado en Stanford University y asesorías profesionales en Chile.</t>
  </si>
  <si>
    <t>Felipe Asenjo</t>
  </si>
  <si>
    <t>FÍSICA</t>
  </si>
  <si>
    <t>DOCTOR EN FÍSICA, UNIVERSIDAD DE CHILE, CHILE, 2010</t>
  </si>
  <si>
    <t>felipe.asenjo@uai.cl</t>
  </si>
  <si>
    <t>E</t>
  </si>
  <si>
    <t>Profesor de la Facultad de Ingeniería y Ciencias, Campus Peñalolén desde noviembre de 2013.</t>
  </si>
  <si>
    <t>Ingresa a la FIC a través de un Programa de Inserción de Capital Humano Avanzado en la Academia (PAI) de CONICyT.</t>
  </si>
  <si>
    <t>Profesor de las cátedras de Mecánica de la Facultad de Ingeniería y Ciencias, y de los cursos de Ciencias I y Ciencias II de la Facultad de Artes Liberales.</t>
  </si>
  <si>
    <t>Viviana Barile</t>
  </si>
  <si>
    <t>MAGÍSTER EN DOCENCIA UNIVERSITARIA, UNAB, CHILE, 1995</t>
  </si>
  <si>
    <t>viviana.barile@uai.cl</t>
  </si>
  <si>
    <t>Todos los cursos de Pregrado en el área de las Matemáticas para Ingeniería.</t>
  </si>
  <si>
    <t>MBA en economía.</t>
  </si>
  <si>
    <t>Actualmente se desempeña como profesora de Cátedra en: Cálculo Multivariado, Probabilidades, Teoría de la medida, Procesos Estocásticos, Modelación matemática (2006-2008, U. Tec. Fedérico Sta. María). Fue investigador en el Instituto de innovación en Minería y Metaurgia de codelco (IM2) (2000-2001).</t>
  </si>
  <si>
    <t>Paulina Barriga</t>
  </si>
  <si>
    <t>MAGÍSTER EN CIENCIAS EXACTAS MENCIÓN MATEMÁTICAS, PONTIFICIA UNIVERSIDAD CATÓLICA DE CHILE, CHILE, 2006</t>
  </si>
  <si>
    <t>paulina.barriga@uai.cl</t>
  </si>
  <si>
    <t>Ruth Becerra</t>
  </si>
  <si>
    <t>MAGÍSTER EN MATEMÁTICAS, PONTIFICIA UNIVERSIDAD CATÓLICA DE VALPARAÍSO, CHILE, 2013</t>
  </si>
  <si>
    <t>ruth.becerra@uai.cl</t>
  </si>
  <si>
    <t>Profesor Instructor de Jornada Completa en la Facultad de Ingeniería y Ciencias, campus Viña del Mar a partir de marzo de 2014.</t>
  </si>
  <si>
    <t>Alejandra Beghelli</t>
  </si>
  <si>
    <t>TECNOLOGÍAS DE INFORMACIÓN</t>
  </si>
  <si>
    <t>PH.D. IN ELECTRONIC AND ELECTRICAL ENGINEERING, UCL , UNITED KINGDOM, 2006</t>
  </si>
  <si>
    <t>alejandra.beghelli@uai.cl</t>
  </si>
  <si>
    <t>Académica de la Facultad de Ingeniería y Ciencias desde marzo 2013. Anteriormente, se desempeñó como académica del Departamento de Electrónica de la Universidad Técnica Federico Santa María durante 16 años.</t>
  </si>
  <si>
    <r>
      <rPr>
        <rFont val="Arial"/>
        <color rgb="FF666666"/>
        <sz val="14.0"/>
      </rPr>
      <t>Le fue conferido el cargo de </t>
    </r>
    <r>
      <rPr>
        <rFont val="Arial"/>
        <i/>
        <color rgb="FF666666"/>
        <sz val="14.0"/>
      </rPr>
      <t>Honorary Research Associate</t>
    </r>
    <r>
      <rPr>
        <rFont val="Arial"/>
        <color rgb="FF666666"/>
        <sz val="14.0"/>
      </rPr>
      <t> del Departamento de Ingeniería Electrónica y Eléctrica de </t>
    </r>
    <r>
      <rPr>
        <rFont val="Arial"/>
        <i/>
        <color rgb="FF666666"/>
        <sz val="14.0"/>
      </rPr>
      <t>University College London</t>
    </r>
    <r>
      <rPr>
        <rFont val="Arial"/>
        <color rgb="FF666666"/>
        <sz val="14.0"/>
      </rPr>
      <t> (2008-2016, Inglaterra) y ha sido </t>
    </r>
    <r>
      <rPr>
        <rFont val="Arial"/>
        <i/>
        <color rgb="FF666666"/>
        <sz val="14.0"/>
      </rPr>
      <t>Visiting Scholar</t>
    </r>
    <r>
      <rPr>
        <rFont val="Arial"/>
        <color rgb="FF666666"/>
        <sz val="14.0"/>
      </rPr>
      <t> de la Escuela Politécnica del Ejército de Ecuador (Quito, Ecuador) y de la Scuola Superiore Sant’Anna (Pisa, Italia), donde enseñó los cursos de postgrado de Diseño y Planificación de Redes (Marzo 2011) y Optimización de Redes (Abril-Junio 2012), respectivamente.  Es autora de más de 60 artículos en revistas y conferencias internacionales.</t>
    </r>
  </si>
  <si>
    <t>laudio Beltrán</t>
  </si>
  <si>
    <t>MAGÍSTER EN ESTADÍSTICA, PONTIFICIA UNIVERSIDAD CATÓLICA DE CHILE, CHILE, 1998</t>
  </si>
  <si>
    <t>claudio.beltran@uai.cl</t>
  </si>
  <si>
    <t>Profesor instructor del área estadística de la Facultad de Ingeniería y Ciencias, Campus Peñalolén desde marzo de 2014.</t>
  </si>
  <si>
    <t>Coordinador de la asignatura de Métodos Estadísticos y Estadística II. Profesor de cátedra en: Estadística I, Estadística II, Probabilidades y Métodos Estadísticos (Probabilidades en semestres anteriores).</t>
  </si>
  <si>
    <t>He desarrollado diversas asesorías a distintas instituciones como: SUR, Corporación de Estudios Sociales y Educación, Instituto Traumatológico, Unidad Científico Docente, entre otras.</t>
  </si>
  <si>
    <t>Miguel Bustamante</t>
  </si>
  <si>
    <t>MAGÍSTER EN BIOFÍSICA MÉDICA, UNIVERSIDAD DE CHILE, CHILE, 1997</t>
  </si>
  <si>
    <t>miguel.bustamante@uai.cl</t>
  </si>
  <si>
    <t>Profesor de Sistemas Dinámicos I, Sistemas Dinámicos II, Mecánica, Electromagnetismo, Termodinámica, Ingeniería de Materiales. Profesor Jornada completa (1996 – 2005), en la UDLA, U. de Chile, Diego Portales, U. Central.</t>
  </si>
  <si>
    <t>Grados obtenidos en la Universidad de  Chile.</t>
  </si>
  <si>
    <t>Ignacio Cabrera</t>
  </si>
  <si>
    <t>MAGÍSTER EN CIENCIAS DE LA INGENIERÍA MENCIÓN TECNOLOGÍAS DE INFORMACIÓN, UNIVERSIDAD ADOLFO IBÁÑEZ, CHILE, 2015</t>
  </si>
  <si>
    <t>ignacio.cabrera@uai.cl</t>
  </si>
  <si>
    <t>Experto en Desarrollo y Fomento de la Pequeña y Mediana Empresa de la Escuela de Dirección Empresarial de la Universidad Luigi Bocconi de Milán Italia. Tiene 10 años de experiencia en importantes proyectos de fomento productivo, desarrollo económico y formación. Habilidades en evaluación económica y financiera de proyectos y nuevos negocios, gestión estratégica y gestión operativa. Diseño y puesta en marcha de programas de fomento productivo y creación de nuevas empresas. Importante experiencia docente en programas de formación de pregrado. Habilidad en seminarios y formación de directivos y ejecutivos de empresas.</t>
  </si>
  <si>
    <t>Hugo Caerols</t>
  </si>
  <si>
    <t>DOCTOR EN CIENCIAS EXACTAS MENCIÓN MATEMÁTICAS, PONTIFICIA UNIVERSIDAD CATÓLICA DE CHILE, CHILE, 2000</t>
  </si>
  <si>
    <t>hugo.caerols@uai.cl</t>
  </si>
  <si>
    <t>Profesor del área cuantitativa de la facultad de Ingeniería y Ciencias.</t>
  </si>
  <si>
    <t>José Luis Campos</t>
  </si>
  <si>
    <t>ENERGÍA Y MEDIO AMBIENTE</t>
  </si>
  <si>
    <t>DOCTOR EN INGENIERÍA QUÍMICA, UNIVERSIDAD DE SANTIAGO DE COMPOSTELA, ESPAÑA, 2000</t>
  </si>
  <si>
    <t>jluis.campos@uai.cl</t>
  </si>
  <si>
    <t>Académico de la Facultad de Ingeniería y Ciencias desde octubre 2013. Anteriormente, fue académico del Departamento de Ingeniería Química de la Universidad de Santiago de Compostela (España) durante 12 años donde impartió clases en las carreras de Ingeniería Ambiental e Ingeniería Química además en el Master Oficial de Ingeniería de Procesos Químicos y Ambientales.</t>
  </si>
  <si>
    <t>Ha publicado más 70 artículos en revistas indexadas en el Journal Citation Report y 25 capítulos de libros. Ha participado activamente en 9 proyectos de investigación y en 10 proyectos/contratos con empresas, siendo coautor de 2 patentes. Ha realizado estancias de investigación en la Universidad Técnica de Delft (Holanda), Universidad de Minho (Braga, Portugal), Universidad Católica de Valparaíso, Universidad de Concepción, Universidad de Aarhus (Dinamarca), Universidad de Stellenbosh (Sudáfrica) y Universidad Federal de Santa Catarina (Brasil). Además ha impartido cursos de doctorado enfocados al tratamiento biológico de aguas residuales en la Universidad de Antioquia (Colombia), en el Centro de Investigación del Ozono (Cuba), en la Universidad de Concepción y en la Universidad Católica de Valparaíso en donde fue nombrado Profesor Visitante.</t>
  </si>
  <si>
    <t>Enrique Canessa</t>
  </si>
  <si>
    <t>PH.D. IN BUSINESS ADMINISTRATION, UNIVERSITY OF MICHIGAN, UNITED STATES, 2002</t>
  </si>
  <si>
    <t>ecanessa@uai.cl</t>
  </si>
  <si>
    <t>Ingeniero Naval Electrónico de la Academia Politécnica Naval; MBA y Doctor en MIS de la Universidad de Michigan, EEUU de NA. Es Profesor Asociado e Investigador de la Facultad de Ciencias y Tecnología de la Universidad Adolfo Ibáñez. Es miembro del Alfred P. Sloan Foundation Industry Center, donde ha colaborado en investigaciones de la industria de transporte de carga terrestre de los EEUU de NA, en el ámbito de aplicación de Tecnologías de Información y Comunicaciones para mejorar la calidad y eficiencia de la misma.</t>
  </si>
  <si>
    <t>José Antonio Carrasco</t>
  </si>
  <si>
    <t>PH.D. ECONOMICS, UNIVERSITY OF WISCONSIN-MADISON, UNITED STATES, 2016</t>
  </si>
  <si>
    <t>JOSE.CARRASCO@UAI.CL</t>
  </si>
  <si>
    <t>Miguel Carrasco</t>
  </si>
  <si>
    <t>DOCTEUR EN INFORMATIQUE, UNIVERSITÉ PIERRE ET MARIE CURIE , FRANCE, 2010</t>
  </si>
  <si>
    <t>miguel.carrasco@uai.cl</t>
  </si>
  <si>
    <t>Es profesor del área de las Tecnologías de la Información de la Facultad de Ingeniería y Ciencias, Campus Santiago desde marzo de 2013.</t>
  </si>
  <si>
    <t>A fines de 2012 realizó un postdoctorado en el Institut de la Vision en París, Francia, centrándose en tecnologías de visión tridimensional para la ayuda de personas con visión reducida. Actualmente su trabajo se centra en el desarrollo de aplicaciones y algoritmos de visión por computador y procesamiento de imágenes en forma aplicada, tales como el desarrollo de interfaces humano computador, sistemas de control de calidad, e inspección en múltiples vistas.</t>
  </si>
  <si>
    <r>
      <rPr>
        <rFont val="Arial"/>
        <color rgb="FF666666"/>
        <sz val="14.0"/>
      </rPr>
      <t>Desde 2012 fue seleccionado como evaluador de Capital Humano Avanzado de Conicyt, revisor de proyectos Fondecyt de iniciación,  revisor y </t>
    </r>
    <r>
      <rPr>
        <rFont val="Arial"/>
        <i/>
        <color rgb="FF666666"/>
        <sz val="14.0"/>
      </rPr>
      <t>chair</t>
    </r>
    <r>
      <rPr>
        <rFont val="Arial"/>
        <color rgb="FF666666"/>
        <sz val="14.0"/>
      </rPr>
      <t> de conferencias internacionales y revistas especializadas.</t>
    </r>
  </si>
  <si>
    <t>Rodrigo A. Carrasco es profesor de la Facultad de Ingeniería y Ciencias e investigador en el Grupo de Operaciones (Management Sciences Group) de la Universidad Adolfo Ibáñez. Actualmente dicta el curso de pregrado “Gestión de Operaciones” y la sección de Teoría de Juegos del curso de doctorado “Teoría de Decisiones”.</t>
  </si>
  <si>
    <t>Antes de incorporarse a la Facultad, Rodrigo fue Profesor Instructor en Columbia University, dónde además hizo su doctorado en Operations Research con los profesores Garud Iyengar y Cliff Stein. Durante su tiempo en Columbia dictó cursos del programa de Master en Ingeniería Financiera, como “Optimization for Financial Engineering” y “Asset Allocation”. También trabajó como investigador en Siemens Corporate Research en Princeton, NJ, dónde desarrolló algoritmos para el manejo de energía.</t>
  </si>
  <si>
    <t>Rodrigo obtuvo el grado de Ingeniero Industrial Eléctrico en la Pontificia Universidad Católica de Chile, dónde además hizo un MS en Sistemas de Control, tras lo cual trabajó por 4 años en la consultora Booz Allen Hamilton (hoy Booz &amp; Co.) en proyectos de la práctica de operaciones en Chile, Argentina, Brasil, Perú y Canadá.</t>
  </si>
  <si>
    <t>Jesús Casas</t>
  </si>
  <si>
    <t>DOCTOR EN CIENCIAS DE LA INGENIERÍA QUIMICA, UNIVERSIDAD DE CHILE, CHILE, 1996</t>
  </si>
  <si>
    <t>jesus.casas@uai.cl</t>
  </si>
  <si>
    <t>Durante su carrera se ha desempeñado como docente en diferentes cátedras de ingeniería de procesos químicos y metalúrgicos, geometalurgia, fisicoquímica metalúrgica, termodinámica, fenómenos de transporte, metalurgia extractiva, diseño conceptual de procesos, reactores, modelación y simulación de procesos, entre otros. Ha sido el coordinador técnico de los Talleres Internacionales HydroCopper 2005, 2007, 2009 y 2011 e HydroProcess 2006, 2008, 2010 y 2012. Junto a esto ha realizado investigación en las áreas de modelación de procesos de lixiviación química y biolixiviación en lechos de minerales de cobre (pilas y botaderos), lixiviación química y bacteriana de concentrados de cobre en reactores agitados, balances térmicos y de agua, termodinámica de electrolitos, análisis, síntesis y diseño conceptual de procesos químicos y metalúrgicos.</t>
  </si>
  <si>
    <t>Ha trabajado como co-investigador en proyectos de investigación científica: PNUD, FONDECYT, SAREC y FONDEF. Además, ha realizado proyectos de investigación aplicada, estudios de ingeniería y asesorías técnicas a las empresas: Angloamerican, Antofagasta Minerals, Barrick- Zaldívar, BHP-Billiton, CIMM, Codelco-Chile, Collahuasi, ENAMI, Minera Florida, Minera Las Cenizas, Molymet, Pucobre, Quebrada Blanca, Patagonia Gold, Quadra Mining-FNX, SQM, Vale-CMLA, Xstrata-Copper, Yamana Gold, Empresas de Ingeniería como Amec-Foster Wheeler y Bechtel, entre otras. Los resultados de sus trabajos están contenidos en varios informes técnicos, estudios de ingeniería y publicaciones científicas en las áreas de hidrometalurgia y ciencias de la ingeniería química.</t>
  </si>
  <si>
    <t>Roberto Cominetti</t>
  </si>
  <si>
    <t>DOCTEUR DE MATHEMATIQUES, UNIVERSITÉ BLAISE PASCAL, FRANCE, 1989</t>
  </si>
  <si>
    <t>ROBERTO.COMINETTI@UAI.CL</t>
  </si>
  <si>
    <t>Andrés Concha</t>
  </si>
  <si>
    <t>PH.D. IN PHYSICS, JOHNS HOPKINS UNIVERSITY, UNITED STATES, 2010</t>
  </si>
  <si>
    <t>andres.concha@uai.cl</t>
  </si>
  <si>
    <t>Profesor asistente de la Facultad de  Ingeniería y Ciencias desde junio de 2012. Ingresa a la Universidad Adolfo Ibáñez gracias al Concurso de Inserción de Capital Humano Avanzado en la Academia de Conicyt 2011.</t>
  </si>
  <si>
    <t>En Johns Hopkins University fue instructor de robótica para jóvenes con talentos académicos extraordinarios y académico del Departamento de Educación donde dictó cursos orientados a mejorar el currículum de los profesores de ciencia en educación secundaria. Obtuvo el premio Donald Kerr Fellowship for Outstanding por atraer a postulantes destacados al Departamento de física.</t>
  </si>
  <si>
    <t>Realizó su postdoctorado en la Universidad de Harvard. Sus investigaciones han sido publicadas en diversas revistas de su especialidad.</t>
  </si>
  <si>
    <t>Mauricio Osvaldo Contreras</t>
  </si>
  <si>
    <t>DOCTOR EN CIENCIAS MENCIÓN EN FÍSICA, UNIVERSIDAD DE CHILE, CHILE, 1996</t>
  </si>
  <si>
    <t>mauricio.contreras@uai.cl</t>
  </si>
  <si>
    <t>El doctor Mauricio Contreras G. es profesor asistente en la Universidad Adolfo Ibáñez en Santiago de Chile. Tiene un Magister en Física Nuclear (1992) y un doctorado en Física (1996) de la Universidad de Chile. Ha trabajado en Física Nuclear (scattering de pares de nucleones en reacciones de iones pesados), Gravitación y Teoría Cuántica de Campos (formulación Hamiltoninana de la gravitación de primer orden)  y en la actualidad su atención se centra en Econofísica. Se interesa en el desarrollo de modelos matemáticos para analizar los sistemas financieros. En particular, está aplicando la mecánica cuántica para comprender la estructura matemática de la teoría de Black-Scholes y sus modelos relacionados (modelos de volatilidad estocástica, modelos multiassets, etc).</t>
  </si>
  <si>
    <t>Cristián Cáceres</t>
  </si>
  <si>
    <t>DOCTOR OF PHILOSOPHY, UNIVERSITY OF BRITISH COLUMBIA, CANADA, 2012</t>
  </si>
  <si>
    <t>CRISTIAN.CACERES@UAI.CL</t>
  </si>
  <si>
    <t>Gustavo Cáceres</t>
  </si>
  <si>
    <t>DOCTOR EN MECÁNICA, ÉCOLE NATIONALE SUPÉRIEURE D’ARTS ET MÉTIERS, FRANCE, 2006</t>
  </si>
  <si>
    <t>gustavo.caceres@uai.cl</t>
  </si>
  <si>
    <t>Post-doctorado (CNRS, Francia). Tema: Almacenamiento de Energía Térmica (TES) a Altas y Bajas Temperaturas aplicado a Tecnologías Solares.</t>
  </si>
  <si>
    <t>Doctorado en Mecánica (ENSAM, Francia). Tema: Acoplamientos Termo-Hidro-Mecánicos en medios porosos fuertemente deformables.</t>
  </si>
  <si>
    <t>Máster en Ciencias de la Ingeniería (ENSAM, Francia)</t>
  </si>
  <si>
    <t>Ingeniero Civil Mecánico (USACH, Chile).</t>
  </si>
  <si>
    <t>Programa en energías del CONICYT 2012. Pasantía 3 meses en la Universidad de Warwick (UK). Tema: “Almacenamiento energético en lecho fluidizado usando nitratos Chilenos como materiales de lecho y transporte energético”.</t>
  </si>
  <si>
    <t>Jacques Dumais</t>
  </si>
  <si>
    <t>BIOINGENIERÍA</t>
  </si>
  <si>
    <t>PH.D. IN BIOLOGICAL SCIENCES, STANFORD UNIVERSITY, UNITED STATES, 2001</t>
  </si>
  <si>
    <t>jacques.dumais@uai.cl</t>
  </si>
  <si>
    <t>Profesor titular del área de Bioingeniería de la Universidad Adolfo Ibáñez desde julio 2012. Líder del Laboratorio de Biomimética en la sede de Viña del Mar.</t>
  </si>
  <si>
    <t>Durante su doctorado comenzó sus estudios sobre la mecánica y el crecimiento de las células vegetales. Continuó trabajando en este tema como postdoctorado en el Departamento de Matemáticas Aplicadas y Física Teórica de la Universidad de Cambridge.  En 2003, se integró como profesor al Departamento de Biología Evolutiva de la Universidad de Harvard donde trabajó nueve años. </t>
  </si>
  <si>
    <r>
      <rPr>
        <rFont val="Arial"/>
        <color rgb="FF666666"/>
        <sz val="14.0"/>
      </rPr>
      <t>Su trabajo se ha publicado en revistas internacionales como </t>
    </r>
    <r>
      <rPr>
        <rFont val="Arial"/>
        <i/>
        <color rgb="FF666666"/>
        <sz val="14.0"/>
      </rPr>
      <t>Nature</t>
    </r>
    <r>
      <rPr>
        <rFont val="Arial"/>
        <color rgb="FF666666"/>
        <sz val="14.0"/>
      </rPr>
      <t>, </t>
    </r>
    <r>
      <rPr>
        <rFont val="Arial"/>
        <i/>
        <color rgb="FF666666"/>
        <sz val="14.0"/>
      </rPr>
      <t>Science</t>
    </r>
    <r>
      <rPr>
        <rFont val="Arial"/>
        <color rgb="FF666666"/>
        <sz val="14.0"/>
      </rPr>
      <t>, y </t>
    </r>
    <r>
      <rPr>
        <rFont val="Arial"/>
        <i/>
        <color rgb="FF666666"/>
        <sz val="14.0"/>
      </rPr>
      <t>Proceedings of the National Academy of Sciences</t>
    </r>
    <r>
      <rPr>
        <rFont val="Arial"/>
        <color rgb="FF666666"/>
        <sz val="14.0"/>
      </rPr>
      <t>.  Sus contribuciones en el área de la biomecánica han sido reconocidas con diversos premios incluyendo  el "Outstanding paper of the year" del </t>
    </r>
    <r>
      <rPr>
        <rFont val="Arial"/>
        <i/>
        <color rgb="FF666666"/>
        <sz val="14.0"/>
      </rPr>
      <t>Journal of Experimental Biology</t>
    </r>
    <r>
      <rPr>
        <rFont val="Arial"/>
        <color rgb="FF666666"/>
        <sz val="14.0"/>
      </rPr>
      <t> (2009); profesor invitado en École Normale Supérieure, Paris (2007); y la Medalla de Oro del Gobernador General de Canadá (1996).</t>
    </r>
  </si>
  <si>
    <t>Claudio Díaz</t>
  </si>
  <si>
    <t>MAGÍSTER EN INGENIERÍA DE LOS NEGOCIOS MENCIÓN TECNOLOGÍAS DE LA INFORMACIÓN, UNIVERSIDAD ADOLFO IBÁÑEZ, CHILE, 2011</t>
  </si>
  <si>
    <t>claudio.diaz@uai.cl</t>
  </si>
  <si>
    <t>Profesor instructor del área de Tecnologías de Información  desde agosto de 2012. Profesor de las cátedras de Programación,  Tecnologías de la Información, Taller de ebusiness, Taller de Emprendimiento y Fundamentos de Telecomunicaciones.</t>
  </si>
  <si>
    <t>Interés y experiencia en áreas de CRM, data mining, customer intelligence, business intelligence y business analytics. Como tesis de magister desarrolló un sistema de extracción de datos y monitoreo de precios de comercio electrónico enfocado en las tiendas chilenas de retail.</t>
  </si>
  <si>
    <t>Gladys Andrea Farías</t>
  </si>
  <si>
    <t>LICENCIADO EN MATEMÁTICAS, PONTIFICIA UNIVERSIDAD CATÓLICA DE CHILE, CHILE, 2001</t>
  </si>
  <si>
    <t>gladys.farias@uai.cl</t>
  </si>
  <si>
    <t>247 A</t>
  </si>
  <si>
    <t>Profesor perteneciente a la Facultad de Matemática Universidad Católica de Chile.</t>
  </si>
  <si>
    <t>Manuel Fuenzalida</t>
  </si>
  <si>
    <t>INGENIERO CIVIL, UNIVERSIDAD TÉCNICA FEDERICO SANTA MARÍA, CHILE, 2003</t>
  </si>
  <si>
    <t>manuel.fuenzalida@uai.cl</t>
  </si>
  <si>
    <t>Profesor del Departamento de Ciencias de la Facultad de Ingeniería y Ciencias de la Universidad Adolfo Ibáñez.</t>
  </si>
  <si>
    <t>Claudio García</t>
  </si>
  <si>
    <t>DOCTOR EN INGENIERÍA DE CAMINOS, CANALES Y PUERTOS, UNIVERSIDAD POLITECNICA DE MADRID, ESPAÑA, 2008</t>
  </si>
  <si>
    <t>CLAUDIO.GARCIA@UAI.CL</t>
  </si>
  <si>
    <t>Aymeric Girard</t>
  </si>
  <si>
    <t>PH.D. IN MODELLING THE ENERGY RESOURCE FOR BUILDINGS AND THE USE OF APPROPRIATE LOW CARBON TECHNOLOGIES, EDINBURGH NAPIER UNIVERSITY, UNITED KINGDOM, 2011</t>
  </si>
  <si>
    <t>aymeric.girard@uai.cl</t>
  </si>
  <si>
    <t>Profesor del área de Energía y Medioambiente de la Facultad de Ingeniería y Ciencias de la Universidad Adolfo Ibáñez, Campus Viña del Mar,  desde agosto de 2012. Anteriormente trabajó como profesor en la Universidad de Glasgow en Escocia (UK), el Conservatoire National des Arts et Metiers (CNAM) en Francia y el Centro Europeo de Energía en Edimburgo, Coventry y Londres (UK).</t>
  </si>
  <si>
    <t>Miembro de Solaris, “ISES” la Sociedad Internacional de la Energía Solar y otros diversos institutos profesionales. Ha publicado y revisado artículos sobre el tema de las energías renovables y el diseño sustentable. Ha sido invitado a presentar su investigación sobre el diseño de edificios en conferencias en China, Sudáfrica, España, Francia, Chile y Brasil. Finalista de varios premios, como el Rushlight, IET, CIBSE, best research project y sustainable champion of the year.</t>
  </si>
  <si>
    <t>Experiencia en diversos proyectos industriales, energéticos y ambientales, tales como proyectos en el Aeropuerto de  Heathrow y Gatwick en Inglaterra, metro de Londres (Estación Notting Hill) y diversos laboratorios en París.</t>
  </si>
  <si>
    <t>Eric Goles</t>
  </si>
  <si>
    <t>DOCTOR EN INGENIERIA, UNIVERSITÉ GRENOBLE 3, STENDHAL, FRANCE, 1980</t>
  </si>
  <si>
    <t>eric.chacc@uai.cl</t>
  </si>
  <si>
    <t>Mención Honrosa, Premio OEA, Manuel Noriega Morales (1986). Miembro de Número de Academia de Ciencias (1990). Premio Manuel Montt (1991) por obra “Neural and Autómata Naturales". Premio Nacional de Ciencias Exactas (1993). BIOSFELLOW (Miembro del Comité Científico) Bios Group Company, Santa Fe, USA, 1999. Premio “Personalidades Distinguidas”, Universidad del Pacífico, Octubre 2000. 'Ordem do Rio Branco Grau de Comendador', Gobierno de Brasil (2002). Investigador Asociado a ATENEO Instituto Politecnico de Torino – Italy (2004). Miembro Comité Cientìfico de la Alta Scuola Politecnica ASP (Milan, Turín, 2005). Miembro del Equipo de Expertos de La École Polytechnique Féderale de Lausanne – EPFL’s “International Sientific Advisory Board”. (Lausanne, Switzerland, 2006). Autor de cinco libros y, aproximadamente, 120 publicaciones internacionales.</t>
  </si>
  <si>
    <t>Andrés Gomberoff</t>
  </si>
  <si>
    <t>DOCTOR EN CIENCIAS MENCIÓN FÍSICA, UNIVERSIDAD DE CHILE, CHILE, 1996</t>
  </si>
  <si>
    <t>ANDRES.GOMBEROFF@UAI.CL</t>
  </si>
  <si>
    <t>Bernardo González</t>
  </si>
  <si>
    <t>DOCTOR EN CIENCIAS BIOLÓGICAS, PONTIFICIA UNIVERSIDAD CATÓLICA DE CHILE, CHILE, 1988</t>
  </si>
  <si>
    <t>bernardo.gonzalez@uai.cl</t>
  </si>
  <si>
    <t>Desde 2009 es académico de  Facultad de Ingeniería y Ciencias de la UAI, donde ha dictado clases en pre y postgrado, además de realizar importantes contribuciones como miembro de los comités del Programa de Doctorado en Ingeniería de Sistemas Complejos y de Jerarquización Académica de la FIC y de la UAI.</t>
  </si>
  <si>
    <t>Bioquímico de profesión, es también licenciado en Bioquímica y Doctor en Ciencias Biológicas. Su carrera como académico e investigador comenzó en la Universidad Católica de Chile, donde desempeño además, cargos de gestión académica y de  conducción de programas de postgrado. Paralelamente, ha sido miembro de numerosos comités y comisiones, entre los que destaca su participación en el MINEDUC; CONICYT; FONDECYT, en el que llegó a desempeñarse como Presidente del Consejo de Ciencias, FONDEF, Fundación COPEC-UC, INACH, entre otros.</t>
  </si>
  <si>
    <t>Entre sus contribuciones científicas se encuentran más de 80 publicaciones en revistas internacionales, 10 capítulos de libros y publicaciones no WoS y más de 200 trabajos en reuniones científicas nacionales e internacionales. Ha dirigido una cincuentena de tesis de Licenciatura, más de diez de Magister y cerca de una veintena de Doctorado, sin contar la tutoría de cerca de diez investigadores postdoctorales, Todo lo anterior, se suma a sus más de treinta proyectos de investigación nacionales e internacionales y a su participación como académico en los centros de “Ciencia e Innovación en Biotecnología Vegetal” PUC y de “Innovación en Bioingeniería” UAI. Ha sido revisor frecuente de una treintena de revistas de corriente principal y editor de varias de ellas. Ha sido también asesor científico de empresas como Celulosa Arauco, Agrosuper y otras.</t>
  </si>
  <si>
    <t>Rodrigo Hernández</t>
  </si>
  <si>
    <t>DOCTOR EN CIENCIAS EXACTAS MENCIÓN MATEMÁTICAS, PONTIFICIA UNIVERSIDAD CATÓLICA DE CHILE, CHILE, 2005</t>
  </si>
  <si>
    <t>rodrigo.hernandez@uai.cl</t>
  </si>
  <si>
    <t>Miguel Herrera</t>
  </si>
  <si>
    <t>PH.D. IN ENGINEERING - MATERIALS SCIENCE AND MINERAL ENGINEERING, UNIVERSITY OF CALIFORNIA, BERKELEY , UNITED STATES, 1994</t>
  </si>
  <si>
    <t>miguel.herrera@uai.cl</t>
  </si>
  <si>
    <t>Héctor Hevia</t>
  </si>
  <si>
    <t>DOCTOR OF PHILOSOPHY, WESTERN MICHIGAN UNIVERSITY, UNITED STATES, 1991</t>
  </si>
  <si>
    <t>hhevia@uai.cl</t>
  </si>
  <si>
    <t>Profesor y director del Derpartamento de Matemáticas y Estadísticas de la Universidad Adolfo Ibáñez. Referente para diferentes revistas científicas nacionales e internacionales: Acta Científica Venezolana, Journal of Combinatorial Designs, Journal of Combinatorics, Information and System Sciences, Proyecciones, Quaestionaes Mathematicae, Scientia. Evaluador de proyectos de investigación para distintas universidades del país y FONDECYT.</t>
  </si>
  <si>
    <t>Gonzalo Huerta</t>
  </si>
  <si>
    <t>PH.D. IN INFORMATION AND COMMUNICATIONS, KAIST - KOREA ADVANCED INSTITUTE OF SCIENCE &amp; TECHNOLOGY, KOREA, REPUBLIC OF, 2013</t>
  </si>
  <si>
    <t>gonzalo.huerta@uai.cl</t>
  </si>
  <si>
    <t>Alejandro Jadresic</t>
  </si>
  <si>
    <t>PH.D. IN ECONOMICS, HARVARD UNIVERSITY, UNITED STATES, 1984</t>
  </si>
  <si>
    <t>alejandro.jadresic@uai.cl</t>
  </si>
  <si>
    <t>Ingeniero Civil Industrial de la Universidad de Chile y Doctor en Economía de la Universidad de Harvard con una amplia experiencia en los sectores público, privado y académico.</t>
  </si>
  <si>
    <t>Fue Ministro Presidente de la Comisión Nacional de Energía (1994-1997), Presidente de la Comisión Preventiva (anti monopolios) y Jefe de Política Comercial e Industrial del Ministerio de Economía.</t>
  </si>
  <si>
    <t>Actualmente, es decano de la Facultad de Ingeniería y Ciencias de la UAI. Se ha desempeñado como consultor para numerosas empresas y gobiernos, en Chile y el extranjero, en materias técnicas y económicas referidas a la energía, las telecomunicaciones, los servicios sanitarios, las concesiones viales, la minería, el transporte y otros sectores de la economía. Ha participado en el directorio de varias empresas.</t>
  </si>
  <si>
    <t>En el ámbito académico, fue profesor investigador del Departamento de Ingeniería Industrial de la Universidad de Chile, tiene diversas publicaciones y ha dictado conferencias en numerosos países.</t>
  </si>
  <si>
    <t>Thomas Ledger</t>
  </si>
  <si>
    <t>DOCTOR EN GENÉTICA MOLECULAR Y MICROBIOLOGÍA, PONTIFICIA UNIVERSIDAD CATÓLICA DE CHILE, CHILE, 2008</t>
  </si>
  <si>
    <t>tledger@uai.cl</t>
  </si>
  <si>
    <t>Formación general como Bioquímico, especializado en el área de investigación, y específicamente en genética molecular de microorganismos. He trabajado principalmente en proyectos de investigación básica, financiados por Fondecyt-Conicyt y la Iniciativa Científica Milenio.  Actualmente participo en el Centro de Innovación y Negocios en Bioingeniería.</t>
  </si>
  <si>
    <t>Many projects FONDECT</t>
  </si>
  <si>
    <t>Cedric Little</t>
  </si>
  <si>
    <t>BIOINGENIERÍA / ENERGÍA Y MEDIO AMBIENTE</t>
  </si>
  <si>
    <t>DOCTOR EN CIENCIAS DE LA INGENIERÍA, PONTIFICIA UNIVERSIDAD CATÓLICA DE CHILE, CHILE, 2015</t>
  </si>
  <si>
    <t>cedric.little@uai.cl</t>
  </si>
  <si>
    <t>Director del Centro de Innovación en Bioingeniería (2008 - presente).</t>
  </si>
  <si>
    <t>Director, Ingeniería Civil Industrial mención Bioingeniería e Ingeniería Civil en Bioingeniería (2006 - 2015).</t>
  </si>
  <si>
    <t>Secretario Académico, Facultad de Ingeniería y Ciencias (2005 – 2006).</t>
  </si>
  <si>
    <t>Director, Ingeniería Civil en Informática (2004 - 2005).</t>
  </si>
  <si>
    <t>Profesor, Ingeniería Civil Industrial Universidad Adolfo Ibáñez (2001 – presente).</t>
  </si>
  <si>
    <t>Investigador Jefe e Ingeniero de Proyectos del Centro de Investigación Minera y Metalúrgica, Santiago, Chile (1997 –1999).</t>
  </si>
  <si>
    <t>Profesor del Departamento de Ingeniería Hidráulica y Ambiental en la Pontificia Universidad Católica de Chile (1995 – 1996).</t>
  </si>
  <si>
    <t>José Maldifassi</t>
  </si>
  <si>
    <t>PH.D. IN MANAGEMENT, RENSSELAER POLYTECHNIC INSTITUTE, UNITED STATES, 1992</t>
  </si>
  <si>
    <t>jose.maldifassi@uai.cl</t>
  </si>
  <si>
    <t>Profesor de la Facultad de Ingeniería y Ciencias de la Universidad Adolfo Ibáñez. Se desempeña en actividades docentes de pregrado en las áreas de Introducción a la Energía Nuclear, Introducción a la Ingeniería y Generación de energía, y a nivel de postgrado en Desarollo de Nuevos Productos, Gestión Estratégica y Energía Nuclear.</t>
  </si>
  <si>
    <t>Es miembro del Consejo Editorial del International Journal of Entrepreneurship and Innovation Management que se publica en el Reino Unido. Autor de los libros "Defense Industries of Latin American Countries: Argentina, Brasil, and Chile", y "La Nueva Empresa Chilena".</t>
  </si>
  <si>
    <t>Ha publicado trabajos en congresos y journals en Brasil, Estados Unidos, Reino Unido, España y Chile. Premio a la mejor tesis de doctorado de la Escuela de Administración del Rensselaer Polytechnic Institute año 1992.</t>
  </si>
  <si>
    <t>Paula Mellado</t>
  </si>
  <si>
    <t>PAULA.MELLADO@UAI.CL</t>
  </si>
  <si>
    <t>Paula Mellado received her Chemical Engineering degree from University of Chile. She continued her graduate studies in Physics at the Johns Hopkins University, USA. She received her PhD degree in 2010 and took a postdoctoral research position at Harvard University for two years. From June 2012, she is an assistant professor at the School of Engineering and Sciences of our University and a Simons associate at the Abdus Salam International Centre for Theoretical Physics in Italy.</t>
  </si>
  <si>
    <t>Paula`s research interests center on solid state physics at the interface of theory and experiment. Her present work is focused on classical and quantum magnetism, elasticity and fluids.</t>
  </si>
  <si>
    <t>Ricardo Moffat</t>
  </si>
  <si>
    <t>DOCTOR OF PHILOSOPHY IN CIVIL ENGINEERING, UNIVERSITY OF BRITISH COLUMBIA, CANADA, 2005</t>
  </si>
  <si>
    <t>RICARDO.MOFFAT@UAI.CL</t>
  </si>
  <si>
    <t>Profesor asociado de la Facultad de Ingeniería y Ciencias desde septiembre de 2011. Profesor de la cátedra de Investigación de Operaciones y Gestión de Operaciones.</t>
  </si>
  <si>
    <t>Claudia Monreal</t>
  </si>
  <si>
    <t>MMBA, ADOLFO IBANEZ SCHOOL OF MANAGEMENT, UNITED STATES, 2013</t>
  </si>
  <si>
    <t>claudia.monreal@uai.cl</t>
  </si>
  <si>
    <t>Profesor del área de Minería, para las cátedras de Geología y planificación en el campus Viña del Mar.</t>
  </si>
  <si>
    <t>Profesor de Jornada Completa en la Facultad de Ingeniería y Ciencias de la UAI (2007 -): Fundamentos de Gestión de Operaciones, Introducción a la Programación , Tecnologías Digitales, Taller de Matemáticas Aplicadas, Inteligencia de Negocios.Investigador del Centro de Modelamiento Matemático, Universidad de Chile (2005-2006).</t>
  </si>
  <si>
    <t>Profesor asistente del Área de Operaciones  de la Facultad de Ingeniería y Ciencias, Campus Viña del Mar desde marzo de 2013. Profesor de las cátedras de: Investigación Operativa, Gestión de Operaciones y Ética e Ingeniería.</t>
  </si>
  <si>
    <r>
      <rPr>
        <rFont val="Arial"/>
        <color rgb="FF666666"/>
        <sz val="14.0"/>
      </rPr>
      <t>Tesis doctoral en “</t>
    </r>
    <r>
      <rPr>
        <rFont val="Arial"/>
        <i/>
        <color rgb="FF666666"/>
        <sz val="14.0"/>
      </rPr>
      <t>Dynamic Estimation and Prediction of Travel Times using Multi-sensor Datafusion and Optimal Selection and Location of Sensors</t>
    </r>
    <r>
      <rPr>
        <rFont val="Arial"/>
        <color rgb="FF666666"/>
        <sz val="14.0"/>
      </rPr>
      <t>.” Tesis de maestría en “</t>
    </r>
    <r>
      <rPr>
        <rFont val="Arial"/>
        <i/>
        <color rgb="FF666666"/>
        <sz val="14.0"/>
      </rPr>
      <t>Resource Allocation for the Ithaca Fire Department using Forecasting and Simulation Techniques</t>
    </r>
    <r>
      <rPr>
        <rFont val="Arial"/>
        <color rgb="FF666666"/>
        <sz val="14.0"/>
      </rPr>
      <t>.” Y proyecto de post-doctorado en “</t>
    </r>
    <r>
      <rPr>
        <rFont val="Arial"/>
        <i/>
        <color rgb="FF666666"/>
        <sz val="14.0"/>
      </rPr>
      <t>Educational Simulation for Computing and Information Ethics</t>
    </r>
    <r>
      <rPr>
        <rFont val="Arial"/>
        <color rgb="FF666666"/>
        <sz val="14.0"/>
      </rPr>
      <t>”.</t>
    </r>
  </si>
  <si>
    <t>Shahriyar Nasirov</t>
  </si>
  <si>
    <t>PH.D. IN ECONOMICS AND POLICIES, UNIVERSIDAD DEL PAÍS VASCO, ESPAÑA, 2013</t>
  </si>
  <si>
    <t>SHAHRIYAR.NASIROV@UAI.CL</t>
  </si>
  <si>
    <t>Raúl O’Ryan</t>
  </si>
  <si>
    <t>ECONOMÍA / ENERGÍA Y MEDIO AMBIENTE</t>
  </si>
  <si>
    <t>PH.D. IN ECONOMICS, UNIVERSITY OF CALIFORNIA, BERKELEY , UNITED STATES, 1993</t>
  </si>
  <si>
    <t>raul.oryan@uai.cl</t>
  </si>
  <si>
    <t>Profesor regular del área de Energía y Medio Ambiente de la Facultad de Ingeniería y Ciencias, Campus Peñalolen desde marzo de 2014. Director del Centro de Innovación y Energía. Profesor de la cátedra de formulación y evaluación de proyectos.</t>
  </si>
  <si>
    <t>Miguel Olivares</t>
  </si>
  <si>
    <t>MAGÍSTER EN MATEMÁTICAS, PONTIFICIA UNIVERSIDAD CATÓLICA DE VALPARAÍSO, CHILE, 1994</t>
  </si>
  <si>
    <t>maolivar@uai.cl</t>
  </si>
  <si>
    <t>Profesor del departamento de Ciencias de la Facultad de Ciencias y Tecnología de la Universidad Adolfo Ibáñez.</t>
  </si>
  <si>
    <t>Marta Rosa Osorio</t>
  </si>
  <si>
    <t>MAGÍSTER EN DIDÁCTICA DE LA MATEMÁTICA, PONTIFICIA UNIVERSIDAD CATÓLICA DE VALPARAÍSO, CHILE, 2010</t>
  </si>
  <si>
    <t>mosorion@uai.cl</t>
  </si>
  <si>
    <t>Profesora del Departamento de Ciencias de la facultad de Ciencias y Tecnología de la Universidad Adolfo Ibáñez.</t>
  </si>
  <si>
    <t>Claudia Patricia Pabon</t>
  </si>
  <si>
    <t>PH.D. EN CIENCIAS AMBIENTALES, ECOLOGÍA Y CONSERVACIÓN DE RECURSOS, WAGENINGEN UNIVERSITY, NETHERLANDS, 2009</t>
  </si>
  <si>
    <t>claudia.pabon@uai.cl</t>
  </si>
  <si>
    <t>Daniela Paredes</t>
  </si>
  <si>
    <t>INGENIERA FÍSICA, UNIVERSIDAD DE SANTIAGO DE CHILE, CHILE, 2005</t>
  </si>
  <si>
    <t>daniela.paredes@uai.cl</t>
  </si>
  <si>
    <t>LAB PROTOTIPOS</t>
  </si>
  <si>
    <t>Coordinadora Laboratorio Electromagnetismo.</t>
  </si>
  <si>
    <t>Pablo Parra</t>
  </si>
  <si>
    <t>PH.D. IN CIVIL ENGINEERING, UNIVERSITY OF CALIFORNIA, BERKELEY , UNITED STATES, 2015</t>
  </si>
  <si>
    <t>PABLO.PARRA@UAI.CL</t>
  </si>
  <si>
    <t>Profesor investigador en la carrera de Bioingeniería desde agosto de 2015. Realiza investigación en el Centro de Innovación en Bioingeniería. Su trabajo se vincula a la biotecnología ambiental, sistemas de tratamiento biológico de aguas servidas, biomateriales, biocorrosión, y diseño de tecnologías para un desarrollo sostenible.</t>
  </si>
  <si>
    <t>Doctor en Ingeniería de la Universidad de Notre Dame (USA). Título profesional de Ingeniero Civil y Licenciado en Ciencias Biológicas, de la Pontificia Universidad Católica de Chile (PUC). Anteriormente, fue investigador Postdoctoral en el Departamento de Biotecnología de la Universidad Técnica de Delft (Holanda).</t>
  </si>
  <si>
    <r>
      <rPr>
        <rFont val="Arial"/>
        <color rgb="FF666666"/>
        <sz val="14.0"/>
      </rPr>
      <t>Su investigación se centra en el estudio de</t>
    </r>
    <r>
      <rPr>
        <rFont val="Arial"/>
        <i/>
        <color rgb="FF666666"/>
        <sz val="14.0"/>
      </rPr>
      <t> biofilms</t>
    </r>
    <r>
      <rPr>
        <rFont val="Arial"/>
        <color rgb="FF666666"/>
        <sz val="14.0"/>
      </rPr>
      <t> en tecnologías de tratamiento de agua, y en el </t>
    </r>
    <r>
      <rPr>
        <rFont val="Arial"/>
        <i/>
        <color rgb="FF666666"/>
        <sz val="14.0"/>
      </rPr>
      <t>biofouling</t>
    </r>
    <r>
      <rPr>
        <rFont val="Arial"/>
        <color rgb="FF666666"/>
        <sz val="14.0"/>
      </rPr>
      <t> de materiales industriales y biomédicos. Su trabajo utiliza un enfoque multidisciplinario incluyendo ingeniería de procesos, modelación matemática, ciencias de materiales, mecánica de fluidos computacional y ecología microbiana.</t>
    </r>
  </si>
  <si>
    <r>
      <rPr>
        <rFont val="Arial"/>
        <color rgb="FF666666"/>
        <sz val="14.0"/>
      </rPr>
      <t>Sus contribuciones en el área de </t>
    </r>
    <r>
      <rPr>
        <rFont val="Arial"/>
        <i/>
        <color rgb="FF666666"/>
        <sz val="14.0"/>
      </rPr>
      <t>biofilms</t>
    </r>
    <r>
      <rPr>
        <rFont val="Arial"/>
        <color rgb="FF666666"/>
        <sz val="14.0"/>
      </rPr>
      <t> han sido publicadas en diversos artículos científicos, y recientemente reconocidas a través del </t>
    </r>
    <r>
      <rPr>
        <rFont val="Arial"/>
        <i/>
        <color rgb="FF666666"/>
        <sz val="14.0"/>
      </rPr>
      <t>Biofilm</t>
    </r>
    <r>
      <rPr>
        <rFont val="Arial"/>
        <color rgb="FF666666"/>
        <sz val="14.0"/>
      </rPr>
      <t> </t>
    </r>
    <r>
      <rPr>
        <rFont val="Arial"/>
        <i/>
        <color rgb="FF666666"/>
        <sz val="14.0"/>
      </rPr>
      <t>Young Investigator Award</t>
    </r>
    <r>
      <rPr>
        <rFont val="Arial"/>
        <color rgb="FF666666"/>
        <sz val="14.0"/>
      </rPr>
      <t> (2015) otorgado por el prestigioso Center for Biofilm Engineering (USA).</t>
    </r>
  </si>
  <si>
    <t>Juan Pablo Pavissich</t>
  </si>
  <si>
    <t>PH.D. CIVIL AND ENVIRONMENTAL ENGINEERING AND EARTH SCIENCES, UNIVERSITY OF NOTRE DAME, UNITED STATES, 2015</t>
  </si>
  <si>
    <t>juan.pavissich@uai.cl</t>
  </si>
  <si>
    <t>Viña del Mar</t>
  </si>
  <si>
    <t>A216</t>
  </si>
  <si>
    <t>Rely Pellicer</t>
  </si>
  <si>
    <t>DOCTOR EN CIENCIAS EXACTAS MENCIÓN MATEMÁTICAS, PONTIFICIA UNIVERSIDAD CATÓLICA DE CHILE, CHILE, 2003</t>
  </si>
  <si>
    <t>rely.pellicer@uai.cl</t>
  </si>
  <si>
    <t>Profesor Jornada Completa, Universidad Adolfo ibañez, 2005. Cátedras Pontificia Universidad Católica, 2003. Profesor Enseñanza Básica y Media, The Grange School, 2003 2004.</t>
  </si>
  <si>
    <t>Gabriela Peñailillo</t>
  </si>
  <si>
    <t>MAGÍSTER EN MATEMÁTICAS, UNIVERSIDADE DE BRASILIA, BRAZIL, 1990</t>
  </si>
  <si>
    <t>gpenailillo@uai.cl</t>
  </si>
  <si>
    <t>Profesor instructor jornada completa del Área de Matemáticas de la Universidad Adolfo Ibáñez, sede Santiago. Profesor de las cátedras de: Cálculo 1, Cálculo 2, Álgebra y Cálculo Diferencial, entre otras.</t>
  </si>
  <si>
    <r>
      <rPr>
        <rFont val="Arial"/>
        <color rgb="FF666666"/>
        <sz val="14.0"/>
      </rPr>
      <t>Fue profesor jornada parcial en la Universidad Técnica Federico Santa María (UTFSM) y en la Universidad de Santiago (USACH), y profesor jornada completa en la Pontificia Universidad Católica, impartiendo asignaturas del área de matemáticas particularmente en el ciclo inicial de Ingeniería Civil, Ingeniería Comercial y </t>
    </r>
    <r>
      <rPr>
        <rFont val="Arial"/>
        <i/>
        <color rgb="FF666666"/>
        <sz val="14.0"/>
      </rPr>
      <t>College</t>
    </r>
    <r>
      <rPr>
        <rFont val="Arial"/>
        <color rgb="FF666666"/>
        <sz val="14.0"/>
      </rPr>
      <t>.</t>
    </r>
  </si>
  <si>
    <t>Cuenta con más de 10 años de destacada experiencia docente y ha participado en diferentes proyectos de innovación en docencia universitaria. Se integra a la Universidad Adolfo Ibáñez en marzo de 2012.</t>
  </si>
  <si>
    <t>María Josefina Poupin</t>
  </si>
  <si>
    <t>DOCTOR EN CIENCIAS BIOLÓGICAS MENCIÓN GENÉTICA MOLECULAR Y MICROBIOLOGÍA, PONTIFICIA UNIVERSIDAD CATÓLICA DE CHILE, CHILE, 2008</t>
  </si>
  <si>
    <t>mpoupin@uai.cl</t>
  </si>
  <si>
    <t>Josefina es Licenciada en Ciencias Biológicas (2004), Magíster en Ciencias (2007) y Doctora en Ciencias Biológicas mención Genética Molecular y Microbiología de la Pontificia Universidad Católica de Chile (2008). Se integró a la Universidad Adolfo Ibáñez el año 2010 y actualmente es Profesora Asociada de la Facultad de Ingeniería y Ciencias, y Directora del Magíster en Ciencias de la Ingeniería-Bioingeniería de la misma Facultad.</t>
  </si>
  <si>
    <t>Su línea de investigación se enmarca en el estudio de las respuestas fisiológicas y moleculares de organismos a factores ambientales bióticos o abióticos. Como modelo de estudio usa, entre otros, sistemas vegetales, lo que permite la búsqueda de aplicaciones para el área agrícola y forestal. Algunas de sus líneas específicas de investigación son: Interacción entre Plantas y Microorganismos benéficos; Respuestas moleculares de organismos marinos y terrestres al estrés relacionado a cambio global; Fisiología y Desarrollo Vegetal. Estas líneas se han traducido en una serie de artículos científicos en revistas ISI; en participaciones como expositora en conferencias nacionales e internacionales; en la dirección de tesis de pre y post grado de estudiantes de ingeniería y carreras científicas y en 2 patentes de invención concedidas, una de ellas relacionada al área agrícola que ha sido protegida a nivel internacional en distintos países.</t>
  </si>
  <si>
    <r>
      <rPr>
        <rFont val="Arial"/>
        <color rgb="FF666666"/>
        <sz val="14.0"/>
      </rPr>
      <t>- </t>
    </r>
    <r>
      <rPr>
        <rFont val="Arial"/>
        <b/>
        <color rgb="FF666666"/>
        <sz val="14.0"/>
      </rPr>
      <t>Proyecto FONDECYT de Iniciación</t>
    </r>
    <r>
      <rPr>
        <rFont val="Arial"/>
        <color rgb="FF666666"/>
        <sz val="14.0"/>
      </rPr>
      <t> "Roles of the developmental stage of plants in the intensity and diversity of the beneficial effects mediated by plant growth promoting bacteria" (Investigador Principal; 2012-2015)</t>
    </r>
  </si>
  <si>
    <r>
      <rPr>
        <rFont val="Arial"/>
        <color rgb="FF666666"/>
        <sz val="14.0"/>
      </rPr>
      <t>- </t>
    </r>
    <r>
      <rPr>
        <rFont val="Arial"/>
        <b/>
        <color rgb="FF666666"/>
        <sz val="14.0"/>
      </rPr>
      <t>Proyecto Instituto Antártico Chileno (INACH)</t>
    </r>
    <r>
      <rPr>
        <rFont val="Arial"/>
        <color rgb="FF666666"/>
        <sz val="14.0"/>
      </rPr>
      <t> "Impactos del Cambio Global en la Península Antártica Occidental: Papel de la Variabilidad Ambiental y la Disponibilidad de Alimento en </t>
    </r>
    <r>
      <rPr>
        <rFont val="Arial"/>
        <i/>
        <color rgb="FF666666"/>
        <sz val="14.0"/>
      </rPr>
      <t>Laternula elliptica</t>
    </r>
    <r>
      <rPr>
        <rFont val="Arial"/>
        <color rgb="FF666666"/>
        <sz val="14.0"/>
      </rPr>
      <t> frente a Acidificación del Océano, Calentamiento y Micro-plásticos”(Investigador Asociado; 2016-2019)</t>
    </r>
  </si>
  <si>
    <r>
      <rPr>
        <rFont val="Arial"/>
        <b/>
        <color rgb="FF666666"/>
        <sz val="14.0"/>
      </rPr>
      <t>- Proyecto Financiamiento Basal de CONICYT</t>
    </r>
    <r>
      <rPr>
        <rFont val="Arial"/>
        <b val="0"/>
        <color rgb="FF666666"/>
        <sz val="14.0"/>
      </rPr>
      <t> para Centros Científicos y Tecnológicos.  “Centro de Ecología Aplicada y Sustentabilidad” (Co-investigador; 2014-2019)</t>
    </r>
  </si>
  <si>
    <r>
      <rPr>
        <rFont val="Arial"/>
        <color rgb="FF666666"/>
        <sz val="14.0"/>
      </rPr>
      <t>- </t>
    </r>
    <r>
      <rPr>
        <rFont val="Arial"/>
        <b/>
        <color rgb="FF666666"/>
        <sz val="14.0"/>
      </rPr>
      <t>Núcleo Milenio</t>
    </r>
    <r>
      <rPr>
        <rFont val="Arial"/>
        <color rgb="FF666666"/>
        <sz val="14.0"/>
      </rPr>
      <t> en Biología Sintética y Biología de Sistemas Vegetales (NC130030) (Investigador asociado; 2014-2017). </t>
    </r>
  </si>
  <si>
    <t>Pedro Reszka</t>
  </si>
  <si>
    <t>CIENCIAS</t>
  </si>
  <si>
    <t>PH.D. IN FIRE SAFETY ENGINEERING, UNIVERSITY OF EDINBURGH, UNITED KINGDOM, 2008</t>
  </si>
  <si>
    <t>PEDRO.RESZKA@UAI.CL</t>
  </si>
  <si>
    <t>Profesor regular del área de Ingeniería Civil Industrial de la Facultad de Ingeniería y Ciencias, Campus Peñalolen desde Mayo de 2014. Director del Master Ingeniería Financiera.</t>
  </si>
  <si>
    <t>Sergio Rica</t>
  </si>
  <si>
    <t>PH.D. IN PHYSICS, UNIVERSITE DE NICE SOPHIA ANTIPOLIS, FRANCE, 1993</t>
  </si>
  <si>
    <t>sergio.rica@uai.cl</t>
  </si>
  <si>
    <t>Desde 1993 a la fecha es Investigador del Centre de la Recherche Scientifique (CNRS), donde  ha ejercido su cargo en el Institute Nonlinéaire de Nice y en el Laboratoire de Physique Statistique de l'Ecole normale supérieure en Francia. En 1996, obtuvo la medalla de bronce del CNRS otorgada cada año a un prometedor joven investigador en Francia. Entre 2002 y 2007  fue Profesor Asociado de la Universidad de Chile. En 2007, obtuvo la Habilitation à Diriger de Recherches de la Universidad Pierre et Marie Curie (UPMC) en París. A partir de 2009 es Profesor Titular de la Universidad Adolfo Ibáñez.</t>
  </si>
  <si>
    <t>Su especialidad es la Física Teórica, en particular la física no-lineal,  las ecuaciones a derivadas parciales y los sistemas complejos.  Su contribución más importante es en la temática de modelos de superfluido, esto es un sistema descrito por una ecuación llamada de Gross-Pitaevskii o de Schrödinger no-lineal. Sus estudios sobre la dinámica de superfluidos, en colaboración con Yves Pomeau, abrió un campo de investigación anticipándose en  varios años a los resultados experimentales recientes. En 2005 predijo el  fenómeno de condensación de ondas clásicas, el que ha sido recientemente observado en colaboración con las Universidades de Bourgogne y la de Princeton.</t>
  </si>
  <si>
    <t>Es miembro del Comité del Doctorado en Ingeniería en Sistemas Complejos (DISC) que imparte la Facultad de Ingeniería y Ciencias. Desde su llegada a la UAI ha publicado 14 papers ISI, entre ellos uno en Nature Physics y otro en Physical Review Letters. Además, ha sido investigador responsable en 2 proyectos Fondecyt y un proyecto de Inserción en la Academia.</t>
  </si>
  <si>
    <t>Gonzalo Ruz</t>
  </si>
  <si>
    <t>PH.D. IN MACHINE LEARNING, CARDIFF UNIVERSITY, UNITED KINGDOM, 2008</t>
  </si>
  <si>
    <t>gonzalo.ruz@uai.cl</t>
  </si>
  <si>
    <t>Su enseñanza básica la realizó en Nueva Zelandia y la enseñanza media en Chillán. Sus estudios superiores los realizó en la Facultad de Ciencias Físicas y Matemáticas de la Universidad de Chile, obteniendo el título de Ingeniero Civil Electricista y el grado de Magíster en Ciencias de la Ingeniería, Mención Ingeniería Eléctrica. Luego trabajó en el departamento de Inteligencia de Negocios de Sonda S.A., en donde se dedicó a diseñar y ejecutar proyectos de data mining, en particular, diseño de sistemas de detección de fraude, y modelos predictivos.  En Julio del 2005, inició sus estudios de PhD en el Manufacturing Engineering Centre, Cardiff University, UK, gracias a la beca ORSA award. Completó sus estudios en el 2008, donde su tema de tesis doctoral consistió en el desarrollo de nuevas técnicas para data mining mediante el uso de Redes Bayesianas. En el 2009 ingresa a la UAI como Postdoctorado para realizar investigación relacionada con modelos de redes de regulación genética junto al Profesor Eric Goles.</t>
  </si>
  <si>
    <t>Constanza Sanmiguel</t>
  </si>
  <si>
    <t>MASTER OF SCIENCE IN MATHEMATICS (APPLIED), UNIVERSIDAD DE PUERTO RICO, PUERTO RICO, 1993</t>
  </si>
  <si>
    <t>csanmiguel@uai.cl</t>
  </si>
  <si>
    <t>243 A</t>
  </si>
  <si>
    <t>Profesora del Departamento de Ciencias de la Facultad de Ciencias y Tecnología de la Universidad Adolfo Ibáñez. Entre sus publicaciones más destacadas se encuentran: Seguel, J., Sanmiguel, F. " Addressing Schemes for Prime Factor FFT"s and Their Use in LargScale FFT Design", Numerical Methods in Engineering and Applied Sciences. H.Adler, J. Heinrich, S. Lavanchy, E. Oñate, D. Súarez, eds. Editorial Cimne, Barcelona,2, 78795, (1992); Bollman, D., Sanmiguel, F. y Seguel, J. " Implementing FFT"s in SISAL", Proc., Second SISAL Users Group Meeting, 562, (1992) Premio mejor trabajo. Es profesora de pregrado en la Universidad Adolfo Ibáñez.</t>
  </si>
  <si>
    <t>Jacopo Seccatore</t>
  </si>
  <si>
    <t>PH.D. EN INGENIERÍA EN MINERÍA, UNIVERSIDADE DE SÃO PAULO, BRAZIL, 2014</t>
  </si>
  <si>
    <t>JACOPO.SECCATORE@UAI.CL</t>
  </si>
  <si>
    <t>Ricardo Segal</t>
  </si>
  <si>
    <t>MAGÍSTER EN CIENCIAS DE LA INGENIERÍA, UNIVERSIDAD ADOLFO IBÁÑEZ, CHILE, 2014</t>
  </si>
  <si>
    <t>ricardo.segal@uai.cl</t>
  </si>
  <si>
    <t>Director del Centro de Investigación de Tecnologías de la Información y Telecomunicaciones. Profesor de las cátedras: Redes y Comunicaciones, Telecomunicaciones Móviles, Fundamentos de Telecomunicaciones, Sistemas de Información, Negocios y Tendencias TIC y del Taller de E-Business en la sede de Santiago.</t>
  </si>
  <si>
    <t>Socio-Director de FACT Ingeniería, consultor y relator de cursos y seminarios en Latinoamérica. Ha ocupado diversos cargos en empresas del área de  informática y participado en importantes proyectos de redes de área local, comunicaciones, e-learning y ASP.</t>
  </si>
  <si>
    <t>Cuenta con más de 20 años de experiencia docente en el área de tecnologías de la información y comunicaciones y ha obtenido diversas certificaciones profesionales.</t>
  </si>
  <si>
    <t>Carlos Silva</t>
  </si>
  <si>
    <t>PH.D. EN INGENIERIA ELECTRICA, UNIVERSITY OF MINNESOTA, UNITED STATES, 2000</t>
  </si>
  <si>
    <t>c.silva@uai.cl</t>
  </si>
  <si>
    <t>Profesor de la Facultad de Ingeniería y Ciencias de la Universidad Adolfo Ibáñez.</t>
  </si>
  <si>
    <t>Juan Daniel Silva</t>
  </si>
  <si>
    <t>DOCTEUR EN GÉOLOGIE DE L’INGÉNIEUR, ECOLES DES MINES DE PARIS, FRANCE, 1996</t>
  </si>
  <si>
    <t>juandaniel.silva@uai.cl</t>
  </si>
  <si>
    <t>Profesor regular del área de minería de la Universidad Adolfo Ibáñez desde julio 2012. Investigador principal del Centro de Innovación en Minería. Profesor de cátedra de:Introducción a la Minería y Planificación Minera.</t>
  </si>
  <si>
    <t>Fue Gerente Regional y de Programas para Latino América de AMIRA International. Ha ocupado cargos ejecutivos en empresas proveedoras para la industria minera, Jefe de Proyectos del Instituto de Innovación en Minería y Metalurgia, IM2, Filial Codelco, Investigador Asociado del CIMM y Académico del Depto. de Minas de la Universidad de Chile.</t>
  </si>
  <si>
    <t>Como resultado de su trabajo profesional de 20 años ha realizado 14 publicaciones técnicas en revistas especializadas y congresos, ha participado en la realización de más de 25 proyectos e informes técnicos, y ha generado 2 patentes de invención. </t>
  </si>
  <si>
    <t>Karol Suchan</t>
  </si>
  <si>
    <t>PH.D. IN COMPUTER SCIENCE, UNIVERSITÉ D´ORLÉANS, FRANCE, 2006</t>
  </si>
  <si>
    <t>karol.suchan@uai.cl</t>
  </si>
  <si>
    <t>Ingeniería Industrial, Ingeniería Comercial, Master en Gestión y Emprendimiento Tecnológico, Diploma en Business Analytics.</t>
  </si>
  <si>
    <t>2008 – abierto: profesor asistente en la Facultad de Ingeniería y Ciencias, Universidad Adolfo Ibáñez, Santiago, Chile.</t>
  </si>
  <si>
    <t>José Andrés Tapia</t>
  </si>
  <si>
    <t>DOCTOR EN ESTADÍSTICA, PONTIFICIA UNIVERSIDAD CATÓLICA DE CHILE, CHILE, 2002</t>
  </si>
  <si>
    <t>jose.tapia@uai.cl</t>
  </si>
  <si>
    <t>Docente en Estadística, Probabilidad, Series de Tiempo y Diseño de Experimentos en la Universidad Técnica Federico Santa María, Universidad de Valparaíso y Pontificia Universidad Católica de Chile. Asesor Estadístico de la Vicerectoría Académica del DuocUC de la Pontificia Universidad Católica de Chile. Docente Facultad de Ingeniería y Ciencias UAI.</t>
  </si>
  <si>
    <t>Ingeniería Comercial</t>
  </si>
  <si>
    <t>Ingeniería Civil Industrial</t>
  </si>
  <si>
    <t>Master en Marketing</t>
  </si>
  <si>
    <t>eClass</t>
  </si>
  <si>
    <t>Patricio Toledo</t>
  </si>
  <si>
    <t>DOCTOR EN CIENCIAS MENCIÓN GEOLOGÍA, UNIVERSIDAD DE CHILE, CHILE, 2014</t>
  </si>
  <si>
    <t>patricio.toledo@uai.cl</t>
  </si>
  <si>
    <t>Profesor del área de minería de la Facultad de Ingeniería y Ciencias (marzo 2013). Se ha desempeñado en la industria (empresa privada y el sector público) tanto en grandes actores como la Empresa Nacional del Petróleo o el Instituto de Innovación en Minería y Metalurgia, como en consultoras de gran prestigio.</t>
  </si>
  <si>
    <r>
      <rPr>
        <rFont val="Arial"/>
        <color rgb="FF666666"/>
        <sz val="14.0"/>
      </rPr>
      <t>En términos de investigación, desarrollo e innovación el principal interés son los sistemas mineros dominados por fluidos, tales como la minería por fracturamiento hidráulico, hidrominería </t>
    </r>
    <r>
      <rPr>
        <rFont val="Arial"/>
        <i/>
        <color rgb="FF666666"/>
        <sz val="14.0"/>
      </rPr>
      <t>in-situ</t>
    </r>
    <r>
      <rPr>
        <rFont val="Arial"/>
        <color rgb="FF666666"/>
        <sz val="14.0"/>
      </rPr>
      <t> y modelación numérica (explotación de hidrocarburos, agua, interfaces líquido-líquido). Recientemente se ha interesado en reconocimiento de patrones aplicados a la detección y pronóstico de sismicidad en la corteza.</t>
    </r>
  </si>
  <si>
    <t>Javier Traslaviña</t>
  </si>
  <si>
    <t>INNOVACIÓN Y EMPRENDIMIENTO</t>
  </si>
  <si>
    <t>MAGÍSTER EN COMPORTAMIENTO DEL CONSUMIDOR, UNIVERSIDAD ADOLFO IBAÑEZ, CHILE, 2010</t>
  </si>
  <si>
    <t>javier.traslavina@uai.cl</t>
  </si>
  <si>
    <t>Se ha desarrollado en Diseño Industrial e Innovación de productos en empresas e instituciones nacionales e internacionales, participando en proyectos de investigación y desarrollo (Fondef, pasantías de perfeccionamiento profesional (Alfa RomeItalia y VIFrancia y dando asesorías en la incorporación de diseño a productos como una herramienta para la competitividad. Docente y coordinador de los Cursos del Minor de Diseño del Pregrado de la Universidad Adolfo Ibáñez. Obtuvo los años 2006 y 2007 el premio a la excelencia académica de la Facultad.</t>
  </si>
  <si>
    <t>2005— UNIVERSIDAD ADOLFO IBÁÑEZ (UAI)</t>
  </si>
  <si>
    <t>Vicedecano Facultad de Ingeniería &amp; Ciencias</t>
  </si>
  <si>
    <t>Profesor Asociado de Economía y Finanzas</t>
  </si>
  <si>
    <t>Cursos Pregrado: Econometría, Microeconomía I y II y Finanzas I y II</t>
  </si>
  <si>
    <t>Cursos Graduados: Tópicos de Economía Aplicada para el PhD en Management, Finanzas Avanzadas y Teoría de Juegos para el Magíster en Ingeniería Industrial.</t>
  </si>
  <si>
    <t>Juan Francisco Vivanco</t>
  </si>
  <si>
    <t>PH.D. MATERIALS SCIENCE-BIOMECHANICS, UNIVERSITY OF WISCONSIN-MADISON, UNITED STATES, 2011</t>
  </si>
  <si>
    <t>juan.vivanco@uai.cl</t>
  </si>
  <si>
    <t>D201</t>
  </si>
  <si>
    <t>Profesor Investigador en la carrera de Bioingeniería desde agosto 2014. Ha orientado su trabajo a la formulación y ejecución de proyectos de innovación tecnológica en áreas multidisciplinarias de la bioingeniería con aplicaciones en medicina y sistemas de salud. Tiene publicaciones científicas en experimentación y análisis de estructuras porosas utilizadas en regeneración ósea, biomecánica de implantes ortopédicos, y experimentación multi-escala de biomateriales.</t>
  </si>
  <si>
    <t>Realizó estudios de postgrado multidisciplinario en la Universidad de Wisconsin-Madison: PhD en Biomateriales y Biomecánica; MSc en Ingeniería de Materiales; MSc en Ingeniería Mecánica; y MSc en Ingeniería Civil. Título profesional de Ingeniero Civil de la UTFSM.</t>
  </si>
  <si>
    <t>Katia Vogt</t>
  </si>
  <si>
    <t>PH.D. IN MATHEMATICS, PURDUE UNIVERSITY, UNITED STATES, 2014</t>
  </si>
  <si>
    <t>katia.vogt@uai.cl</t>
  </si>
  <si>
    <t>Profesor asistente del Área de Operaciones  de la Facultad de Ingeniería y Ciencias, Campus Viña del Mar desde enero de 2012. Profesor de las cátedras de: Optimización, Taller de Modelamiento y Logística.</t>
  </si>
  <si>
    <r>
      <rPr>
        <rFont val="Arial"/>
        <color rgb="FF666666"/>
        <sz val="14.0"/>
      </rPr>
      <t>Es miembro del Institute of Transportation Engineers (ITE), del capítulo de Transporte y Logística del Institute for Operations Research and Management Sciences (INFORMS), y del Transportation Economics Committee del Transportation Research Board (TRB).  Es </t>
    </r>
    <r>
      <rPr>
        <rFont val="Arial"/>
        <i/>
        <color rgb="FF666666"/>
        <sz val="14.0"/>
      </rPr>
      <t>referee </t>
    </r>
    <r>
      <rPr>
        <rFont val="Arial"/>
        <color rgb="FF666666"/>
        <sz val="14.0"/>
      </rPr>
      <t>para los journals: Networks and Spatial Economics (NETS), Journal of Intelligent Transportation (JITS), y de la Conferencia Anual de Profesionales de Transporte en China (International Conference of Chinese Transportation Professionals).</t>
    </r>
  </si>
  <si>
    <t>High School Type</t>
  </si>
  <si>
    <t>MetropolitanArea</t>
  </si>
  <si>
    <t>Parental Level of Occupation</t>
  </si>
  <si>
    <t>UndergraduateDisciplinaryChoice</t>
  </si>
  <si>
    <t>UndegraduateUniversityChoice</t>
  </si>
  <si>
    <t>UG</t>
  </si>
  <si>
    <t>Year</t>
  </si>
  <si>
    <t>When the decision of conducting a PhD was made</t>
  </si>
  <si>
    <t>Actors who influenced their academic option</t>
  </si>
  <si>
    <t>PhD application</t>
  </si>
  <si>
    <t>PhD Univeristy Choice</t>
  </si>
  <si>
    <t>Academic ties at the moment of applying for job</t>
  </si>
  <si>
    <t>Productivity at the moment of seeking for jobs</t>
  </si>
  <si>
    <t>StategiesFindingJob</t>
  </si>
  <si>
    <t>NumberofFormalFacultyJobApplications</t>
  </si>
  <si>
    <t>Prestige of the universities where he formally applied</t>
  </si>
  <si>
    <t>Why selected  current employer</t>
  </si>
  <si>
    <t>Self-perception of why they were selected in the process of faculty hiring</t>
  </si>
  <si>
    <t>Why not apply to other faculty job</t>
  </si>
  <si>
    <t>Bias process of faculty hiring</t>
  </si>
  <si>
    <t>Current Positio</t>
  </si>
  <si>
    <t>Hired</t>
  </si>
  <si>
    <t>Institution</t>
  </si>
  <si>
    <t>Private High School</t>
  </si>
  <si>
    <t>Both parents with college degree</t>
  </si>
  <si>
    <t>Early interest and capacity to solve math and physics problems made him interestedin industrial engineering</t>
  </si>
  <si>
    <t>Applied only to the two research-intensive university in Chile</t>
  </si>
  <si>
    <t xml:space="preserve">Research assistanship at early stage of the undergraduate awoke his interests for conducting research. Accepted to conduct  a masters program during his last year of undergraduate, made him to confirm his interest for  research. </t>
  </si>
  <si>
    <t>Highly influenced by their undergraduate and master professors (same university) who guide them to select universities. Friends and ex-classmates conducting the doctorate degree at the same time</t>
  </si>
  <si>
    <t>Applied USA universities ranked toop 10 in its area (Standford, MIT, Berkeley, Rutgers, Georgia Tech). Admitted in Berkeley and Georgia Tech</t>
  </si>
  <si>
    <t>Selected Georgia Tech because department was larger and he could have more options of professors with whom to work. Difference in prestige between Berkeley and Georgia Tech did not vary for him</t>
  </si>
  <si>
    <t>Georgia Tech</t>
  </si>
  <si>
    <t>Adviser is a internationally recognized in his area, collaboration with professors from his PhD-granting university</t>
  </si>
  <si>
    <t>Two ISI papers in journal with high impact</t>
  </si>
  <si>
    <t xml:space="preserve">Early realization that academic market in Chile was competitive at the top research universities. Shaped their academic career in a niche relevant for Chile. Applied to all open positions in his area and offered himself to give talk at engineering departments with research capacity. </t>
  </si>
  <si>
    <t xml:space="preserve">Applied formally to three Chilean universities, but hold informal conversations with faculty at second-tier research universities who were interested in hiring them </t>
  </si>
  <si>
    <t>1: top research university; 2: second-tier research  university with an engineering department of high reputation;  3: second-tier research  university with an engineering department of high reputation</t>
  </si>
  <si>
    <t>Received an informal job offer from a highly selective private university; and other two second-tier research universities in regions. Formal job offer from his former university, the two  other universities where he submitted applications did not respond or selected someone else. Selected his former undergraduate university because it  has the best academic department in engineering</t>
  </si>
  <si>
    <t xml:space="preserve">High level of productivity, perfect fit with the disciplinary area needed by the department, prestige of the PhD-granting academic deparment, former alumni. E: I competed with other colleague who had a stringer research CV  than me, but who graduated a couple of years earlier than me. It was very uncomforatble to interact with them when we were informed about the decision.  R:  Why do you think the department hire you instead of him? yo creo que en gran medida son estos factores: la universidad, y ser ex-alumno… y de pronto, quizás, había… journals donde yo… yo había publicado que, a pesar de tener menos publicaciones, eran publicaciones muy importantes y premiadas además. estaba más atrás en mi carrera en el fondo, y quizás si uno nos saca la foto al mismo tiempo, yo tenía más papers que él al mismo tiempo. </t>
  </si>
  <si>
    <t>Did not have formal contacts with the othe top-research university.  No interest to stay in the States, commitment to go back because fellowship paid by the Chilean government</t>
  </si>
  <si>
    <t>Assistant</t>
  </si>
  <si>
    <t>Industrial Engineering at U1</t>
  </si>
  <si>
    <t>Mom has a college degree in the area of heath science, dad owns a small business</t>
  </si>
  <si>
    <t>Early interest and capacity to solve math problems linked to an undergraduate in engineering in math</t>
  </si>
  <si>
    <t>Perfect scores in the college admission test, could have entered any univeristy or disciplinary field with fellowships and prices. While he was in high school, he wanted to study engineering at other top research university, but his former undergraduate gave him a better fellowship.</t>
  </si>
  <si>
    <t>Undergraduate program is organized to follow postgraduate studies. His experience working in the industrial sector after the master made him aware he did not want to work in the private sector, and he needed to conduct a doctorate degree</t>
  </si>
  <si>
    <t xml:space="preserve">Early career scholar met in a conference who was arriving from his PhD influenced his decision of conducting a doctorate degree abroad. Former advisers guided him where to apply. </t>
  </si>
  <si>
    <t>Applied around 10 USA universities (not remember well). Some of them were top in his area (Columbia, Georgia Tech, MIT, Stanford, Princeton) and other were quite good (Madison), but not top.  Accepted in Georgia Tech, Columbia, Madison, selected Georgia Tech.</t>
  </si>
  <si>
    <t xml:space="preserve">Debated between Georgia and Columbia, ended up selecting Georgia Tech because department was ranked number one at that moment, and cost of living  was cheaper in Atlanta.  Further, three colleagues from his undergraduate major had been accepted in Georgia Tech at the same time. </t>
  </si>
  <si>
    <t>PhD superviser and former professors from his undergraduate in Chile; collaborators in Germany and Belgium</t>
  </si>
  <si>
    <t xml:space="preserve">Started two semester before completing PhD degree. With one of his Chilean mate with whom completed the doctorate collected all job offer of his area in the USA, Chile, and kept a detailed list of the deadlines. Ahead collected letters of recommendations and statements for applying for faculty jobs and postdocs. </t>
  </si>
  <si>
    <t>Applied formally to several USA universities ; and  1 Chilean top-research university; and a posdoct position in an European country</t>
  </si>
  <si>
    <t>USA universities are R-1 (Virginia Tech, USC, Columbia, MIT, Cornell); 1 Top Chilean ranked university, 1 top research university in Europe (Catholique of Louvaine)</t>
  </si>
  <si>
    <t xml:space="preserve">First  job offer from the European, then then Chilean university, and two flights from USA university. Accepted postdoc offer and negotiated with Chilean university to wait for him one year. Decision to go back  to Chile is influenced by the fellowship and familial ties. </t>
  </si>
  <si>
    <t xml:space="preserve">High level of productivity, good presentation in his fligh out, prestige of his PhD-granting U. E: No, no sé. No hay uno en particular. Obviamente aquí dentro de la escuela me da la impresión de que si tienen a alguien que los conoce… entre alguien que saliera, en el pregrado, salió de acá o alguien que no salió de acá, puede quizás eso jugar quizás algún rol, pero no por el hecho de que… a ver. No es porque haya salido de acá solamente per se, sino que lo conocen.
R: O sea porque tiene un nivel de redes mayor.
E: Sí. O más que las redes, por el hecho de que ellos tienen un poco más de seguridad. Los profesores que fueron sus profesores, saben que fue buen alumno, saben que es dedicado, saben que fue bueno haciendo…
R: ¿O lo contrario, no?
E: O lo contrario. Pero por lo general son buenos candidatos, así que saben todos esos aspectos positivos. Entonces es… pero es como un sesgo un poco involuntario, en cierta forma, no es algo que diga: “no, tiene que ser de acá”. No he visto eso.
 </t>
  </si>
  <si>
    <t>Applied several options</t>
  </si>
  <si>
    <t>Public High School</t>
  </si>
  <si>
    <t>Mom and dad only completed until high school</t>
  </si>
  <si>
    <t>Studied electronic at a vocational high school, knew he wanted engineering. He picked industrial engineering because someone in the high school told him the career had a broader application rather than electronic</t>
  </si>
  <si>
    <t>Aimed to study at top research intensive universities in Chile, but national college admission test score  led them in the waiting list. He selected the best university he could pick</t>
  </si>
  <si>
    <t>Had a chance to study a semester in a European university to conduct his undergraduate thesis. Being there, he reaffirmed his interests for conducting a doctorate degree</t>
  </si>
  <si>
    <t>European surperviser and Chilean superviser were close colleagues and helped him to apply to fellowships in Chile and Europe</t>
  </si>
  <si>
    <t xml:space="preserve">Applied only one university in France once he found a funding opportunity in Chile. </t>
  </si>
  <si>
    <t>He thought in other universities in France, but he preferred his former PhD-former university because he knew his research team</t>
  </si>
  <si>
    <t>Université de Lorraine, Nancy</t>
  </si>
  <si>
    <t>Mostly at his former university</t>
  </si>
  <si>
    <t>No need to find for jobs</t>
  </si>
  <si>
    <t>No need to apply for jobs</t>
  </si>
  <si>
    <t>Second-tier research university with a strong academic department in engineering</t>
  </si>
  <si>
    <t xml:space="preserve">Earned a call for early career engineers who wanted to follow the academic track in his former university. Hired before starting the PhD degree, received partial salary during the PhD training. </t>
  </si>
  <si>
    <t>Research and teaching assistanship during the undergraduate helped him to build a research profile who make him competititive to receive an early job offer.</t>
  </si>
  <si>
    <t xml:space="preserve">Felt committed with his current employer university, since it opened the door to the academia. Has not applied nor received offer from other Chilean universities.  R: ¿Cómo te sientes identificado? ¿Qué te hace sentir identificado con la Universidad de Santiago?
E: (Interrumpiendo) Bueno, es que como te digo, yo me siento agradecido de la universidad. Yo creo que el desarrollo profesional que he tenido hoy en día ha sido gracias a los esfuerzos que hicieron acá. 
(Ruido de papeles y alguien firmando)
R: La administración de los fondos, ¿no? (Luego de un momento). Entonces tú siempre te has sentido identificado con la universidad.
E: Sí. Como te digo, es una … Sí, siento agradecimiento por la universidad, por los profesores que me ayudaron. Entonces siempre fue como una vuelta de mano que quería dar. Y aparte, que creo que acá hay hartas cosas por hacer, entonces eso me mantiene… Me motiva también a estar acá. Y hasta el momento, la experiencia que llevo ha sido buena.
</t>
  </si>
  <si>
    <t>Industrial Engineering at U3</t>
  </si>
  <si>
    <t xml:space="preserve">E: A mí, yo… Una de los motivos por los que me fui a Francia, era ver cómo estaba en términos de nivel de competencia, en un país más desarrollado. Y ahí me di cuenta que la diferencia no es mucha; no hay gran diferencia. Han ido otros estudiantes y a todos les ha ido bien. Entonces, características técnicas o conocimientos no es lo que falta. Yo creo que va más por el lado de generar… Aquí no hay tantos… La red de contactos que se ha creado, los egresados de la universidad, creo que es menos potente que la que ha creado la Católica o la Chile. Lo veo siempre en las ofertas de trabajo, que los egresados de la Chile o la Católica siempre buscan de la misma universidad. En la USACH no veo que pase tanto eso, ¿ya? </t>
  </si>
  <si>
    <t>Mom did not complete high school</t>
  </si>
  <si>
    <t>He liked math. His mom taugh him how to estimate the purchase tax what allowed him to negotiate to receive the official check or not. He found that math were useful for him.</t>
  </si>
  <si>
    <t>He selected the current university because his score were enough and the university seemed closer  to his socioeconomic profile</t>
  </si>
  <si>
    <t xml:space="preserve">Invited  to pursue the academic master after the undergraduate degree. Professors invest in the students of that maters and supoort them to study abroad, </t>
  </si>
  <si>
    <t>Superviser who had studied in the same country where he could went to study</t>
  </si>
  <si>
    <t>Applied only one top-european university and was accepted</t>
  </si>
  <si>
    <t xml:space="preserve">Looked for the university who had the best program in his area that was in Europe. He thought he could go to the United States. E: Porque… ¿Por qué? Porque antes de irme, tuve que como negociar mucho para venir para acá, para caer en esta... en este juego de ser contratado. Porque si no hubiera tenido este juego de ser contratado, no creo que me hubiese ido a doctorar.
¿Por qué? Porque como venía de un estrato socioeconómico bajo, –que es la otra… como versión de la historia– habían muchas expectativas respecto a cuando yo iba a salir a trabajar y ganar dinero. Entonces, esa es una barrera importante cuando uno no tiene un soporte y estudia una carrera como esta, que tiene un ingreso importante y que aumenta mucho el ingreso promedio familiar y hay expectativas sobre eso. Se traduce en la presión de que tienes que salir a trabajar. 
Y cuando uno opta por la vía académica está ese juego; que uno tiene que dejar un poco esas expectativas familiares e irse y lanzarse por un sueño personal, que si bien las becas logran cubrir este sueño de irse afuera y estudiar, había que aportar con algo a la casa. Entonces, en ese sentido, yo busqué afiliarme a la universidad, y de forma de dejar esa plata a mi familia.
</t>
  </si>
  <si>
    <t>Université Marie Curie</t>
  </si>
  <si>
    <t>Supervisor is internationally well-known. Undergraduate professors</t>
  </si>
  <si>
    <t>Hired before going to doctorate degree. This was an imperative condition to study abroad</t>
  </si>
  <si>
    <t>Commitment to stay in the current university and with the students</t>
  </si>
  <si>
    <t>Early interest for math</t>
  </si>
  <si>
    <t>Applied at the end of the second year to  the job after seeing an announcement in a specialized website</t>
  </si>
  <si>
    <t>Ese tipo de cosas, yo creo. Aquí nos falta, quizás, la forma en que vendemos nuestros conocimientos; también es distinto por ese lado. Pero en términos de conocimiento, no creo.</t>
  </si>
  <si>
    <t>Dad with PhD degree</t>
  </si>
  <si>
    <t xml:space="preserve">After 1,5 years of having finisged his doctorate, he made the decision of pursuing a doctorate. He  was working in a private firm. Entonces lo yo hice fue: “ya, yo me quiero ir. Sé que no tengo el dinero… Sé que no me voy a ganar una beca, porque no tengo el apoyo”, ¿ya? Entonces lo que hice, fue una planificación. Entonces dije: “ya, voy a trabajar como negro –quince meses creo que fueron–, voy a juntar la plata que me piden para la visa, –que es para Alemania–, me voy a meter a un curso de alemán, me voy a meter a un curso de inglés”. Entonces yo trabajaba todo el día: iba en la noche un día al curso de alemán, otros dos días a un curso </t>
  </si>
  <si>
    <t>Highly influenced by a close friend, ex-classmate from the master</t>
  </si>
  <si>
    <t>Saarlandes</t>
  </si>
  <si>
    <t>Applied to job open calls as well as his networks about job positions</t>
  </si>
  <si>
    <t>Profesor Investigador</t>
  </si>
  <si>
    <t>Industrial Engineering at U4</t>
  </si>
  <si>
    <t>Mom had a technical degree; dad was owner of a small public transportation company</t>
  </si>
  <si>
    <t xml:space="preserve">Good academic performance without much effort in the high school. He knew he wanted to be an engineering since he was a kid. Specific field of engineering , electronic, was picked because it sounded difficult and he wanted to challenge himself. "Tenía esa imagen del ingeniero, de empresa. De terreno: con casco, con guantes, un poquito golmo, también. Esa era la idea que yo tenía. Eso era lo que yo quería hacer. Ya estaba en cuarto o quinto año de universidad y todavía pensaba lo mismo. Y como te dije, si no fuera por el magíster, que fue el que lo abrió todo… Quizás estaría ahora en una mina trabajando".
</t>
  </si>
  <si>
    <t xml:space="preserve">Picked the university whose reputation was "hard engineering" in a region. </t>
  </si>
  <si>
    <t>School offered a fellowship to study the masters, which open his like for research. He did not know feel connected with profile of research before his masters.</t>
  </si>
  <si>
    <t>Highly influenced by University professors; not interested in going abroad because romantic partner, high tie with parental family</t>
  </si>
  <si>
    <t>Applied only one university in Chile</t>
  </si>
  <si>
    <t>Not major questioning. Offer and opportunities to coduct doctorate degree at the same university</t>
  </si>
  <si>
    <t>Supervisor is his current and main research collaborator. Superviser has had high-level position of two universities in Chile (president). International collaborators in other countries, all known by supervisers</t>
  </si>
  <si>
    <t>Four peer-reviewed articles published in Scopus journals, participation as research assistant and co-Pi in competitive grants</t>
  </si>
  <si>
    <t xml:space="preserve">Never looked for a job. Supervisor told him about a job vacancy. Supervisor has a high position  in the university where he is working. Supervisor  had a similar position while Eduardo was studying his master and doctorate degree. </t>
  </si>
  <si>
    <t xml:space="preserve">mass university </t>
  </si>
  <si>
    <t>only option</t>
  </si>
  <si>
    <t>High level of productivity, graduated from an academic department leader in the area</t>
  </si>
  <si>
    <t>He was not looking for jobs, no interest to apply for the faculty seats at the top-research universities for the moment</t>
  </si>
  <si>
    <t>R: ¿Habilidades blandas?</t>
  </si>
  <si>
    <t>Dad with college degree, mom was a housewife</t>
  </si>
  <si>
    <t>Vocationalorientation in high school showed him the benefits of studying engineering</t>
  </si>
  <si>
    <t>Picked the best university in his region. Felt inmature to leave home at 17 years old</t>
  </si>
  <si>
    <t>UFRO</t>
  </si>
  <si>
    <t>Realized his capacity for conducting research during his undergraduate. Participated in a research competition with a team of undergraduate peers and won the first prize.  Superviser of his undergraduate thesis provide recommendation letters, but the application process was  mostly driven by his interest</t>
  </si>
  <si>
    <t>Self-realization of how much he liked conducting research</t>
  </si>
  <si>
    <t>Looked for the best scholars in the subdisciplinary field of interest, and found an expert in Chile. Second option was United States, Santa Barbara.</t>
  </si>
  <si>
    <t xml:space="preserve"> PhD-supervisers is a leader in his area gave him recommendation letter. Undergraduate professors made him aware that staying in Chile could be detrimental to his chances of hiring, so he needed to have  strong research profile. </t>
  </si>
  <si>
    <t>1 ISI publication as a first author, two ISI publications as a co-authors</t>
  </si>
  <si>
    <t>Took one semester longer in finishing his PhD-degree to develop its  network of collaborators. Applied only options that have job open calls</t>
  </si>
  <si>
    <t>1 selective elite university; former undergraduate U, mass university</t>
  </si>
  <si>
    <t>He knew people in his current employment and knew it why they wanted.  Elite university looked for a person who had a profile of associated professor;  former university had worse working conditions as compared with his current employer</t>
  </si>
  <si>
    <t>High level of productivity, fit with what they were looking for</t>
  </si>
  <si>
    <t>Not allowed to apply to the top-research university in Chile, since he studied his PhD there and they do not like imbreeding</t>
  </si>
  <si>
    <t>E: No. O sea, lo único que se nota, es que en universidades más tradicionales prefieren doctorados fuera. Y ese es el primer descreme. Pero el resto, en la selección, pluralista completamente. O sea, no hay… no he notado, ni siquiera de percepción. Al menos en los procesos que yo he participado, que yo conozco. Pero uno puede decir que hay universidades que tienen un sesgo hacia un lado, pero no tengo información de ellas, entonces estaría solamente hablando del…</t>
  </si>
  <si>
    <t>Low</t>
  </si>
  <si>
    <t>Selected the university that he could afford with his score. Had option to study in Santiago, but he did not have the economic reasources to pay accomodation</t>
  </si>
  <si>
    <t>UBIO</t>
  </si>
  <si>
    <t>Seventh semester of his PhD degree</t>
  </si>
  <si>
    <t>Highly influenced by the supervisor.  Academic department have very little information about fellowships opportunities</t>
  </si>
  <si>
    <t>He did not look for PhD universities, their supervisers are driving their application</t>
  </si>
  <si>
    <t>Peers doing the same doctorate than him were working at that time at their current employer. Undergraduate supervisers connected with his former PhD-university</t>
  </si>
  <si>
    <t>1 ISI publication as a first author</t>
  </si>
  <si>
    <t>Found a lecturer job at his current employing university through his doctorate classmates during the last two years of the doctorate. University opened a vacancy to become a professor where he was admitted</t>
  </si>
  <si>
    <t>1: mass university with research capacity, 2: third tier reseach university</t>
  </si>
  <si>
    <t>He was already working in the university. He knew all professors in the department. His advisers had been supervisers of professors working at that university</t>
  </si>
  <si>
    <t xml:space="preserve">Met the requirements of having high research productivity and teaching experience. Professors in the hiring committee knew him </t>
  </si>
  <si>
    <t>It was an affordable opportunity for him. He did not feel called to go back to his former university</t>
  </si>
  <si>
    <t>E: Podría ser un poco de habilidades blandas.</t>
  </si>
  <si>
    <t>Public High School - excellence high school;</t>
  </si>
  <si>
    <t>Discard all the subjects matters he did not like, he picked engineering</t>
  </si>
  <si>
    <t>Aiming to study engineering at the two top research university,  but  his score in the national college addmission test did noy allow him to enter other traditional university in Santiago. He entered his former undergraduate thinking he would take the national college  admission test after the first year to compete for admission one of the two top research universities</t>
  </si>
  <si>
    <t>UTEM</t>
  </si>
  <si>
    <t>He wanted to conduct a masters in Spain, following the decision of his undergraduate superviser. He made the decision of continueing the PhD during the masters program</t>
  </si>
  <si>
    <t>With the purpose of creating scientific capacity in the university, undergraduate superviser incentivized him to pursue a masters in Spain and took advantage of his networks. Frances  could help to build the research capacity of his former universities</t>
  </si>
  <si>
    <t>Received the offer from the masters to continue the PhD program and he accepted the offer without questioning or seeking for other options</t>
  </si>
  <si>
    <t>University in Spain</t>
  </si>
  <si>
    <t>Applied to a competitive grant. It negotiated his hiring rather than passing a formal process</t>
  </si>
  <si>
    <t>Research Fellow</t>
  </si>
  <si>
    <t>Table 1: Characterization of participants in the sample</t>
  </si>
  <si>
    <t>Synonym</t>
  </si>
  <si>
    <t>Social Class of Origin</t>
  </si>
  <si>
    <t>Social Class of Origin Assigned</t>
  </si>
  <si>
    <t xml:space="preserve">Education and or Occupation of Parents described during the interview </t>
  </si>
  <si>
    <t>Alan</t>
  </si>
  <si>
    <t>Upper</t>
  </si>
  <si>
    <t>Gonzalo</t>
  </si>
  <si>
    <t>Mario</t>
  </si>
  <si>
    <t>Mom and dad completed a college degree</t>
  </si>
  <si>
    <t>Omar</t>
  </si>
  <si>
    <t xml:space="preserve">Low </t>
  </si>
  <si>
    <t>Mom did not complete high school; he does not refer to his dad</t>
  </si>
  <si>
    <t>David</t>
  </si>
  <si>
    <t>Both parents completed until high schools</t>
  </si>
  <si>
    <t>Antonio</t>
  </si>
  <si>
    <t>Dad with a PhD degree, it  is a faculty professor, grandfather was part of the regional economic elite</t>
  </si>
  <si>
    <t xml:space="preserve">Carlos </t>
  </si>
  <si>
    <t>Middle</t>
  </si>
  <si>
    <t>Gino</t>
  </si>
  <si>
    <t xml:space="preserve">Gabriel </t>
  </si>
  <si>
    <t>Participant did not refer explicitely to parental level of education, but to limited economic resources to study in another city</t>
  </si>
  <si>
    <t>Francisco</t>
  </si>
  <si>
    <t xml:space="preserve">Middle </t>
  </si>
  <si>
    <t>Public High School (highly-selective)</t>
  </si>
  <si>
    <t>Table 2: Characterization of universities associated with participants</t>
  </si>
  <si>
    <t>University Names</t>
  </si>
  <si>
    <t>University location</t>
  </si>
  <si>
    <t>Positioning of universities as indicated by Shanghai Jia Tong University ranking version 2018</t>
  </si>
  <si>
    <t>University of the North</t>
  </si>
  <si>
    <t>Chile, Metropolitan Area</t>
  </si>
  <si>
    <t>Ranked top 500</t>
  </si>
  <si>
    <t>University of the Noth East</t>
  </si>
  <si>
    <t>University of the East</t>
  </si>
  <si>
    <t>Non-ranked</t>
  </si>
  <si>
    <t>University of the Rivers</t>
  </si>
  <si>
    <t>University of the Coast</t>
  </si>
  <si>
    <t>Chile, Region</t>
  </si>
  <si>
    <t>University of High Mountains</t>
  </si>
  <si>
    <t xml:space="preserve">University of the West South </t>
  </si>
  <si>
    <t>University of the West</t>
  </si>
  <si>
    <t>University of North America</t>
  </si>
  <si>
    <t>USA</t>
  </si>
  <si>
    <t>Ranked top 100</t>
  </si>
  <si>
    <t>University of Northern Europe</t>
  </si>
  <si>
    <t>France</t>
  </si>
  <si>
    <t>University of Southern Europe</t>
  </si>
  <si>
    <t>University of Western Europe</t>
  </si>
  <si>
    <t>Germany</t>
  </si>
  <si>
    <t>University of the  European Coast</t>
  </si>
  <si>
    <t>Spain</t>
  </si>
  <si>
    <t>Data for the network</t>
  </si>
  <si>
    <t>Particpant</t>
  </si>
  <si>
    <t>University</t>
  </si>
  <si>
    <t>Relationship</t>
  </si>
  <si>
    <t>Undergraduate University</t>
  </si>
  <si>
    <t>University of the South</t>
  </si>
  <si>
    <t>University of the High Mountains</t>
  </si>
  <si>
    <t>University of the West South</t>
  </si>
  <si>
    <t>PhD-granting University</t>
  </si>
  <si>
    <t>University of the Southern Europe</t>
  </si>
  <si>
    <t>University of the Western Europe</t>
  </si>
  <si>
    <t>University of the European Coast</t>
  </si>
  <si>
    <t>Employer</t>
  </si>
  <si>
    <t>University of Rivers</t>
  </si>
  <si>
    <t>Table 3</t>
  </si>
  <si>
    <t>Participants</t>
  </si>
  <si>
    <t>Employment situation close to finish their doctorate programs</t>
  </si>
  <si>
    <t xml:space="preserve">Number of articles published in peer-reviewed journals by the year doctorate degree </t>
  </si>
  <si>
    <t>Strategies to find their current jobs</t>
  </si>
  <si>
    <t>Employment situation after one year before completing a PhD degree</t>
  </si>
  <si>
    <t>Seeeking for jobs</t>
  </si>
  <si>
    <t>Matias Klapp</t>
  </si>
  <si>
    <t xml:space="preserve">Hired </t>
  </si>
  <si>
    <t>Alejandro Figueroa Amenabar</t>
  </si>
  <si>
    <t>Cristian Garcia Penailillo</t>
  </si>
  <si>
    <t>Armin Luer Villagra</t>
  </si>
  <si>
    <t>German Paredes Belman</t>
  </si>
  <si>
    <t>Freddy</t>
  </si>
  <si>
    <t>Post-doc granted</t>
  </si>
  <si>
    <t>Table 3: Undergraduate University Choice</t>
  </si>
  <si>
    <t>Region High School</t>
  </si>
  <si>
    <t>Undegraduate University Choice</t>
  </si>
  <si>
    <t>UG Attended</t>
  </si>
  <si>
    <t>Location</t>
  </si>
  <si>
    <t>Accred</t>
  </si>
  <si>
    <t>Met</t>
  </si>
  <si>
    <t>High score at the college admission test. Applied only to the two research-intensive universities that reported  to be the top universities in engineering. Opted for the undergraduate university that seems closer to his family background.</t>
  </si>
  <si>
    <t xml:space="preserve">Understanding of the field. Early interest and capacity to solve math and physics problems at high school. </t>
  </si>
  <si>
    <t>High score to go to any undergraduate university, but the university of the north  fitted well to his expectations, the infraestructure university was of well displayed, and the minimum score  to enter in the career was hiher at this former insittiution.</t>
  </si>
  <si>
    <t>Early interest and capacity to solve math problems. Went to math summer school while he was at high schools</t>
  </si>
  <si>
    <t>Perfect scores at the college admission test. He wanted to study engineering at another top research intensive university, but his former undergraduate offered him a better fellowship package.</t>
  </si>
  <si>
    <t xml:space="preserve">Early interest for math while he was a high school </t>
  </si>
  <si>
    <t>High score at the college admission text, but not enough to enter his first undergraduate option. Among other alternatives, he selected his undergraduate university because seemed closer  to his socioeconomic profile.</t>
  </si>
  <si>
    <t>He liked math and it was useful to solve real problems. His mom taugh him how to estimate the purchase tax what allowed him to negotiate to receive the official check</t>
  </si>
  <si>
    <t xml:space="preserve">Aimed to study at one of the top research intensive universities, but score in the college admission test  led him in the waiting list. He selected the best university he could pick in the metropoloitan area. </t>
  </si>
  <si>
    <t>Studied electronic at a vocational high school, knew he  knew had  to study something with engineering. He picked industrial engineering because someone in the high school told him the career had a broader application rather than electronic</t>
  </si>
  <si>
    <t>Region</t>
  </si>
  <si>
    <t xml:space="preserve">High scorein the college admission test, selected the university his dad recommended for having a strong emphasis in engineering. He applied to the the best university of the country, but he stayed in the waiting list. </t>
  </si>
  <si>
    <t xml:space="preserve">High score in the college admission test, picked the university that had a reputation of teaching a  "hard engineering" in his region. </t>
  </si>
  <si>
    <t>High score in the college admission text.  Picked the best university in his region. Felt inmature to leave home at 17 years old</t>
  </si>
  <si>
    <t>Selected the best university that he could afford with his score in the national college admission test and its economic resources. Had option to study in Santiago, but it was discarded to stay closer the family</t>
  </si>
  <si>
    <t>Wanted to study at one of the top research-intensive universities located in the Metropoloitan region,  but  got low score in the college addmission test. Entered his former undergraduate thinking he would re-take the college  admission test after the first year of his engineeing program and go to his first undergraduate university preference.</t>
  </si>
  <si>
    <t>After working with a private firm, he realized that he had , modelo de operaciones, y haces softwares que te ayudan a planificar, logistica de operaciones, y actualizaba para tener gente en las ventas, es un modelo matematica, y me hizo meterme en la gestuiob de operaciones, y luego que es lo siguiente, y una que yo vi que se estaba armando es el delivery a domicilio</t>
  </si>
  <si>
    <t>profesores duenos de la empresa donde trabajaba, y mi pareja fue muy importante, y porque estaba comprometido, yo me fui al doctorado en agosto de 2012, y al momento de postular a becas chile, ahi tome la decision</t>
  </si>
  <si>
    <t>En mi area, hay tres o cuatro universidades que hacen esto que son top, mit, georgia tech, y en ese momento, era el mit, me aceptaron en casi todas. Georgia tech es a\la mejo r escuela de doctorado del mundo</t>
  </si>
  <si>
    <t>Before completing PhD degree</t>
  </si>
  <si>
    <t>Six month before completing to the academic labor market entrance</t>
  </si>
  <si>
    <t>Current Employer</t>
  </si>
  <si>
    <t>Names</t>
  </si>
  <si>
    <t>UG --&gt;  PhD</t>
  </si>
  <si>
    <t>Articles</t>
  </si>
  <si>
    <t xml:space="preserve">Process of finding for job </t>
  </si>
  <si>
    <t>Level of prestige current employer</t>
  </si>
  <si>
    <t>Hired in a tenure track faculty position</t>
  </si>
  <si>
    <t>Pre-hired agreement with his former undergraduate academic department before starting the PhD</t>
  </si>
  <si>
    <t>Pre-hired agreement with his former undergraduate academic department at the second year of his PhD</t>
  </si>
  <si>
    <t xml:space="preserve">PhD-superviser notified him of a position available at the university where the superviser had recently hired </t>
  </si>
  <si>
    <t>Saw a job openning while he was at the second year of his PhD-degree that his former undergraduate university. Contacted his undegraduate professors asking whether he should apply</t>
  </si>
  <si>
    <t xml:space="preserve">Had a postdoct grant </t>
  </si>
  <si>
    <t xml:space="preserve">Applied to a competituve post-doc grant funded by the government,  while he was finishing his doctorate program, which allowed him a faculty position with his current tenure track faculty position </t>
  </si>
  <si>
    <t xml:space="preserve">Had a part-time lecturer position </t>
  </si>
  <si>
    <t xml:space="preserve"> - Found a lecturer job at his current employing university through his doctorate classmates during the last two years of the doctorate. University opened a vacancy to become a professor and he formely applied</t>
  </si>
  <si>
    <t>Seeeking for a job</t>
  </si>
  <si>
    <t>- Applied to at three or four  job-calls openning at different Chilean universities within the last 10 months before PhD completion.
- Visit to Chile  one year before ending the doctorate program and offered to give talks at different universities</t>
  </si>
  <si>
    <t xml:space="preserve">- Applied to all job-calls openning at different Chilean and USA universities within the last 10 months before PhD completion.
He partnered with a Chilean colleague who was completing the doctorate program at the same time to keep track of all job openning in different regions of the world. </t>
  </si>
  <si>
    <t xml:space="preserve">- Applied to around 10 open job calls. 
- Contacted colleagues and ties who already working at the Universities telling he was looking for jobs. 
</t>
  </si>
  <si>
    <t>- Made sure to meet minimum requirements of publications before finishing his PhD-degree. 
- Applied open positions as suggested by his PhD superviser and colleagues met during the doctorate program.</t>
  </si>
</sst>
</file>

<file path=xl/styles.xml><?xml version="1.0" encoding="utf-8"?>
<styleSheet xmlns="http://schemas.openxmlformats.org/spreadsheetml/2006/main" xmlns:x14ac="http://schemas.microsoft.com/office/spreadsheetml/2009/9/ac" xmlns:mc="http://schemas.openxmlformats.org/markup-compatibility/2006">
  <fonts count="44">
    <font>
      <sz val="12.0"/>
      <color theme="1"/>
      <name val="Calibri"/>
      <scheme val="minor"/>
    </font>
    <font>
      <color theme="1"/>
      <name val="Calibri"/>
      <scheme val="minor"/>
    </font>
    <font>
      <sz val="11.0"/>
      <color theme="1"/>
      <name val="Calibri"/>
    </font>
    <font>
      <sz val="11.0"/>
      <color rgb="FF2A7EE3"/>
      <name val="Open Sans"/>
    </font>
    <font>
      <sz val="16.0"/>
      <color rgb="FF444444"/>
      <name val="Arial"/>
    </font>
    <font>
      <u/>
      <sz val="12.0"/>
      <color theme="10"/>
      <name val="Calibri"/>
    </font>
    <font>
      <sz val="12.0"/>
      <color theme="1"/>
      <name val="Calibri"/>
    </font>
    <font>
      <sz val="11.0"/>
      <color rgb="FF444444"/>
      <name val="Arial"/>
    </font>
    <font>
      <sz val="18.0"/>
      <color rgb="FF777777"/>
      <name val="Arial"/>
    </font>
    <font>
      <u/>
      <sz val="12.0"/>
      <color theme="10"/>
      <name val="Calibri"/>
    </font>
    <font>
      <sz val="13.0"/>
      <color rgb="FF2E2E2E"/>
      <name val="Open Sans"/>
    </font>
    <font>
      <u/>
      <sz val="11.0"/>
      <color theme="10"/>
      <name val="Calibri"/>
    </font>
    <font>
      <b/>
      <sz val="12.0"/>
      <color rgb="FF333333"/>
      <name val="Helvetica Neue"/>
    </font>
    <font>
      <sz val="12.0"/>
      <color theme="10"/>
      <name val="Calibri"/>
    </font>
    <font>
      <u/>
      <sz val="11.0"/>
      <color theme="10"/>
      <name val="Calibri"/>
    </font>
    <font>
      <b/>
      <sz val="12.0"/>
      <color rgb="FF333333"/>
      <name val="Inherit"/>
    </font>
    <font>
      <sz val="12.0"/>
      <color rgb="FF333333"/>
      <name val="Inherit"/>
    </font>
    <font>
      <sz val="14.0"/>
      <color rgb="FF666666"/>
      <name val="Arial"/>
    </font>
    <font>
      <sz val="9.0"/>
      <color rgb="FF000000"/>
      <name val="Tahoma"/>
    </font>
    <font>
      <b/>
      <sz val="12.0"/>
      <color rgb="FF00B0F2"/>
      <name val="Calibri"/>
    </font>
    <font>
      <sz val="12.0"/>
      <color theme="1"/>
      <name val="Arial"/>
    </font>
    <font>
      <sz val="11.0"/>
      <color rgb="FF00AB84"/>
      <name val="Arial"/>
    </font>
    <font>
      <b/>
      <sz val="11.0"/>
      <color rgb="FF343434"/>
      <name val="Arial"/>
    </font>
    <font>
      <sz val="11.0"/>
      <color rgb="FF000000"/>
      <name val="Arial"/>
    </font>
    <font>
      <sz val="13.0"/>
      <color rgb="FF555555"/>
      <name val="Helvetica Neue"/>
    </font>
    <font>
      <sz val="13.0"/>
      <color rgb="FF000000"/>
      <name val="Arial"/>
    </font>
    <font>
      <u/>
      <sz val="13.0"/>
      <color rgb="FFCF2234"/>
      <name val="Helvetica Neue"/>
    </font>
    <font>
      <sz val="12.0"/>
      <color rgb="FF595959"/>
      <name val="Verdana"/>
    </font>
    <font>
      <b/>
      <sz val="21.0"/>
      <color rgb="FF343434"/>
      <name val="Arial"/>
    </font>
    <font>
      <b/>
      <sz val="14.0"/>
      <color rgb="FF666666"/>
      <name val="Arial"/>
    </font>
    <font>
      <b/>
      <sz val="11.0"/>
      <color theme="1"/>
      <name val="Calibri"/>
    </font>
    <font>
      <b/>
      <sz val="12.0"/>
      <color theme="1"/>
      <name val="Calibri"/>
    </font>
    <font>
      <sz val="11.0"/>
      <color theme="1"/>
      <name val="Arial"/>
    </font>
    <font>
      <b/>
      <sz val="11.0"/>
      <color theme="1"/>
      <name val="Arial"/>
    </font>
    <font>
      <b/>
      <sz val="10.0"/>
      <color theme="1"/>
      <name val="Calibri"/>
    </font>
    <font/>
    <font>
      <u/>
      <sz val="11.0"/>
      <color theme="10"/>
      <name val="Calibri"/>
    </font>
    <font>
      <sz val="10.0"/>
      <color theme="1"/>
      <name val="Calibri"/>
    </font>
    <font>
      <sz val="8.0"/>
      <color theme="1"/>
      <name val="Calibri"/>
    </font>
    <font>
      <b/>
      <sz val="8.0"/>
      <color theme="1"/>
      <name val="Calibri"/>
    </font>
    <font>
      <u/>
      <sz val="8.0"/>
      <color theme="10"/>
      <name val="Calibri"/>
    </font>
    <font>
      <u/>
      <sz val="8.0"/>
      <color theme="10"/>
      <name val="Calibri"/>
    </font>
    <font>
      <u/>
      <sz val="10.0"/>
      <color theme="10"/>
      <name val="Calibri"/>
    </font>
    <font>
      <u/>
      <sz val="10.0"/>
      <color theme="10"/>
      <name val="Calibri"/>
    </font>
  </fonts>
  <fills count="3">
    <fill>
      <patternFill patternType="none"/>
    </fill>
    <fill>
      <patternFill patternType="lightGray"/>
    </fill>
    <fill>
      <patternFill patternType="solid">
        <fgColor rgb="FFFFFF00"/>
        <bgColor rgb="FFFFFF00"/>
      </patternFill>
    </fill>
  </fills>
  <borders count="15">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rder>
    <border>
      <right style="thin">
        <color rgb="FF000000"/>
      </right>
      <top style="thin">
        <color rgb="FF000000"/>
      </top>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readingOrder="0"/>
    </xf>
    <xf borderId="0" fillId="0" fontId="3" numFmtId="0" xfId="0" applyFont="1"/>
    <xf borderId="0" fillId="2" fontId="4" numFmtId="0" xfId="0" applyFill="1" applyFont="1"/>
    <xf borderId="0" fillId="0" fontId="4" numFmtId="0" xfId="0" applyFont="1"/>
    <xf borderId="0" fillId="0" fontId="5" numFmtId="0" xfId="0" applyFont="1"/>
    <xf borderId="1" fillId="2" fontId="6" numFmtId="0" xfId="0" applyBorder="1" applyFont="1"/>
    <xf borderId="1" fillId="2" fontId="7" numFmtId="0" xfId="0" applyBorder="1" applyFont="1"/>
    <xf borderId="1" fillId="0" fontId="8" numFmtId="0" xfId="0" applyAlignment="1" applyBorder="1" applyFont="1">
      <alignment readingOrder="0"/>
    </xf>
    <xf borderId="1" fillId="0" fontId="8" numFmtId="0" xfId="0" applyBorder="1" applyFont="1"/>
    <xf borderId="1" fillId="0" fontId="6" numFmtId="0" xfId="0" applyBorder="1" applyFont="1"/>
    <xf borderId="1" fillId="2" fontId="4" numFmtId="0" xfId="0" applyBorder="1" applyFont="1"/>
    <xf borderId="1" fillId="0" fontId="4" numFmtId="0" xfId="0" applyBorder="1" applyFont="1"/>
    <xf borderId="1" fillId="2" fontId="9" numFmtId="0" xfId="0" applyBorder="1" applyFont="1"/>
    <xf borderId="1" fillId="2" fontId="4" numFmtId="0" xfId="0" applyAlignment="1" applyBorder="1" applyFont="1">
      <alignment readingOrder="0"/>
    </xf>
    <xf borderId="1" fillId="0" fontId="4" numFmtId="0" xfId="0" applyAlignment="1" applyBorder="1" applyFont="1">
      <alignment readingOrder="0"/>
    </xf>
    <xf borderId="1" fillId="2" fontId="3" numFmtId="0" xfId="0" applyBorder="1" applyFont="1"/>
    <xf borderId="1" fillId="2" fontId="10" numFmtId="0" xfId="0" applyBorder="1" applyFont="1"/>
    <xf borderId="1" fillId="0" fontId="10" numFmtId="0" xfId="0" applyAlignment="1" applyBorder="1" applyFont="1">
      <alignment readingOrder="0"/>
    </xf>
    <xf borderId="1" fillId="0" fontId="10" numFmtId="0" xfId="0" applyBorder="1" applyFont="1"/>
    <xf borderId="0" fillId="0" fontId="7" numFmtId="0" xfId="0" applyFont="1"/>
    <xf borderId="0" fillId="0" fontId="8" numFmtId="0" xfId="0" applyFont="1"/>
    <xf borderId="0" fillId="0" fontId="8" numFmtId="0" xfId="0" applyAlignment="1" applyFont="1">
      <alignment readingOrder="0"/>
    </xf>
    <xf borderId="0" fillId="0" fontId="10" numFmtId="0" xfId="0" applyFont="1"/>
    <xf borderId="0" fillId="0" fontId="10" numFmtId="0" xfId="0" applyAlignment="1" applyFont="1">
      <alignment readingOrder="0"/>
    </xf>
    <xf borderId="0" fillId="0" fontId="6" numFmtId="0" xfId="0" applyAlignment="1" applyFont="1">
      <alignment shrinkToFit="0" wrapText="1"/>
    </xf>
    <xf borderId="1" fillId="2" fontId="8" numFmtId="0" xfId="0" applyBorder="1" applyFont="1"/>
    <xf borderId="1" fillId="2" fontId="11" numFmtId="0" xfId="0" applyBorder="1" applyFont="1"/>
    <xf borderId="1" fillId="2" fontId="12" numFmtId="0" xfId="0" applyBorder="1" applyFont="1"/>
    <xf borderId="1" fillId="0" fontId="12" numFmtId="0" xfId="0" applyBorder="1" applyFont="1"/>
    <xf borderId="1" fillId="2" fontId="13" numFmtId="0" xfId="0" applyBorder="1" applyFont="1"/>
    <xf borderId="0" fillId="0" fontId="14" numFmtId="0" xfId="0" applyFont="1"/>
    <xf borderId="0" fillId="0" fontId="15" numFmtId="0" xfId="0" applyFont="1"/>
    <xf borderId="0" fillId="0" fontId="13" numFmtId="0" xfId="0" applyFont="1"/>
    <xf borderId="0" fillId="0" fontId="16" numFmtId="0" xfId="0" applyFont="1"/>
    <xf borderId="0" fillId="0" fontId="17" numFmtId="0" xfId="0" applyFont="1"/>
    <xf borderId="0" fillId="0" fontId="18" numFmtId="0" xfId="0" applyFont="1"/>
    <xf borderId="0" fillId="0" fontId="17" numFmtId="0" xfId="0" applyAlignment="1" applyFont="1">
      <alignment readingOrder="0"/>
    </xf>
    <xf borderId="0" fillId="0" fontId="19" numFmtId="0" xfId="0" applyFont="1"/>
    <xf borderId="0" fillId="0" fontId="20" numFmtId="0" xfId="0" applyFont="1"/>
    <xf borderId="0" fillId="0" fontId="20" numFmtId="0" xfId="0" applyAlignment="1" applyFont="1">
      <alignment readingOrder="0"/>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21" numFmtId="0" xfId="0" applyFont="1"/>
    <xf borderId="0" fillId="0" fontId="22" numFmtId="0" xfId="0" applyFont="1"/>
    <xf borderId="0" fillId="0" fontId="23" numFmtId="0" xfId="0" applyFont="1"/>
    <xf borderId="0" fillId="0" fontId="24" numFmtId="0" xfId="0" applyFont="1"/>
    <xf borderId="0" fillId="0" fontId="25" numFmtId="0" xfId="0" applyFont="1"/>
    <xf borderId="0" fillId="0" fontId="26" numFmtId="0" xfId="0" applyFont="1"/>
    <xf borderId="0" fillId="0" fontId="27" numFmtId="0" xfId="0" applyFont="1"/>
    <xf borderId="0" fillId="0" fontId="28" numFmtId="0" xfId="0" applyFont="1"/>
    <xf borderId="0" fillId="0" fontId="29" numFmtId="0" xfId="0" applyFont="1"/>
    <xf borderId="0" fillId="0" fontId="30" numFmtId="0" xfId="0" applyFont="1"/>
    <xf borderId="0" fillId="0" fontId="30" numFmtId="0" xfId="0" applyAlignment="1" applyFont="1">
      <alignment shrinkToFit="0" wrapText="1"/>
    </xf>
    <xf borderId="0" fillId="0" fontId="31" numFmtId="0" xfId="0" applyFont="1"/>
    <xf quotePrefix="1" borderId="0" fillId="0" fontId="6" numFmtId="0" xfId="0" applyFont="1"/>
    <xf borderId="0" fillId="0" fontId="32" numFmtId="0" xfId="0" applyFont="1"/>
    <xf borderId="0" fillId="0" fontId="6" numFmtId="0" xfId="0" applyFont="1"/>
    <xf borderId="0" fillId="0" fontId="32" numFmtId="0" xfId="0" applyAlignment="1" applyFont="1">
      <alignment horizontal="left" vertical="center"/>
    </xf>
    <xf borderId="0" fillId="0" fontId="33" numFmtId="0" xfId="0" applyAlignment="1" applyFont="1">
      <alignment horizontal="left" vertical="center"/>
    </xf>
    <xf borderId="0" fillId="0" fontId="2" numFmtId="0" xfId="0" applyAlignment="1" applyFont="1">
      <alignment shrinkToFit="0" wrapText="1"/>
    </xf>
    <xf borderId="0" fillId="0" fontId="6" numFmtId="49" xfId="0" applyAlignment="1" applyFont="1" applyNumberFormat="1">
      <alignment shrinkToFit="0" wrapText="1"/>
    </xf>
    <xf borderId="2" fillId="0" fontId="34" numFmtId="0" xfId="0" applyAlignment="1" applyBorder="1" applyFont="1">
      <alignment horizontal="center" shrinkToFit="0" vertical="center" wrapText="1"/>
    </xf>
    <xf borderId="3" fillId="0" fontId="34" numFmtId="0" xfId="0" applyAlignment="1" applyBorder="1" applyFont="1">
      <alignment horizontal="center"/>
    </xf>
    <xf borderId="4" fillId="0" fontId="35" numFmtId="0" xfId="0" applyBorder="1" applyFont="1"/>
    <xf borderId="5" fillId="0" fontId="35" numFmtId="0" xfId="0" applyBorder="1" applyFont="1"/>
    <xf borderId="6" fillId="0" fontId="35" numFmtId="0" xfId="0" applyBorder="1" applyFont="1"/>
    <xf borderId="3" fillId="0" fontId="34" numFmtId="0" xfId="0" applyAlignment="1" applyBorder="1" applyFont="1">
      <alignment shrinkToFit="0" wrapText="1"/>
    </xf>
    <xf borderId="4" fillId="0" fontId="34" numFmtId="0" xfId="0" applyBorder="1" applyFont="1"/>
    <xf borderId="5" fillId="0" fontId="34" numFmtId="0" xfId="0" applyAlignment="1" applyBorder="1" applyFont="1">
      <alignment shrinkToFit="0" wrapText="1"/>
    </xf>
    <xf borderId="7" fillId="0" fontId="36" numFmtId="0" xfId="0" applyAlignment="1" applyBorder="1" applyFont="1">
      <alignment horizontal="center"/>
    </xf>
    <xf borderId="8" fillId="0" fontId="37" numFmtId="0" xfId="0" applyAlignment="1" applyBorder="1" applyFont="1">
      <alignment horizontal="center"/>
    </xf>
    <xf borderId="0" fillId="0" fontId="37" numFmtId="0" xfId="0" applyAlignment="1" applyFont="1">
      <alignment horizontal="left" shrinkToFit="0" vertical="center" wrapText="1"/>
    </xf>
    <xf borderId="9" fillId="0" fontId="37" numFmtId="0" xfId="0" applyAlignment="1" applyBorder="1" applyFont="1">
      <alignment horizontal="center" shrinkToFit="0" wrapText="1"/>
    </xf>
    <xf borderId="0" fillId="0" fontId="37" numFmtId="0" xfId="0" applyAlignment="1" applyFont="1">
      <alignment horizontal="left" vertical="center"/>
    </xf>
    <xf borderId="7" fillId="0" fontId="2" numFmtId="0" xfId="0" applyAlignment="1" applyBorder="1" applyFont="1">
      <alignment horizontal="center"/>
    </xf>
    <xf borderId="6" fillId="0" fontId="2" numFmtId="0" xfId="0" applyAlignment="1" applyBorder="1" applyFont="1">
      <alignment horizontal="center"/>
    </xf>
    <xf borderId="10" fillId="0" fontId="37" numFmtId="0" xfId="0" applyAlignment="1" applyBorder="1" applyFont="1">
      <alignment horizontal="center"/>
    </xf>
    <xf borderId="11" fillId="0" fontId="37" numFmtId="0" xfId="0" applyAlignment="1" applyBorder="1" applyFont="1">
      <alignment horizontal="left" vertical="center"/>
    </xf>
    <xf borderId="12" fillId="0" fontId="37" numFmtId="0" xfId="0" applyAlignment="1" applyBorder="1" applyFont="1">
      <alignment horizontal="center" shrinkToFit="0" wrapText="1"/>
    </xf>
    <xf borderId="4" fillId="0" fontId="30" numFmtId="0" xfId="0" applyAlignment="1" applyBorder="1" applyFont="1">
      <alignment horizontal="center" shrinkToFit="0" vertical="center" wrapText="1"/>
    </xf>
    <xf borderId="4" fillId="0" fontId="31" numFmtId="0" xfId="0" applyAlignment="1" applyBorder="1" applyFont="1">
      <alignment horizontal="center" shrinkToFit="0" wrapText="1"/>
    </xf>
    <xf borderId="13" fillId="0" fontId="6" numFmtId="0" xfId="0" applyBorder="1" applyFont="1"/>
    <xf borderId="11" fillId="0" fontId="6" numFmtId="0" xfId="0" applyBorder="1" applyFont="1"/>
    <xf borderId="7" fillId="0" fontId="37" numFmtId="0" xfId="0" applyAlignment="1" applyBorder="1" applyFont="1">
      <alignment horizontal="center" shrinkToFit="0" vertical="center" wrapText="1"/>
    </xf>
    <xf borderId="7" fillId="0" fontId="37" numFmtId="0" xfId="0" applyAlignment="1" applyBorder="1" applyFont="1">
      <alignment vertical="center"/>
    </xf>
    <xf borderId="7" fillId="0" fontId="37" numFmtId="0" xfId="0" applyAlignment="1" applyBorder="1" applyFont="1">
      <alignment shrinkToFit="0" vertical="center" wrapText="1"/>
    </xf>
    <xf borderId="6" fillId="0" fontId="37" numFmtId="0" xfId="0" applyAlignment="1" applyBorder="1" applyFont="1">
      <alignment horizontal="center" shrinkToFit="0" vertical="center" wrapText="1"/>
    </xf>
    <xf borderId="8" fillId="0" fontId="37" numFmtId="0" xfId="0" applyAlignment="1" applyBorder="1" applyFont="1">
      <alignment horizontal="center" shrinkToFit="0" wrapText="1"/>
    </xf>
    <xf borderId="10" fillId="0" fontId="37" numFmtId="0" xfId="0" applyAlignment="1" applyBorder="1" applyFont="1">
      <alignment horizontal="center" shrinkToFit="0" wrapText="1"/>
    </xf>
    <xf borderId="4" fillId="0" fontId="6" numFmtId="0" xfId="0" applyAlignment="1" applyBorder="1" applyFont="1">
      <alignment shrinkToFit="0" wrapText="1"/>
    </xf>
    <xf borderId="4" fillId="0" fontId="38" numFmtId="0" xfId="0" applyAlignment="1" applyBorder="1" applyFont="1">
      <alignment shrinkToFit="0" wrapText="1"/>
    </xf>
    <xf borderId="13" fillId="0" fontId="6" numFmtId="0" xfId="0" applyAlignment="1" applyBorder="1" applyFont="1">
      <alignment shrinkToFit="0" wrapText="1"/>
    </xf>
    <xf borderId="13" fillId="0" fontId="6" numFmtId="49" xfId="0" applyAlignment="1" applyBorder="1" applyFont="1" applyNumberFormat="1">
      <alignment shrinkToFit="0" wrapText="1"/>
    </xf>
    <xf borderId="13" fillId="0" fontId="38" numFmtId="0" xfId="0" applyAlignment="1" applyBorder="1" applyFont="1">
      <alignment horizontal="center"/>
    </xf>
    <xf borderId="0" fillId="0" fontId="38" numFmtId="0" xfId="0" applyAlignment="1" applyFont="1">
      <alignment horizontal="center"/>
    </xf>
    <xf borderId="11" fillId="0" fontId="2" numFmtId="0" xfId="0" applyBorder="1" applyFont="1"/>
    <xf borderId="11" fillId="0" fontId="38" numFmtId="0" xfId="0" applyAlignment="1" applyBorder="1" applyFont="1">
      <alignment horizontal="center"/>
    </xf>
    <xf borderId="11" fillId="0" fontId="6" numFmtId="49" xfId="0" applyAlignment="1" applyBorder="1" applyFont="1" applyNumberFormat="1">
      <alignment shrinkToFit="0" wrapText="1"/>
    </xf>
    <xf borderId="4" fillId="0" fontId="38" numFmtId="0" xfId="0" applyAlignment="1" applyBorder="1" applyFont="1">
      <alignment horizontal="left"/>
    </xf>
    <xf borderId="5" fillId="0" fontId="38" numFmtId="0" xfId="0" applyAlignment="1" applyBorder="1" applyFont="1">
      <alignment shrinkToFit="0" wrapText="1"/>
    </xf>
    <xf borderId="11" fillId="0" fontId="39" numFmtId="0" xfId="0" applyAlignment="1" applyBorder="1" applyFont="1">
      <alignment shrinkToFit="0" wrapText="1"/>
    </xf>
    <xf borderId="13" fillId="0" fontId="38" numFmtId="0" xfId="0" applyBorder="1" applyFont="1"/>
    <xf borderId="4" fillId="0" fontId="38" numFmtId="0" xfId="0" applyBorder="1" applyFont="1"/>
    <xf borderId="0" fillId="0" fontId="31" numFmtId="0" xfId="0" applyAlignment="1" applyFont="1">
      <alignment shrinkToFit="0" wrapText="1"/>
    </xf>
    <xf borderId="13" fillId="0" fontId="40" numFmtId="0" xfId="0" applyAlignment="1" applyBorder="1" applyFont="1">
      <alignment horizontal="center"/>
    </xf>
    <xf borderId="9" fillId="0" fontId="38" numFmtId="0" xfId="0" applyAlignment="1" applyBorder="1" applyFont="1">
      <alignment horizontal="center"/>
    </xf>
    <xf borderId="0" fillId="0" fontId="38" numFmtId="0" xfId="0" applyAlignment="1" applyFont="1">
      <alignment shrinkToFit="0" wrapText="1"/>
    </xf>
    <xf borderId="13" fillId="0" fontId="38" numFmtId="0" xfId="0" applyAlignment="1" applyBorder="1" applyFont="1">
      <alignment horizontal="center" shrinkToFit="0" vertical="center" wrapText="1"/>
    </xf>
    <xf borderId="0" fillId="0" fontId="41" numFmtId="0" xfId="0" applyAlignment="1" applyFont="1">
      <alignment horizontal="center"/>
    </xf>
    <xf borderId="0" fillId="0" fontId="38" numFmtId="0" xfId="0" applyAlignment="1" applyFont="1">
      <alignment horizontal="center" shrinkToFit="0" vertical="center" wrapText="1"/>
    </xf>
    <xf borderId="0" fillId="0" fontId="38" numFmtId="0" xfId="0" applyFont="1"/>
    <xf borderId="0" fillId="0" fontId="6" numFmtId="49" xfId="0" applyFont="1" applyNumberFormat="1"/>
    <xf borderId="12" fillId="0" fontId="38" numFmtId="0" xfId="0" applyAlignment="1" applyBorder="1" applyFont="1">
      <alignment horizontal="center"/>
    </xf>
    <xf borderId="11" fillId="0" fontId="38" numFmtId="0" xfId="0" applyAlignment="1" applyBorder="1" applyFont="1">
      <alignment shrinkToFit="0" wrapText="1"/>
    </xf>
    <xf borderId="11" fillId="0" fontId="38" numFmtId="0" xfId="0" applyAlignment="1" applyBorder="1" applyFont="1">
      <alignment horizontal="center" shrinkToFit="0" vertical="center" wrapText="1"/>
    </xf>
    <xf borderId="11" fillId="0" fontId="38" numFmtId="0" xfId="0" applyBorder="1" applyFont="1"/>
    <xf borderId="4" fillId="0" fontId="6" numFmtId="0" xfId="0" applyAlignment="1" applyBorder="1" applyFont="1">
      <alignment horizontal="center" shrinkToFit="0" wrapText="1"/>
    </xf>
    <xf borderId="14" fillId="0" fontId="6" numFmtId="0" xfId="0" applyAlignment="1" applyBorder="1" applyFont="1">
      <alignment horizontal="center" shrinkToFit="0" wrapText="1"/>
    </xf>
    <xf borderId="11" fillId="0" fontId="37" numFmtId="0" xfId="0" applyAlignment="1" applyBorder="1" applyFont="1">
      <alignment horizontal="center" shrinkToFit="0" vertical="center" wrapText="1"/>
    </xf>
    <xf borderId="5" fillId="0" fontId="37" numFmtId="0" xfId="0" applyAlignment="1" applyBorder="1" applyFont="1">
      <alignment horizontal="center" shrinkToFit="0" vertical="center" wrapText="1"/>
    </xf>
    <xf borderId="4" fillId="0" fontId="37" numFmtId="0" xfId="0" applyAlignment="1" applyBorder="1" applyFont="1">
      <alignment horizontal="center" shrinkToFit="0" vertical="center" wrapText="1"/>
    </xf>
    <xf borderId="4" fillId="0" fontId="37" numFmtId="49" xfId="0" applyAlignment="1" applyBorder="1" applyFont="1" applyNumberFormat="1">
      <alignment horizontal="center" shrinkToFit="0" vertical="center" wrapText="1"/>
    </xf>
    <xf borderId="3" fillId="0" fontId="37" numFmtId="0" xfId="0" applyAlignment="1" applyBorder="1" applyFont="1">
      <alignment horizontal="center" shrinkToFit="0" vertical="center" wrapText="1"/>
    </xf>
    <xf borderId="0" fillId="0" fontId="37" numFmtId="0" xfId="0" applyAlignment="1" applyFont="1">
      <alignment horizontal="center"/>
    </xf>
    <xf borderId="0" fillId="0" fontId="42" numFmtId="0" xfId="0" applyAlignment="1" applyFont="1">
      <alignment horizontal="center"/>
    </xf>
    <xf borderId="9" fillId="0" fontId="43" numFmtId="0" xfId="0" applyAlignment="1" applyBorder="1" applyFont="1">
      <alignment horizontal="center"/>
    </xf>
    <xf borderId="13" fillId="0" fontId="37" numFmtId="0" xfId="0" applyAlignment="1" applyBorder="1" applyFont="1">
      <alignment horizontal="center" shrinkToFit="0" vertical="center" wrapText="1"/>
    </xf>
    <xf borderId="0" fillId="0" fontId="37" numFmtId="49" xfId="0" applyAlignment="1" applyFont="1" applyNumberFormat="1">
      <alignment shrinkToFit="0" wrapText="1"/>
    </xf>
    <xf borderId="9" fillId="0" fontId="37" numFmtId="0" xfId="0" applyAlignment="1" applyBorder="1" applyFont="1">
      <alignment horizontal="center"/>
    </xf>
    <xf borderId="1" fillId="2" fontId="37" numFmtId="0" xfId="0" applyAlignment="1" applyBorder="1" applyFont="1">
      <alignment horizontal="center"/>
    </xf>
    <xf borderId="0" fillId="0" fontId="37" numFmtId="0" xfId="0" applyAlignment="1" applyFont="1">
      <alignment horizontal="center" shrinkToFit="0" vertical="center" wrapText="1"/>
    </xf>
    <xf borderId="8" fillId="0" fontId="6" numFmtId="0" xfId="0" applyAlignment="1" applyBorder="1" applyFont="1">
      <alignment horizontal="center" shrinkToFit="0" vertical="center" wrapText="1"/>
    </xf>
    <xf borderId="9" fillId="0" fontId="37" numFmtId="49" xfId="0" applyAlignment="1" applyBorder="1" applyFont="1" applyNumberFormat="1">
      <alignment shrinkToFit="0" wrapText="1"/>
    </xf>
    <xf borderId="0" fillId="0" fontId="37" numFmtId="0" xfId="0" applyAlignment="1" applyFont="1">
      <alignment horizontal="center" shrinkToFit="0" wrapText="1"/>
    </xf>
    <xf borderId="8" fillId="0" fontId="35" numFmtId="0" xfId="0" applyBorder="1" applyFont="1"/>
    <xf borderId="11" fillId="0" fontId="37" numFmtId="0" xfId="0" applyAlignment="1" applyBorder="1" applyFont="1">
      <alignment horizontal="center"/>
    </xf>
    <xf borderId="12" fillId="0" fontId="37" numFmtId="0" xfId="0" applyAlignment="1" applyBorder="1" applyFont="1">
      <alignment horizontal="center"/>
    </xf>
    <xf borderId="10" fillId="0" fontId="35" numFmtId="0" xfId="0" applyBorder="1" applyFont="1"/>
    <xf borderId="11" fillId="0" fontId="37" numFmtId="49" xfId="0" applyAlignment="1" applyBorder="1" applyFont="1" applyNumberFormat="1">
      <alignment shrinkToFit="0" wrapText="1"/>
    </xf>
    <xf borderId="9" fillId="0" fontId="6" numFmtId="0" xfId="0" applyBorder="1" applyFont="1"/>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79</xdr:row>
      <xdr:rowOff>0</xdr:rowOff>
    </xdr:from>
    <xdr:ext cx="304800" cy="304800"/>
    <xdr:sp>
      <xdr:nvSpPr>
        <xdr:cNvPr descr="oberto Cominetti " id="3" name="Shape 3"/>
        <xdr:cNvSpPr/>
      </xdr:nvSpPr>
      <xdr:spPr>
        <a:xfrm>
          <a:off x="5193600" y="3632363"/>
          <a:ext cx="304800" cy="29527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3</xdr:col>
      <xdr:colOff>0</xdr:colOff>
      <xdr:row>83</xdr:row>
      <xdr:rowOff>0</xdr:rowOff>
    </xdr:from>
    <xdr:ext cx="304800" cy="304800"/>
    <xdr:sp>
      <xdr:nvSpPr>
        <xdr:cNvPr descr="oberto Cominetti " id="3" name="Shape 3"/>
        <xdr:cNvSpPr/>
      </xdr:nvSpPr>
      <xdr:spPr>
        <a:xfrm>
          <a:off x="5193600" y="3632363"/>
          <a:ext cx="304800" cy="29527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3</xdr:col>
      <xdr:colOff>0</xdr:colOff>
      <xdr:row>114</xdr:row>
      <xdr:rowOff>0</xdr:rowOff>
    </xdr:from>
    <xdr:ext cx="304800" cy="447675"/>
    <xdr:sp>
      <xdr:nvSpPr>
        <xdr:cNvPr descr="orge Pereira " id="4" name="Shape 4"/>
        <xdr:cNvSpPr/>
      </xdr:nvSpPr>
      <xdr:spPr>
        <a:xfrm>
          <a:off x="5193600" y="3556163"/>
          <a:ext cx="304800" cy="44767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3</xdr:col>
      <xdr:colOff>0</xdr:colOff>
      <xdr:row>116</xdr:row>
      <xdr:rowOff>0</xdr:rowOff>
    </xdr:from>
    <xdr:ext cx="304800" cy="447675"/>
    <xdr:sp>
      <xdr:nvSpPr>
        <xdr:cNvPr descr="orge Pereira " id="4" name="Shape 4"/>
        <xdr:cNvSpPr/>
      </xdr:nvSpPr>
      <xdr:spPr>
        <a:xfrm>
          <a:off x="5193600" y="3556163"/>
          <a:ext cx="304800" cy="44767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21</xdr:row>
      <xdr:rowOff>0</xdr:rowOff>
    </xdr:from>
    <xdr:ext cx="304800" cy="304800"/>
    <xdr:sp>
      <xdr:nvSpPr>
        <xdr:cNvPr descr="osé Antonio Carrasco " id="5" name="Shape 5"/>
        <xdr:cNvSpPr/>
      </xdr:nvSpPr>
      <xdr:spPr>
        <a:xfrm>
          <a:off x="5193600" y="3627600"/>
          <a:ext cx="304800" cy="30480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0</xdr:col>
      <xdr:colOff>0</xdr:colOff>
      <xdr:row>25</xdr:row>
      <xdr:rowOff>0</xdr:rowOff>
    </xdr:from>
    <xdr:ext cx="304800" cy="304800"/>
    <xdr:sp>
      <xdr:nvSpPr>
        <xdr:cNvPr descr="osé Antonio Carrasco " id="5" name="Shape 5"/>
        <xdr:cNvSpPr/>
      </xdr:nvSpPr>
      <xdr:spPr>
        <a:xfrm>
          <a:off x="5193600" y="3627600"/>
          <a:ext cx="304800" cy="30480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0</xdr:col>
      <xdr:colOff>0</xdr:colOff>
      <xdr:row>34</xdr:row>
      <xdr:rowOff>0</xdr:rowOff>
    </xdr:from>
    <xdr:ext cx="304800" cy="304800"/>
    <xdr:sp>
      <xdr:nvSpPr>
        <xdr:cNvPr descr="osé Antonio Carrasco " id="5" name="Shape 5"/>
        <xdr:cNvSpPr/>
      </xdr:nvSpPr>
      <xdr:spPr>
        <a:xfrm>
          <a:off x="5193600" y="3627600"/>
          <a:ext cx="304800" cy="30480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0</xdr:col>
      <xdr:colOff>0</xdr:colOff>
      <xdr:row>49</xdr:row>
      <xdr:rowOff>0</xdr:rowOff>
    </xdr:from>
    <xdr:ext cx="304800" cy="304800"/>
    <xdr:sp>
      <xdr:nvSpPr>
        <xdr:cNvPr descr="osé Antonio Carrasco " id="5" name="Shape 5"/>
        <xdr:cNvSpPr/>
      </xdr:nvSpPr>
      <xdr:spPr>
        <a:xfrm>
          <a:off x="5193600" y="3627600"/>
          <a:ext cx="304800" cy="30480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0</xdr:col>
      <xdr:colOff>0</xdr:colOff>
      <xdr:row>54</xdr:row>
      <xdr:rowOff>0</xdr:rowOff>
    </xdr:from>
    <xdr:ext cx="304800" cy="304800"/>
    <xdr:sp>
      <xdr:nvSpPr>
        <xdr:cNvPr descr="osé Antonio Carrasco " id="5" name="Shape 5"/>
        <xdr:cNvSpPr/>
      </xdr:nvSpPr>
      <xdr:spPr>
        <a:xfrm>
          <a:off x="5193600" y="3627600"/>
          <a:ext cx="304800" cy="30480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0</xdr:col>
      <xdr:colOff>0</xdr:colOff>
      <xdr:row>63</xdr:row>
      <xdr:rowOff>0</xdr:rowOff>
    </xdr:from>
    <xdr:ext cx="304800" cy="304800"/>
    <xdr:sp>
      <xdr:nvSpPr>
        <xdr:cNvPr descr="osé Antonio Carrasco " id="5" name="Shape 5"/>
        <xdr:cNvSpPr/>
      </xdr:nvSpPr>
      <xdr:spPr>
        <a:xfrm>
          <a:off x="5193600" y="3627600"/>
          <a:ext cx="304800" cy="30480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0</xdr:col>
      <xdr:colOff>0</xdr:colOff>
      <xdr:row>82</xdr:row>
      <xdr:rowOff>0</xdr:rowOff>
    </xdr:from>
    <xdr:ext cx="304800" cy="304800"/>
    <xdr:sp>
      <xdr:nvSpPr>
        <xdr:cNvPr descr="osé Antonio Carrasco " id="5" name="Shape 5"/>
        <xdr:cNvSpPr/>
      </xdr:nvSpPr>
      <xdr:spPr>
        <a:xfrm>
          <a:off x="5193600" y="3627600"/>
          <a:ext cx="304800" cy="30480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oneCellAnchor>
    <xdr:from>
      <xdr:col>0</xdr:col>
      <xdr:colOff>0</xdr:colOff>
      <xdr:row>83</xdr:row>
      <xdr:rowOff>0</xdr:rowOff>
    </xdr:from>
    <xdr:ext cx="304800" cy="304800"/>
    <xdr:sp>
      <xdr:nvSpPr>
        <xdr:cNvPr descr="ilfredo Yushimito " id="6" name="Shape 6"/>
        <xdr:cNvSpPr/>
      </xdr:nvSpPr>
      <xdr:spPr>
        <a:xfrm>
          <a:off x="5193600" y="3632363"/>
          <a:ext cx="304800" cy="29527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economia.uc.cl/profesor/juan-urquiza/" TargetMode="External"/><Relationship Id="rId42" Type="http://schemas.openxmlformats.org/officeDocument/2006/relationships/hyperlink" Target="http://economia.uc.cl/profesor/jose-diaz/" TargetMode="External"/><Relationship Id="rId41" Type="http://schemas.openxmlformats.org/officeDocument/2006/relationships/hyperlink" Target="mailto:rcerdan@uc.cl" TargetMode="External"/><Relationship Id="rId44" Type="http://schemas.openxmlformats.org/officeDocument/2006/relationships/hyperlink" Target="http://economia.uc.cl/profesor/constanza-fosco/" TargetMode="External"/><Relationship Id="rId43" Type="http://schemas.openxmlformats.org/officeDocument/2006/relationships/hyperlink" Target="mailto:cfosco@uc.cl" TargetMode="External"/><Relationship Id="rId46" Type="http://schemas.openxmlformats.org/officeDocument/2006/relationships/hyperlink" Target="http://economia.uc.cl/profesor/felipe-larrain/" TargetMode="External"/><Relationship Id="rId45" Type="http://schemas.openxmlformats.org/officeDocument/2006/relationships/hyperlink" Target="mailto:flarrainb@uc.cl" TargetMode="External"/><Relationship Id="rId107" Type="http://schemas.openxmlformats.org/officeDocument/2006/relationships/hyperlink" Target="http://ingenieriaindustrial.usach.cl/academicos/luis-ernesto" TargetMode="External"/><Relationship Id="rId106" Type="http://schemas.openxmlformats.org/officeDocument/2006/relationships/hyperlink" Target="http://ingenieriaindustrial.usach.cl/academicos/pedro-ivan" TargetMode="External"/><Relationship Id="rId105" Type="http://schemas.openxmlformats.org/officeDocument/2006/relationships/hyperlink" Target="http://ingenieriaindustrial.usach.cl/academicos/astrid-maria" TargetMode="External"/><Relationship Id="rId104" Type="http://schemas.openxmlformats.org/officeDocument/2006/relationships/hyperlink" Target="http://ingenieriaindustrial.usach.cl/academicos/mario-jose" TargetMode="External"/><Relationship Id="rId109" Type="http://schemas.openxmlformats.org/officeDocument/2006/relationships/hyperlink" Target="http://ingenieriaindustrial.usach.cl/academicos/juan-pedro" TargetMode="External"/><Relationship Id="rId108" Type="http://schemas.openxmlformats.org/officeDocument/2006/relationships/hyperlink" Target="http://ingenieriaindustrial.usach.cl/academicos/maria-teresa" TargetMode="External"/><Relationship Id="rId48" Type="http://schemas.openxmlformats.org/officeDocument/2006/relationships/hyperlink" Target="http://economia.uc.cl/profesor/rolf-luders/" TargetMode="External"/><Relationship Id="rId47" Type="http://schemas.openxmlformats.org/officeDocument/2006/relationships/hyperlink" Target="mailto:rluders@uc.cl" TargetMode="External"/><Relationship Id="rId49" Type="http://schemas.openxmlformats.org/officeDocument/2006/relationships/hyperlink" Target="mailto:jmontero@uc.cl" TargetMode="External"/><Relationship Id="rId103" Type="http://schemas.openxmlformats.org/officeDocument/2006/relationships/hyperlink" Target="http://ingenieriaindustrial.usach.cl/academicos/gonzalo" TargetMode="External"/><Relationship Id="rId102" Type="http://schemas.openxmlformats.org/officeDocument/2006/relationships/hyperlink" Target="http://ingenieriaindustrial.usach.cl/academicos/daniel-andres" TargetMode="External"/><Relationship Id="rId101" Type="http://schemas.openxmlformats.org/officeDocument/2006/relationships/hyperlink" Target="http://ingenieriaindustrial.usach.cl/academicos/ivan-sergio" TargetMode="External"/><Relationship Id="rId100" Type="http://schemas.openxmlformats.org/officeDocument/2006/relationships/hyperlink" Target="http://ingenieriaindustrial.usach.cl/academicos/jorge-eduardo" TargetMode="External"/><Relationship Id="rId31" Type="http://schemas.openxmlformats.org/officeDocument/2006/relationships/hyperlink" Target="mailto:csapelli@uc.cl" TargetMode="External"/><Relationship Id="rId30" Type="http://schemas.openxmlformats.org/officeDocument/2006/relationships/hyperlink" Target="http://economia.uc.cl/profesor/jose-miguel-sanchez/" TargetMode="External"/><Relationship Id="rId33" Type="http://schemas.openxmlformats.org/officeDocument/2006/relationships/hyperlink" Target="mailto:kschmidt-hebbel@uc.cl" TargetMode="External"/><Relationship Id="rId32" Type="http://schemas.openxmlformats.org/officeDocument/2006/relationships/hyperlink" Target="http://economia.uc.cl/profesor/claudio-sapelli/" TargetMode="External"/><Relationship Id="rId35" Type="http://schemas.openxmlformats.org/officeDocument/2006/relationships/hyperlink" Target="mailto:edepetris@uc.cl" TargetMode="External"/><Relationship Id="rId34" Type="http://schemas.openxmlformats.org/officeDocument/2006/relationships/hyperlink" Target="http://economia.uc.cl/profesor/klaus-schmidt-hebbel/" TargetMode="External"/><Relationship Id="rId37" Type="http://schemas.openxmlformats.org/officeDocument/2006/relationships/hyperlink" Target="http://economia.uc.cl/profesor/hugo-silva/" TargetMode="External"/><Relationship Id="rId36" Type="http://schemas.openxmlformats.org/officeDocument/2006/relationships/hyperlink" Target="mailto:husilva@uc.cl" TargetMode="External"/><Relationship Id="rId39" Type="http://schemas.openxmlformats.org/officeDocument/2006/relationships/hyperlink" Target="mailto:jurquiza@uc.cl" TargetMode="External"/><Relationship Id="rId38" Type="http://schemas.openxmlformats.org/officeDocument/2006/relationships/hyperlink" Target="mailto:atraferri@uc.cl" TargetMode="External"/><Relationship Id="rId20" Type="http://schemas.openxmlformats.org/officeDocument/2006/relationships/hyperlink" Target="http://economia.uc.cl/profesor/tomas-rau/" TargetMode="External"/><Relationship Id="rId22" Type="http://schemas.openxmlformats.org/officeDocument/2006/relationships/hyperlink" Target="mailto:bvial@uc.cl" TargetMode="External"/><Relationship Id="rId21" Type="http://schemas.openxmlformats.org/officeDocument/2006/relationships/hyperlink" Target="http://economia.uc.cl/profesor/felipe-zurita/" TargetMode="External"/><Relationship Id="rId24" Type="http://schemas.openxmlformats.org/officeDocument/2006/relationships/hyperlink" Target="mailto:gwagner@uc.cl" TargetMode="External"/><Relationship Id="rId23" Type="http://schemas.openxmlformats.org/officeDocument/2006/relationships/hyperlink" Target="http://economia.uc.cl/profesor/bernardita-vial/" TargetMode="External"/><Relationship Id="rId26" Type="http://schemas.openxmlformats.org/officeDocument/2006/relationships/hyperlink" Target="http://economia.uc.cl/profesor/fernando-coloma/" TargetMode="External"/><Relationship Id="rId25" Type="http://schemas.openxmlformats.org/officeDocument/2006/relationships/hyperlink" Target="mailto:fcoloma@uc.cl" TargetMode="External"/><Relationship Id="rId28" Type="http://schemas.openxmlformats.org/officeDocument/2006/relationships/hyperlink" Target="mailto:rodrigo.fuentes@uc.cl" TargetMode="External"/><Relationship Id="rId27" Type="http://schemas.openxmlformats.org/officeDocument/2006/relationships/hyperlink" Target="http://economia.uc.cl/profesor/gonzalo-edwards/" TargetMode="External"/><Relationship Id="rId29" Type="http://schemas.openxmlformats.org/officeDocument/2006/relationships/hyperlink" Target="http://economia.uc.cl/profesor/rodrigo-fuentes/" TargetMode="External"/><Relationship Id="rId95" Type="http://schemas.openxmlformats.org/officeDocument/2006/relationships/hyperlink" Target="mailto:guillermo.pattillo@usach.cl" TargetMode="External"/><Relationship Id="rId94" Type="http://schemas.openxmlformats.org/officeDocument/2006/relationships/hyperlink" Target="mailto:jose.noguera@usach.cl" TargetMode="External"/><Relationship Id="rId97" Type="http://schemas.openxmlformats.org/officeDocument/2006/relationships/hyperlink" Target="mailto:victor.salas@usach.cl" TargetMode="External"/><Relationship Id="rId96" Type="http://schemas.openxmlformats.org/officeDocument/2006/relationships/hyperlink" Target="mailto:gabriel.romero@usach.cl" TargetMode="External"/><Relationship Id="rId11" Type="http://schemas.openxmlformats.org/officeDocument/2006/relationships/hyperlink" Target="mailto:fgallego@uc.cl" TargetMode="External"/><Relationship Id="rId99" Type="http://schemas.openxmlformats.org/officeDocument/2006/relationships/hyperlink" Target="http://ingenieriaindustrial.usach.cl/academicos/miguel-domingo" TargetMode="External"/><Relationship Id="rId10" Type="http://schemas.openxmlformats.org/officeDocument/2006/relationships/hyperlink" Target="http://economia.uc.cl/profesor/nicolas-figueroa/" TargetMode="External"/><Relationship Id="rId98" Type="http://schemas.openxmlformats.org/officeDocument/2006/relationships/hyperlink" Target="mailto:facundo.sepulveda@fsp.cl" TargetMode="External"/><Relationship Id="rId13" Type="http://schemas.openxmlformats.org/officeDocument/2006/relationships/hyperlink" Target="mailto:harrison@uc.cl" TargetMode="External"/><Relationship Id="rId12" Type="http://schemas.openxmlformats.org/officeDocument/2006/relationships/hyperlink" Target="http://economia.uc.cl/profesor/francisco-gallego/" TargetMode="External"/><Relationship Id="rId91" Type="http://schemas.openxmlformats.org/officeDocument/2006/relationships/hyperlink" Target="mailto:serafima.chirkova@usach.cl" TargetMode="External"/><Relationship Id="rId90" Type="http://schemas.openxmlformats.org/officeDocument/2006/relationships/hyperlink" Target="mailto:orlando.balboa@usach.cl" TargetMode="External"/><Relationship Id="rId93" Type="http://schemas.openxmlformats.org/officeDocument/2006/relationships/hyperlink" Target="mailto:mario.gaymer@usach.cl" TargetMode="External"/><Relationship Id="rId92" Type="http://schemas.openxmlformats.org/officeDocument/2006/relationships/hyperlink" Target="mailto:damian.clarke@usach.cl" TargetMode="External"/><Relationship Id="rId15" Type="http://schemas.openxmlformats.org/officeDocument/2006/relationships/hyperlink" Target="mailto:jlafortune@uc.cl" TargetMode="External"/><Relationship Id="rId110" Type="http://schemas.openxmlformats.org/officeDocument/2006/relationships/hyperlink" Target="http://ingenieriaindustrial.usach.cl/academicos/juan-miguel" TargetMode="External"/><Relationship Id="rId14" Type="http://schemas.openxmlformats.org/officeDocument/2006/relationships/hyperlink" Target="http://economia.uc.cl/profesor/rodrigo-harrison/" TargetMode="External"/><Relationship Id="rId17" Type="http://schemas.openxmlformats.org/officeDocument/2006/relationships/hyperlink" Target="mailto:rsotom@uc.cl" TargetMode="External"/><Relationship Id="rId16" Type="http://schemas.openxmlformats.org/officeDocument/2006/relationships/hyperlink" Target="http://economia.uc.cl/profesor/jeanne-lafortune/" TargetMode="External"/><Relationship Id="rId19" Type="http://schemas.openxmlformats.org/officeDocument/2006/relationships/hyperlink" Target="mailto:trau@uc.cl" TargetMode="External"/><Relationship Id="rId114" Type="http://schemas.openxmlformats.org/officeDocument/2006/relationships/drawing" Target="../drawings/drawing1.xml"/><Relationship Id="rId18" Type="http://schemas.openxmlformats.org/officeDocument/2006/relationships/hyperlink" Target="http://economia.uc.cl/profesor/raimundo-soto/" TargetMode="External"/><Relationship Id="rId113" Type="http://schemas.openxmlformats.org/officeDocument/2006/relationships/hyperlink" Target="http://ingenieriaindustrial.usach.cl/academicos/oscar-c" TargetMode="External"/><Relationship Id="rId112" Type="http://schemas.openxmlformats.org/officeDocument/2006/relationships/hyperlink" Target="http://ingenieriaindustrial.usach.cl/academicos/pedro-0" TargetMode="External"/><Relationship Id="rId111" Type="http://schemas.openxmlformats.org/officeDocument/2006/relationships/hyperlink" Target="http://ingenieriaindustrial.usach.cl/academicos/mario-ivan" TargetMode="External"/><Relationship Id="rId84" Type="http://schemas.openxmlformats.org/officeDocument/2006/relationships/hyperlink" Target="http://www.uai.cl/gonzalo-islas" TargetMode="External"/><Relationship Id="rId83" Type="http://schemas.openxmlformats.org/officeDocument/2006/relationships/hyperlink" Target="http://www.uai.cl/juan-pedro-eberhard" TargetMode="External"/><Relationship Id="rId86" Type="http://schemas.openxmlformats.org/officeDocument/2006/relationships/hyperlink" Target="http://www.uai.cl/rafael-sanchez" TargetMode="External"/><Relationship Id="rId85" Type="http://schemas.openxmlformats.org/officeDocument/2006/relationships/hyperlink" Target="http://www.uai.cl/diana-kruger" TargetMode="External"/><Relationship Id="rId88" Type="http://schemas.openxmlformats.org/officeDocument/2006/relationships/hyperlink" Target="http://www.economia.usach.cl/index.php/2013-05-06-17-12-42/item/1-andreasen-eugenia" TargetMode="External"/><Relationship Id="rId87" Type="http://schemas.openxmlformats.org/officeDocument/2006/relationships/hyperlink" Target="http://www.uai.cl/wenceslao-unanue" TargetMode="External"/><Relationship Id="rId89" Type="http://schemas.openxmlformats.org/officeDocument/2006/relationships/hyperlink" Target="mailto:eugenia.andreasen@usach.cl" TargetMode="External"/><Relationship Id="rId80" Type="http://schemas.openxmlformats.org/officeDocument/2006/relationships/hyperlink" Target="http://www.uai.cl/patricio-aroca" TargetMode="External"/><Relationship Id="rId82" Type="http://schemas.openxmlformats.org/officeDocument/2006/relationships/hyperlink" Target="http://www.uai.cl/matias-berthelon" TargetMode="External"/><Relationship Id="rId81" Type="http://schemas.openxmlformats.org/officeDocument/2006/relationships/hyperlink" Target="http://www.linkedin.com/profile/view?id=110824062" TargetMode="External"/><Relationship Id="rId1" Type="http://schemas.openxmlformats.org/officeDocument/2006/relationships/hyperlink" Target="mailto:ajaniak@uc.cl" TargetMode="External"/><Relationship Id="rId2" Type="http://schemas.openxmlformats.org/officeDocument/2006/relationships/hyperlink" Target="mailto:franciscosilva@uc.cl" TargetMode="External"/><Relationship Id="rId3" Type="http://schemas.openxmlformats.org/officeDocument/2006/relationships/hyperlink" Target="mailto:vmies@uc.cl" TargetMode="External"/><Relationship Id="rId4" Type="http://schemas.openxmlformats.org/officeDocument/2006/relationships/hyperlink" Target="http://economia.uc.cl/profesor/veronica-mies/" TargetMode="External"/><Relationship Id="rId9" Type="http://schemas.openxmlformats.org/officeDocument/2006/relationships/hyperlink" Target="mailto:nicolasf@uc.cl" TargetMode="External"/><Relationship Id="rId5" Type="http://schemas.openxmlformats.org/officeDocument/2006/relationships/hyperlink" Target="mailto:clmartineza@uc.cl" TargetMode="External"/><Relationship Id="rId6" Type="http://schemas.openxmlformats.org/officeDocument/2006/relationships/hyperlink" Target="http://economia.uc.cl/profesor/martin-besfamille/" TargetMode="External"/><Relationship Id="rId7" Type="http://schemas.openxmlformats.org/officeDocument/2006/relationships/hyperlink" Target="mailto:jcasassus@uc.cl" TargetMode="External"/><Relationship Id="rId8" Type="http://schemas.openxmlformats.org/officeDocument/2006/relationships/hyperlink" Target="http://economia.uc.cl/profesor/jaime-casassus/" TargetMode="External"/><Relationship Id="rId73" Type="http://schemas.openxmlformats.org/officeDocument/2006/relationships/hyperlink" Target="http://www.ing.uc.cl/cuerpo-docente/majluf-nicolas/" TargetMode="External"/><Relationship Id="rId72" Type="http://schemas.openxmlformats.org/officeDocument/2006/relationships/hyperlink" Target="http://www.ing.uc.cl/cuerpo-docente/cifuentes-luis/" TargetMode="External"/><Relationship Id="rId75" Type="http://schemas.openxmlformats.org/officeDocument/2006/relationships/hyperlink" Target="http://www.ing.uc.cl/cuerpo-docente/cortazar-gonzalo/" TargetMode="External"/><Relationship Id="rId74" Type="http://schemas.openxmlformats.org/officeDocument/2006/relationships/hyperlink" Target="http://www.ing.uc.cl/cuerpo-docente/gazmuri-pedro/" TargetMode="External"/><Relationship Id="rId77" Type="http://schemas.openxmlformats.org/officeDocument/2006/relationships/hyperlink" Target="http://www.ing.uc.cl/cuerpo-docente/vera-jorge/" TargetMode="External"/><Relationship Id="rId76" Type="http://schemas.openxmlformats.org/officeDocument/2006/relationships/hyperlink" Target="http://www.ing.uc.cl/cuerpo-docente/raineri-ricardo/" TargetMode="External"/><Relationship Id="rId79" Type="http://schemas.openxmlformats.org/officeDocument/2006/relationships/hyperlink" Target="http://www.uai.cl/juan-marcos-wlasiuk" TargetMode="External"/><Relationship Id="rId78" Type="http://schemas.openxmlformats.org/officeDocument/2006/relationships/hyperlink" Target="mailto:jcllera@ing.puc.cl" TargetMode="External"/><Relationship Id="rId71" Type="http://schemas.openxmlformats.org/officeDocument/2006/relationships/hyperlink" Target="http://www.ing.uc.cl/cuerpo-docente/sauma-enzo/" TargetMode="External"/><Relationship Id="rId70" Type="http://schemas.openxmlformats.org/officeDocument/2006/relationships/hyperlink" Target="http://www.ing.uc.cl/cuerpo-docente/cruz-novoa/" TargetMode="External"/><Relationship Id="rId62" Type="http://schemas.openxmlformats.org/officeDocument/2006/relationships/hyperlink" Target="mailto:ajsaenz@uc.cl" TargetMode="External"/><Relationship Id="rId61" Type="http://schemas.openxmlformats.org/officeDocument/2006/relationships/hyperlink" Target="http://economiayadministracion.uc.cl/filtros/part-time/" TargetMode="External"/><Relationship Id="rId64" Type="http://schemas.openxmlformats.org/officeDocument/2006/relationships/hyperlink" Target="http://www.ing.uc.cl/cuerpo-docente/pertuze-salas/" TargetMode="External"/><Relationship Id="rId63" Type="http://schemas.openxmlformats.org/officeDocument/2006/relationships/hyperlink" Target="http://www.ing.uc.cl/cuerpo-docente/cornejo-cataldo/" TargetMode="External"/><Relationship Id="rId66" Type="http://schemas.openxmlformats.org/officeDocument/2006/relationships/hyperlink" Target="http://www.ing.uc.cl/cuerpo-docente/zhang/" TargetMode="External"/><Relationship Id="rId65" Type="http://schemas.openxmlformats.org/officeDocument/2006/relationships/hyperlink" Target="http://www.ing.uc.cl/cuerpo-docente/lorca-galvez/" TargetMode="External"/><Relationship Id="rId68" Type="http://schemas.openxmlformats.org/officeDocument/2006/relationships/hyperlink" Target="http://www.ing.uc.cl/cuerpo-docente/reyes-torres/" TargetMode="External"/><Relationship Id="rId67" Type="http://schemas.openxmlformats.org/officeDocument/2006/relationships/hyperlink" Target="http://www.ing.uc.cl/cuerpo-docente/leatherbee-grant/" TargetMode="External"/><Relationship Id="rId60" Type="http://schemas.openxmlformats.org/officeDocument/2006/relationships/hyperlink" Target="http://economiayadministracion.uc.cl/filtros/part-time/" TargetMode="External"/><Relationship Id="rId69" Type="http://schemas.openxmlformats.org/officeDocument/2006/relationships/hyperlink" Target="http://www.ing.uc.cl/cuerpo-docente/angulo/" TargetMode="External"/><Relationship Id="rId51" Type="http://schemas.openxmlformats.org/officeDocument/2006/relationships/hyperlink" Target="mailto:lrubini@uc.cl" TargetMode="External"/><Relationship Id="rId50" Type="http://schemas.openxmlformats.org/officeDocument/2006/relationships/hyperlink" Target="http://economia.uc.cl/profesor/juan-pablo-montero/" TargetMode="External"/><Relationship Id="rId53" Type="http://schemas.openxmlformats.org/officeDocument/2006/relationships/hyperlink" Target="http://economia.uc.cl/profesor/carlos-williamson/" TargetMode="External"/><Relationship Id="rId52" Type="http://schemas.openxmlformats.org/officeDocument/2006/relationships/hyperlink" Target="mailto:cwilliam@uc.cl" TargetMode="External"/><Relationship Id="rId55" Type="http://schemas.openxmlformats.org/officeDocument/2006/relationships/hyperlink" Target="http://economiayadministracion.uc.cl/filtros/part-time/" TargetMode="External"/><Relationship Id="rId54" Type="http://schemas.openxmlformats.org/officeDocument/2006/relationships/hyperlink" Target="http://economia.uc.cl/profesor/salvador-valdes/" TargetMode="External"/><Relationship Id="rId57" Type="http://schemas.openxmlformats.org/officeDocument/2006/relationships/hyperlink" Target="http://economiayadministracion.uc.cl/filtros/part-time/" TargetMode="External"/><Relationship Id="rId56" Type="http://schemas.openxmlformats.org/officeDocument/2006/relationships/hyperlink" Target="http://economiayadministracion.uc.cl/filtros/part-time/" TargetMode="External"/><Relationship Id="rId59" Type="http://schemas.openxmlformats.org/officeDocument/2006/relationships/hyperlink" Target="http://economiayadministracion.uc.cl/filtros/part-time/" TargetMode="External"/><Relationship Id="rId58" Type="http://schemas.openxmlformats.org/officeDocument/2006/relationships/hyperlink" Target="http://economiayadministracion.uc.cl/filtros/part-tim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ingenieria.uai.cl/centros/buil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ingenieriaindustrial.usach.cl/academicos/daniel-andres" TargetMode="External"/><Relationship Id="rId10" Type="http://schemas.openxmlformats.org/officeDocument/2006/relationships/hyperlink" Target="http://www.ing.uc.cl/cuerpo-docente/angulo/" TargetMode="External"/><Relationship Id="rId13" Type="http://schemas.openxmlformats.org/officeDocument/2006/relationships/drawing" Target="../drawings/drawing4.xml"/><Relationship Id="rId12" Type="http://schemas.openxmlformats.org/officeDocument/2006/relationships/hyperlink" Target="http://ingenieriaindustrial.usach.cl/academicos/oscar-c" TargetMode="External"/><Relationship Id="rId1" Type="http://schemas.openxmlformats.org/officeDocument/2006/relationships/hyperlink" Target="http://www.ing.uc.cl/cuerpo-docente/lorca-galvez/" TargetMode="External"/><Relationship Id="rId2" Type="http://schemas.openxmlformats.org/officeDocument/2006/relationships/hyperlink" Target="http://www.ing.uc.cl/cuerpo-docente/angulo/" TargetMode="External"/><Relationship Id="rId3" Type="http://schemas.openxmlformats.org/officeDocument/2006/relationships/hyperlink" Target="http://ingenieriaindustrial.usach.cl/academicos/oscar-c" TargetMode="External"/><Relationship Id="rId4" Type="http://schemas.openxmlformats.org/officeDocument/2006/relationships/hyperlink" Target="http://ingenieriaindustrial.usach.cl/academicos/daniel-andres" TargetMode="External"/><Relationship Id="rId9" Type="http://schemas.openxmlformats.org/officeDocument/2006/relationships/hyperlink" Target="http://www.ing.uc.cl/cuerpo-docente/lorca-galvez/" TargetMode="External"/><Relationship Id="rId5" Type="http://schemas.openxmlformats.org/officeDocument/2006/relationships/hyperlink" Target="http://www.ing.uc.cl/cuerpo-docente/lorca-galvez/" TargetMode="External"/><Relationship Id="rId6" Type="http://schemas.openxmlformats.org/officeDocument/2006/relationships/hyperlink" Target="http://www.ing.uc.cl/cuerpo-docente/angulo/" TargetMode="External"/><Relationship Id="rId7" Type="http://schemas.openxmlformats.org/officeDocument/2006/relationships/hyperlink" Target="http://ingenieriaindustrial.usach.cl/academicos/oscar-c" TargetMode="External"/><Relationship Id="rId8" Type="http://schemas.openxmlformats.org/officeDocument/2006/relationships/hyperlink" Target="http://ingenieriaindustrial.usach.cl/academicos/daniel-andre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7.89"/>
    <col customWidth="1" min="2" max="2" width="23.89"/>
    <col customWidth="1" min="3" max="3" width="35.67"/>
    <col customWidth="1" min="4" max="4" width="27.0"/>
    <col customWidth="1" min="5" max="5" width="14.78"/>
    <col customWidth="1" min="6" max="6" width="16.33"/>
    <col customWidth="1" min="7" max="9" width="27.0"/>
    <col customWidth="1" min="10" max="11" width="10.67"/>
    <col customWidth="1" min="12" max="14" width="30.89"/>
    <col customWidth="1" min="15" max="15" width="27.0"/>
    <col customWidth="1" min="16" max="16" width="33.11"/>
    <col customWidth="1" min="17" max="28" width="10.67"/>
  </cols>
  <sheetData>
    <row r="1" ht="15.75" customHeight="1">
      <c r="A1" s="1" t="s">
        <v>0</v>
      </c>
      <c r="B1" s="1" t="s">
        <v>1</v>
      </c>
      <c r="C1" s="1" t="s">
        <v>2</v>
      </c>
      <c r="D1" s="2" t="s">
        <v>3</v>
      </c>
      <c r="E1" s="3" t="s">
        <v>4</v>
      </c>
      <c r="F1" s="1" t="s">
        <v>5</v>
      </c>
      <c r="G1" s="1" t="s">
        <v>6</v>
      </c>
      <c r="H1" s="3" t="s">
        <v>7</v>
      </c>
      <c r="I1" s="3" t="s">
        <v>8</v>
      </c>
      <c r="K1" s="3" t="s">
        <v>9</v>
      </c>
      <c r="L1" s="3" t="s">
        <v>10</v>
      </c>
      <c r="O1" s="1" t="s">
        <v>11</v>
      </c>
      <c r="P1" s="1" t="s">
        <v>12</v>
      </c>
    </row>
    <row r="2" ht="15.75" customHeight="1">
      <c r="A2" s="1" t="s">
        <v>13</v>
      </c>
      <c r="B2" s="1" t="s">
        <v>14</v>
      </c>
      <c r="C2" s="1" t="s">
        <v>15</v>
      </c>
      <c r="D2" s="4" t="s">
        <v>16</v>
      </c>
      <c r="F2" s="1" t="str">
        <f t="shared" ref="F2:F33" si="1">VLOOKUP(D2,Sheet3!A:J,2,FALSE)</f>
        <v>#REF!</v>
      </c>
      <c r="G2" s="1" t="s">
        <v>17</v>
      </c>
      <c r="H2" s="3">
        <v>0.0</v>
      </c>
      <c r="L2" s="5" t="s">
        <v>18</v>
      </c>
      <c r="M2" s="6"/>
      <c r="N2" s="6"/>
      <c r="O2" s="7" t="s">
        <v>19</v>
      </c>
      <c r="P2" s="1" t="s">
        <v>20</v>
      </c>
    </row>
    <row r="3" ht="15.75" customHeight="1">
      <c r="A3" s="1" t="s">
        <v>13</v>
      </c>
      <c r="B3" s="1" t="s">
        <v>14</v>
      </c>
      <c r="C3" s="1" t="s">
        <v>15</v>
      </c>
      <c r="D3" s="4" t="s">
        <v>21</v>
      </c>
      <c r="F3" s="1" t="str">
        <f t="shared" si="1"/>
        <v>#REF!</v>
      </c>
      <c r="G3" s="1" t="s">
        <v>17</v>
      </c>
      <c r="H3" s="3" t="s">
        <v>22</v>
      </c>
      <c r="L3" s="6" t="s">
        <v>23</v>
      </c>
      <c r="M3" s="6"/>
      <c r="N3" s="6"/>
      <c r="O3" s="7" t="s">
        <v>24</v>
      </c>
      <c r="P3" s="1" t="s">
        <v>25</v>
      </c>
    </row>
    <row r="4" ht="20.25" customHeight="1">
      <c r="A4" s="8" t="s">
        <v>13</v>
      </c>
      <c r="B4" s="8" t="s">
        <v>14</v>
      </c>
      <c r="C4" s="8" t="s">
        <v>15</v>
      </c>
      <c r="D4" s="9" t="s">
        <v>26</v>
      </c>
      <c r="E4" s="3" t="s">
        <v>27</v>
      </c>
      <c r="F4" s="1" t="str">
        <f t="shared" si="1"/>
        <v>#REF!</v>
      </c>
      <c r="G4" s="1" t="s">
        <v>17</v>
      </c>
      <c r="H4" s="10">
        <v>1.0</v>
      </c>
      <c r="I4" s="11"/>
      <c r="J4" s="12"/>
      <c r="K4" s="12"/>
      <c r="L4" s="13" t="s">
        <v>28</v>
      </c>
      <c r="M4" s="14"/>
      <c r="N4" s="13"/>
      <c r="O4" s="15" t="s">
        <v>29</v>
      </c>
      <c r="P4" s="15" t="s">
        <v>30</v>
      </c>
      <c r="Q4" s="8"/>
    </row>
    <row r="5" ht="20.25" customHeight="1">
      <c r="A5" s="8" t="s">
        <v>13</v>
      </c>
      <c r="B5" s="8" t="s">
        <v>14</v>
      </c>
      <c r="C5" s="8" t="s">
        <v>15</v>
      </c>
      <c r="D5" s="2" t="s">
        <v>31</v>
      </c>
      <c r="F5" s="1" t="str">
        <f t="shared" si="1"/>
        <v>#REF!</v>
      </c>
      <c r="G5" s="1" t="s">
        <v>17</v>
      </c>
      <c r="H5" s="10" t="s">
        <v>32</v>
      </c>
      <c r="I5" s="11"/>
      <c r="J5" s="12"/>
      <c r="K5" s="12"/>
      <c r="L5" s="16" t="s">
        <v>33</v>
      </c>
      <c r="M5" s="14"/>
      <c r="N5" s="13"/>
      <c r="O5" s="15"/>
      <c r="P5" s="15"/>
      <c r="Q5" s="8"/>
    </row>
    <row r="6" ht="20.25" customHeight="1">
      <c r="A6" s="8" t="s">
        <v>13</v>
      </c>
      <c r="B6" s="8" t="s">
        <v>14</v>
      </c>
      <c r="C6" s="8" t="s">
        <v>15</v>
      </c>
      <c r="D6" s="2" t="s">
        <v>34</v>
      </c>
      <c r="F6" s="1" t="str">
        <f t="shared" si="1"/>
        <v>#REF!</v>
      </c>
      <c r="G6" s="1" t="s">
        <v>17</v>
      </c>
      <c r="H6" s="10">
        <v>1.0</v>
      </c>
      <c r="I6" s="11"/>
      <c r="J6" s="12"/>
      <c r="K6" s="12"/>
      <c r="L6" s="17" t="s">
        <v>35</v>
      </c>
      <c r="M6" s="14"/>
      <c r="N6" s="13"/>
      <c r="O6" s="15"/>
      <c r="P6" s="15"/>
      <c r="Q6" s="8"/>
    </row>
    <row r="7" ht="20.25" customHeight="1">
      <c r="A7" s="8" t="s">
        <v>13</v>
      </c>
      <c r="B7" s="8" t="s">
        <v>14</v>
      </c>
      <c r="C7" s="8" t="s">
        <v>15</v>
      </c>
      <c r="D7" s="2" t="s">
        <v>36</v>
      </c>
      <c r="F7" s="1" t="str">
        <f t="shared" si="1"/>
        <v>#REF!</v>
      </c>
      <c r="G7" s="1" t="s">
        <v>17</v>
      </c>
      <c r="H7" s="10" t="s">
        <v>37</v>
      </c>
      <c r="I7" s="11"/>
      <c r="J7" s="12"/>
      <c r="K7" s="12"/>
      <c r="L7" s="17" t="s">
        <v>38</v>
      </c>
      <c r="M7" s="14"/>
      <c r="N7" s="13"/>
      <c r="O7" s="15"/>
      <c r="P7" s="15"/>
      <c r="Q7" s="8"/>
      <c r="R7" s="8"/>
      <c r="S7" s="8"/>
      <c r="T7" s="8"/>
      <c r="U7" s="8"/>
      <c r="V7" s="8"/>
      <c r="W7" s="8"/>
      <c r="X7" s="8"/>
      <c r="Y7" s="8"/>
      <c r="Z7" s="8"/>
      <c r="AA7" s="8"/>
      <c r="AB7" s="8"/>
    </row>
    <row r="8" ht="32.25" customHeight="1">
      <c r="A8" s="8" t="s">
        <v>13</v>
      </c>
      <c r="B8" s="8" t="s">
        <v>14</v>
      </c>
      <c r="C8" s="8" t="s">
        <v>15</v>
      </c>
      <c r="D8" s="2" t="s">
        <v>39</v>
      </c>
      <c r="F8" s="1" t="str">
        <f t="shared" si="1"/>
        <v>#REF!</v>
      </c>
      <c r="G8" s="1" t="s">
        <v>17</v>
      </c>
      <c r="H8" s="10">
        <v>0.0</v>
      </c>
      <c r="I8" s="11"/>
      <c r="J8" s="12"/>
      <c r="K8" s="12"/>
      <c r="L8" s="16" t="s">
        <v>40</v>
      </c>
      <c r="M8" s="14"/>
      <c r="N8" s="13"/>
      <c r="O8" s="15"/>
      <c r="P8" s="15"/>
      <c r="Q8" s="8"/>
    </row>
    <row r="9" ht="15.75" customHeight="1">
      <c r="A9" s="8" t="s">
        <v>13</v>
      </c>
      <c r="B9" s="8" t="s">
        <v>14</v>
      </c>
      <c r="C9" s="8" t="s">
        <v>15</v>
      </c>
      <c r="D9" s="18" t="s">
        <v>41</v>
      </c>
      <c r="E9" s="3" t="s">
        <v>27</v>
      </c>
      <c r="F9" s="1" t="str">
        <f t="shared" si="1"/>
        <v>#REF!</v>
      </c>
      <c r="G9" s="19" t="s">
        <v>42</v>
      </c>
      <c r="H9" s="20" t="s">
        <v>43</v>
      </c>
      <c r="I9" s="21"/>
      <c r="J9" s="12"/>
      <c r="K9" s="12"/>
      <c r="L9" s="14" t="s">
        <v>44</v>
      </c>
      <c r="M9" s="14"/>
      <c r="N9" s="13"/>
      <c r="O9" s="15" t="s">
        <v>45</v>
      </c>
      <c r="P9" s="8" t="s">
        <v>46</v>
      </c>
      <c r="Q9" s="8"/>
    </row>
    <row r="10" ht="15.75" customHeight="1">
      <c r="A10" s="1" t="s">
        <v>13</v>
      </c>
      <c r="B10" s="1" t="s">
        <v>14</v>
      </c>
      <c r="C10" s="1" t="s">
        <v>15</v>
      </c>
      <c r="D10" s="22" t="s">
        <v>47</v>
      </c>
      <c r="F10" s="1" t="str">
        <f t="shared" si="1"/>
        <v>#REF!</v>
      </c>
      <c r="G10" s="23" t="s">
        <v>42</v>
      </c>
      <c r="H10" s="24" t="s">
        <v>48</v>
      </c>
      <c r="I10" s="23"/>
      <c r="L10" s="5" t="s">
        <v>49</v>
      </c>
      <c r="M10" s="6"/>
      <c r="N10" s="6"/>
      <c r="O10" s="1" t="s">
        <v>50</v>
      </c>
      <c r="P10" s="7" t="s">
        <v>51</v>
      </c>
    </row>
    <row r="11" ht="15.75" customHeight="1">
      <c r="A11" s="1" t="s">
        <v>13</v>
      </c>
      <c r="B11" s="1" t="s">
        <v>14</v>
      </c>
      <c r="C11" s="1" t="s">
        <v>15</v>
      </c>
      <c r="D11" s="22" t="s">
        <v>52</v>
      </c>
      <c r="F11" s="1" t="str">
        <f t="shared" si="1"/>
        <v>#REF!</v>
      </c>
      <c r="G11" s="23" t="s">
        <v>53</v>
      </c>
      <c r="H11" s="24">
        <v>1.0</v>
      </c>
      <c r="I11" s="23"/>
      <c r="L11" s="6" t="s">
        <v>54</v>
      </c>
      <c r="M11" s="6"/>
      <c r="N11" s="6"/>
      <c r="O11" s="7" t="s">
        <v>55</v>
      </c>
      <c r="P11" s="7" t="s">
        <v>56</v>
      </c>
    </row>
    <row r="12" ht="15.75" customHeight="1">
      <c r="A12" s="1" t="s">
        <v>13</v>
      </c>
      <c r="B12" s="1" t="s">
        <v>14</v>
      </c>
      <c r="C12" s="1" t="s">
        <v>15</v>
      </c>
      <c r="D12" s="22" t="s">
        <v>57</v>
      </c>
      <c r="F12" s="1" t="str">
        <f t="shared" si="1"/>
        <v>#REF!</v>
      </c>
      <c r="G12" s="23" t="s">
        <v>42</v>
      </c>
      <c r="H12" s="24" t="s">
        <v>43</v>
      </c>
      <c r="I12" s="23"/>
      <c r="L12" s="6" t="s">
        <v>58</v>
      </c>
      <c r="M12" s="6"/>
      <c r="N12" s="6"/>
      <c r="O12" s="7" t="s">
        <v>59</v>
      </c>
      <c r="P12" s="7" t="s">
        <v>60</v>
      </c>
    </row>
    <row r="13" ht="23.25" customHeight="1">
      <c r="A13" s="1" t="s">
        <v>13</v>
      </c>
      <c r="B13" s="1" t="s">
        <v>14</v>
      </c>
      <c r="C13" s="1" t="s">
        <v>15</v>
      </c>
      <c r="D13" s="4" t="s">
        <v>61</v>
      </c>
      <c r="F13" s="1" t="str">
        <f t="shared" si="1"/>
        <v>#REF!</v>
      </c>
      <c r="G13" s="25" t="s">
        <v>42</v>
      </c>
      <c r="H13" s="26">
        <v>1.0</v>
      </c>
      <c r="I13" s="25"/>
      <c r="L13" s="6" t="s">
        <v>62</v>
      </c>
      <c r="M13" s="6"/>
      <c r="N13" s="6"/>
      <c r="O13" s="7" t="s">
        <v>63</v>
      </c>
      <c r="P13" s="7" t="s">
        <v>64</v>
      </c>
    </row>
    <row r="14" ht="20.25" customHeight="1">
      <c r="A14" s="1" t="s">
        <v>13</v>
      </c>
      <c r="B14" s="1" t="s">
        <v>14</v>
      </c>
      <c r="C14" s="1" t="s">
        <v>15</v>
      </c>
      <c r="D14" s="22" t="s">
        <v>65</v>
      </c>
      <c r="F14" s="1" t="str">
        <f t="shared" si="1"/>
        <v>#REF!</v>
      </c>
      <c r="G14" s="23" t="s">
        <v>42</v>
      </c>
      <c r="H14" s="24" t="s">
        <v>66</v>
      </c>
      <c r="I14" s="23"/>
      <c r="L14" s="6" t="s">
        <v>67</v>
      </c>
      <c r="M14" s="6"/>
      <c r="N14" s="6"/>
      <c r="O14" s="7" t="s">
        <v>68</v>
      </c>
      <c r="P14" s="7" t="s">
        <v>69</v>
      </c>
    </row>
    <row r="15" ht="23.25" customHeight="1">
      <c r="A15" s="1" t="s">
        <v>13</v>
      </c>
      <c r="B15" s="1" t="s">
        <v>14</v>
      </c>
      <c r="C15" s="1" t="s">
        <v>15</v>
      </c>
      <c r="D15" s="4" t="s">
        <v>70</v>
      </c>
      <c r="E15" s="3" t="s">
        <v>27</v>
      </c>
      <c r="F15" s="1" t="str">
        <f t="shared" si="1"/>
        <v>#REF!</v>
      </c>
      <c r="G15" s="25" t="s">
        <v>42</v>
      </c>
      <c r="H15" s="26">
        <v>0.0</v>
      </c>
      <c r="I15" s="25"/>
      <c r="L15" s="6" t="s">
        <v>62</v>
      </c>
      <c r="M15" s="6"/>
      <c r="N15" s="6"/>
      <c r="O15" s="7" t="s">
        <v>71</v>
      </c>
      <c r="P15" s="7" t="s">
        <v>72</v>
      </c>
    </row>
    <row r="16" ht="23.25" customHeight="1">
      <c r="A16" s="1" t="s">
        <v>13</v>
      </c>
      <c r="B16" s="1" t="s">
        <v>14</v>
      </c>
      <c r="C16" s="1" t="s">
        <v>15</v>
      </c>
      <c r="D16" s="4" t="s">
        <v>73</v>
      </c>
      <c r="F16" s="1" t="str">
        <f t="shared" si="1"/>
        <v>#REF!</v>
      </c>
      <c r="G16" s="25" t="s">
        <v>42</v>
      </c>
      <c r="H16" s="26" t="s">
        <v>43</v>
      </c>
      <c r="I16" s="25"/>
      <c r="L16" s="6" t="s">
        <v>67</v>
      </c>
      <c r="M16" s="6"/>
      <c r="N16" s="6"/>
      <c r="O16" s="7" t="s">
        <v>74</v>
      </c>
      <c r="P16" s="7" t="s">
        <v>75</v>
      </c>
      <c r="R16" s="8"/>
      <c r="S16" s="8"/>
      <c r="T16" s="8"/>
      <c r="U16" s="8"/>
      <c r="V16" s="8"/>
      <c r="W16" s="8"/>
      <c r="X16" s="8"/>
      <c r="Y16" s="8"/>
      <c r="Z16" s="8"/>
      <c r="AA16" s="8"/>
      <c r="AB16" s="8"/>
    </row>
    <row r="17" ht="15.75" customHeight="1">
      <c r="A17" s="1" t="s">
        <v>13</v>
      </c>
      <c r="B17" s="1" t="s">
        <v>14</v>
      </c>
      <c r="C17" s="1" t="s">
        <v>15</v>
      </c>
      <c r="D17" s="22" t="s">
        <v>76</v>
      </c>
      <c r="F17" s="1" t="str">
        <f t="shared" si="1"/>
        <v>#REF!</v>
      </c>
      <c r="G17" s="23" t="s">
        <v>42</v>
      </c>
      <c r="H17" s="24" t="s">
        <v>43</v>
      </c>
      <c r="I17" s="23"/>
      <c r="L17" s="6" t="s">
        <v>77</v>
      </c>
      <c r="M17" s="6"/>
      <c r="N17" s="6"/>
      <c r="O17" s="7" t="s">
        <v>78</v>
      </c>
      <c r="P17" s="7" t="s">
        <v>56</v>
      </c>
    </row>
    <row r="18" ht="20.25" customHeight="1">
      <c r="A18" s="1" t="s">
        <v>13</v>
      </c>
      <c r="B18" s="1" t="s">
        <v>14</v>
      </c>
      <c r="C18" s="1" t="s">
        <v>15</v>
      </c>
      <c r="D18" s="22" t="s">
        <v>79</v>
      </c>
      <c r="F18" s="1" t="str">
        <f t="shared" si="1"/>
        <v>#REF!</v>
      </c>
      <c r="G18" s="25" t="s">
        <v>42</v>
      </c>
      <c r="H18" s="3" t="s">
        <v>43</v>
      </c>
      <c r="I18" s="23"/>
      <c r="L18" s="6" t="s">
        <v>80</v>
      </c>
      <c r="M18" s="6"/>
      <c r="N18" s="6"/>
      <c r="O18" s="1" t="s">
        <v>81</v>
      </c>
      <c r="P18" s="7" t="s">
        <v>82</v>
      </c>
    </row>
    <row r="19" ht="15.75" customHeight="1">
      <c r="A19" s="8" t="s">
        <v>13</v>
      </c>
      <c r="B19" s="8" t="s">
        <v>14</v>
      </c>
      <c r="C19" s="8" t="s">
        <v>15</v>
      </c>
      <c r="D19" s="18" t="s">
        <v>83</v>
      </c>
      <c r="E19" s="3" t="s">
        <v>27</v>
      </c>
      <c r="F19" s="1" t="str">
        <f t="shared" si="1"/>
        <v>#REF!</v>
      </c>
      <c r="G19" s="25" t="s">
        <v>42</v>
      </c>
      <c r="H19" s="24">
        <v>1.0</v>
      </c>
      <c r="I19" s="11"/>
      <c r="J19" s="12"/>
      <c r="K19" s="12"/>
      <c r="L19" s="13" t="s">
        <v>28</v>
      </c>
      <c r="M19" s="14"/>
      <c r="N19" s="13"/>
      <c r="O19" s="15" t="s">
        <v>84</v>
      </c>
      <c r="P19" s="15" t="s">
        <v>64</v>
      </c>
      <c r="Q19" s="8"/>
    </row>
    <row r="20" ht="20.25" customHeight="1">
      <c r="A20" s="1" t="s">
        <v>13</v>
      </c>
      <c r="B20" s="1" t="s">
        <v>14</v>
      </c>
      <c r="C20" s="1" t="s">
        <v>15</v>
      </c>
      <c r="D20" s="22" t="s">
        <v>85</v>
      </c>
      <c r="F20" s="1" t="str">
        <f t="shared" si="1"/>
        <v>#REF!</v>
      </c>
      <c r="G20" s="23" t="s">
        <v>86</v>
      </c>
      <c r="H20" s="23"/>
      <c r="I20" s="23"/>
      <c r="L20" s="6" t="s">
        <v>87</v>
      </c>
      <c r="M20" s="6"/>
      <c r="N20" s="6"/>
      <c r="O20" s="7" t="s">
        <v>88</v>
      </c>
      <c r="P20" s="1" t="s">
        <v>64</v>
      </c>
    </row>
    <row r="21" ht="15.75" customHeight="1">
      <c r="A21" s="1" t="s">
        <v>13</v>
      </c>
      <c r="B21" s="1" t="s">
        <v>14</v>
      </c>
      <c r="C21" s="1" t="s">
        <v>15</v>
      </c>
      <c r="D21" s="4" t="s">
        <v>89</v>
      </c>
      <c r="F21" s="1" t="str">
        <f t="shared" si="1"/>
        <v>#REF!</v>
      </c>
      <c r="G21" s="25" t="s">
        <v>90</v>
      </c>
      <c r="H21" s="26">
        <v>1.0</v>
      </c>
      <c r="I21" s="25"/>
      <c r="L21" s="6" t="s">
        <v>87</v>
      </c>
      <c r="M21" s="6"/>
      <c r="N21" s="6"/>
      <c r="O21" s="7" t="s">
        <v>91</v>
      </c>
      <c r="P21" s="7" t="s">
        <v>92</v>
      </c>
    </row>
    <row r="22" ht="15.75" customHeight="1">
      <c r="A22" s="1" t="s">
        <v>13</v>
      </c>
      <c r="B22" s="1" t="s">
        <v>14</v>
      </c>
      <c r="C22" s="1" t="s">
        <v>15</v>
      </c>
      <c r="D22" s="4" t="s">
        <v>93</v>
      </c>
      <c r="F22" s="1" t="str">
        <f t="shared" si="1"/>
        <v>#REF!</v>
      </c>
      <c r="G22" s="25" t="s">
        <v>94</v>
      </c>
      <c r="H22" s="26">
        <v>1.0</v>
      </c>
      <c r="I22" s="25"/>
      <c r="L22" s="6" t="s">
        <v>95</v>
      </c>
      <c r="M22" s="6"/>
      <c r="N22" s="6"/>
      <c r="O22" s="1" t="s">
        <v>96</v>
      </c>
      <c r="P22" s="7" t="s">
        <v>97</v>
      </c>
    </row>
    <row r="23" ht="15.75" customHeight="1">
      <c r="A23" s="1" t="s">
        <v>13</v>
      </c>
      <c r="B23" s="1" t="s">
        <v>14</v>
      </c>
      <c r="C23" s="1" t="s">
        <v>15</v>
      </c>
      <c r="D23" s="22" t="s">
        <v>98</v>
      </c>
      <c r="F23" s="1" t="str">
        <f t="shared" si="1"/>
        <v>#REF!</v>
      </c>
      <c r="G23" s="23" t="s">
        <v>99</v>
      </c>
      <c r="H23" s="23"/>
      <c r="I23" s="23"/>
      <c r="L23" s="6" t="s">
        <v>80</v>
      </c>
      <c r="M23" s="6"/>
      <c r="N23" s="6"/>
      <c r="O23" s="7" t="s">
        <v>100</v>
      </c>
      <c r="P23" s="7" t="s">
        <v>101</v>
      </c>
    </row>
    <row r="24" ht="15.75" customHeight="1">
      <c r="A24" s="1" t="s">
        <v>13</v>
      </c>
      <c r="B24" s="1" t="s">
        <v>14</v>
      </c>
      <c r="C24" s="1" t="s">
        <v>15</v>
      </c>
      <c r="D24" s="22" t="s">
        <v>102</v>
      </c>
      <c r="F24" s="1" t="str">
        <f t="shared" si="1"/>
        <v>#REF!</v>
      </c>
      <c r="G24" s="23" t="s">
        <v>103</v>
      </c>
      <c r="H24" s="23"/>
      <c r="I24" s="23"/>
      <c r="L24" s="6" t="s">
        <v>58</v>
      </c>
      <c r="M24" s="6"/>
      <c r="N24" s="6"/>
      <c r="O24" s="1" t="s">
        <v>104</v>
      </c>
      <c r="P24" s="7" t="s">
        <v>105</v>
      </c>
      <c r="R24" s="8"/>
      <c r="S24" s="8"/>
      <c r="T24" s="8"/>
      <c r="U24" s="8"/>
      <c r="V24" s="8"/>
      <c r="W24" s="8"/>
      <c r="X24" s="8"/>
      <c r="Y24" s="8"/>
      <c r="Z24" s="8"/>
      <c r="AA24" s="8"/>
      <c r="AB24" s="8"/>
    </row>
    <row r="25" ht="15.75" customHeight="1">
      <c r="A25" s="1" t="s">
        <v>13</v>
      </c>
      <c r="B25" s="1" t="s">
        <v>14</v>
      </c>
      <c r="C25" s="1" t="s">
        <v>15</v>
      </c>
      <c r="D25" s="4" t="s">
        <v>106</v>
      </c>
      <c r="F25" s="1" t="str">
        <f t="shared" si="1"/>
        <v>#REF!</v>
      </c>
      <c r="G25" s="23" t="s">
        <v>90</v>
      </c>
      <c r="H25" s="24" t="s">
        <v>107</v>
      </c>
      <c r="I25" s="23"/>
      <c r="L25" s="6" t="s">
        <v>108</v>
      </c>
      <c r="M25" s="6"/>
      <c r="N25" s="6"/>
      <c r="O25" s="7" t="s">
        <v>109</v>
      </c>
      <c r="P25" s="7" t="s">
        <v>64</v>
      </c>
    </row>
    <row r="26" ht="20.25" customHeight="1">
      <c r="A26" s="1" t="s">
        <v>13</v>
      </c>
      <c r="B26" s="1" t="s">
        <v>14</v>
      </c>
      <c r="C26" s="1" t="s">
        <v>15</v>
      </c>
      <c r="D26" s="4" t="s">
        <v>110</v>
      </c>
      <c r="F26" s="1" t="str">
        <f t="shared" si="1"/>
        <v>#REF!</v>
      </c>
      <c r="G26" s="23" t="s">
        <v>90</v>
      </c>
      <c r="H26" s="24">
        <v>1.0</v>
      </c>
      <c r="I26" s="23"/>
      <c r="L26" s="6" t="s">
        <v>62</v>
      </c>
      <c r="M26" s="6"/>
      <c r="N26" s="6"/>
      <c r="O26" s="7" t="s">
        <v>111</v>
      </c>
      <c r="P26" s="7" t="s">
        <v>112</v>
      </c>
    </row>
    <row r="27" ht="15.75" customHeight="1">
      <c r="A27" s="8" t="s">
        <v>13</v>
      </c>
      <c r="B27" s="8" t="s">
        <v>14</v>
      </c>
      <c r="C27" s="8" t="s">
        <v>15</v>
      </c>
      <c r="D27" s="18" t="s">
        <v>113</v>
      </c>
      <c r="F27" s="1" t="str">
        <f t="shared" si="1"/>
        <v>#REF!</v>
      </c>
      <c r="G27" s="23" t="s">
        <v>90</v>
      </c>
      <c r="H27" s="10">
        <v>1.0</v>
      </c>
      <c r="I27" s="11"/>
      <c r="J27" s="12"/>
      <c r="K27" s="12"/>
      <c r="L27" s="6" t="s">
        <v>62</v>
      </c>
      <c r="M27" s="14"/>
      <c r="N27" s="13"/>
      <c r="O27" s="15"/>
      <c r="P27" s="15"/>
      <c r="Q27" s="8"/>
    </row>
    <row r="28" ht="23.25" customHeight="1">
      <c r="A28" s="1" t="s">
        <v>13</v>
      </c>
      <c r="B28" s="1" t="s">
        <v>14</v>
      </c>
      <c r="C28" s="1" t="s">
        <v>15</v>
      </c>
      <c r="D28" s="4" t="s">
        <v>114</v>
      </c>
      <c r="F28" s="1" t="str">
        <f t="shared" si="1"/>
        <v>#REF!</v>
      </c>
      <c r="G28" s="1" t="s">
        <v>17</v>
      </c>
      <c r="H28" s="3" t="s">
        <v>115</v>
      </c>
      <c r="L28" s="6" t="s">
        <v>116</v>
      </c>
      <c r="M28" s="6"/>
      <c r="N28" s="6"/>
      <c r="O28" s="7" t="s">
        <v>117</v>
      </c>
      <c r="P28" s="1" t="s">
        <v>118</v>
      </c>
    </row>
    <row r="29" ht="23.25" customHeight="1">
      <c r="A29" s="1" t="s">
        <v>13</v>
      </c>
      <c r="B29" s="1" t="s">
        <v>14</v>
      </c>
      <c r="C29" s="1" t="s">
        <v>15</v>
      </c>
      <c r="D29" s="4" t="s">
        <v>119</v>
      </c>
      <c r="F29" s="1" t="str">
        <f t="shared" si="1"/>
        <v>#REF!</v>
      </c>
      <c r="G29" s="1" t="s">
        <v>17</v>
      </c>
      <c r="H29" s="3" t="s">
        <v>43</v>
      </c>
      <c r="L29" s="5" t="s">
        <v>120</v>
      </c>
      <c r="M29" s="6"/>
      <c r="N29" s="6"/>
      <c r="O29" s="7" t="s">
        <v>121</v>
      </c>
      <c r="P29" s="7" t="s">
        <v>122</v>
      </c>
    </row>
    <row r="30" ht="23.25" customHeight="1">
      <c r="A30" s="1" t="s">
        <v>13</v>
      </c>
      <c r="B30" s="1" t="s">
        <v>14</v>
      </c>
      <c r="C30" s="1" t="s">
        <v>15</v>
      </c>
      <c r="D30" s="4" t="s">
        <v>123</v>
      </c>
      <c r="F30" s="1" t="str">
        <f t="shared" si="1"/>
        <v>#REF!</v>
      </c>
      <c r="G30" s="1" t="s">
        <v>124</v>
      </c>
      <c r="L30" s="6" t="s">
        <v>125</v>
      </c>
      <c r="M30" s="6"/>
      <c r="N30" s="6"/>
      <c r="O30" s="7" t="s">
        <v>126</v>
      </c>
      <c r="P30" s="27" t="s">
        <v>127</v>
      </c>
    </row>
    <row r="31" ht="23.25" customHeight="1">
      <c r="A31" s="1" t="s">
        <v>13</v>
      </c>
      <c r="B31" s="1" t="s">
        <v>14</v>
      </c>
      <c r="C31" s="1" t="s">
        <v>15</v>
      </c>
      <c r="D31" s="4" t="s">
        <v>128</v>
      </c>
      <c r="F31" s="1" t="str">
        <f t="shared" si="1"/>
        <v>#REF!</v>
      </c>
      <c r="G31" s="25" t="s">
        <v>124</v>
      </c>
      <c r="H31" s="25"/>
      <c r="I31" s="25"/>
      <c r="L31" s="6" t="s">
        <v>129</v>
      </c>
      <c r="M31" s="6"/>
      <c r="N31" s="6"/>
      <c r="O31" s="7" t="s">
        <v>130</v>
      </c>
      <c r="P31" s="7" t="s">
        <v>131</v>
      </c>
    </row>
    <row r="32" ht="15.75" customHeight="1">
      <c r="A32" s="1" t="s">
        <v>13</v>
      </c>
      <c r="B32" s="1" t="s">
        <v>14</v>
      </c>
      <c r="C32" s="1" t="s">
        <v>15</v>
      </c>
      <c r="D32" s="22" t="s">
        <v>132</v>
      </c>
      <c r="F32" s="1" t="str">
        <f t="shared" si="1"/>
        <v>#REF!</v>
      </c>
      <c r="G32" s="23" t="s">
        <v>42</v>
      </c>
      <c r="H32" s="24">
        <v>1.0</v>
      </c>
      <c r="I32" s="23"/>
      <c r="L32" s="6" t="s">
        <v>108</v>
      </c>
      <c r="M32" s="6"/>
      <c r="N32" s="6"/>
      <c r="O32" s="7" t="s">
        <v>133</v>
      </c>
      <c r="P32" s="1" t="s">
        <v>134</v>
      </c>
    </row>
    <row r="33" ht="15.75" customHeight="1">
      <c r="A33" s="1" t="s">
        <v>13</v>
      </c>
      <c r="B33" s="1" t="s">
        <v>14</v>
      </c>
      <c r="C33" s="1" t="s">
        <v>15</v>
      </c>
      <c r="D33" s="22" t="s">
        <v>135</v>
      </c>
      <c r="F33" s="1" t="str">
        <f t="shared" si="1"/>
        <v>#REF!</v>
      </c>
      <c r="G33" s="23" t="s">
        <v>136</v>
      </c>
      <c r="H33" s="23"/>
      <c r="I33" s="23"/>
      <c r="L33" s="6" t="s">
        <v>137</v>
      </c>
      <c r="M33" s="6"/>
      <c r="N33" s="6"/>
      <c r="O33" s="1" t="s">
        <v>138</v>
      </c>
      <c r="P33" s="7" t="s">
        <v>139</v>
      </c>
    </row>
    <row r="34" ht="15.75" customHeight="1">
      <c r="A34" s="8" t="s">
        <v>13</v>
      </c>
      <c r="B34" s="8" t="s">
        <v>14</v>
      </c>
      <c r="C34" s="8" t="s">
        <v>15</v>
      </c>
      <c r="D34" s="9" t="s">
        <v>140</v>
      </c>
      <c r="F34" s="3" t="s">
        <v>141</v>
      </c>
      <c r="G34" s="28" t="s">
        <v>142</v>
      </c>
      <c r="H34" s="28"/>
      <c r="I34" s="28"/>
      <c r="J34" s="8"/>
      <c r="K34" s="8"/>
      <c r="L34" s="13" t="s">
        <v>143</v>
      </c>
      <c r="M34" s="13"/>
      <c r="N34" s="13"/>
      <c r="O34" s="15" t="s">
        <v>144</v>
      </c>
      <c r="P34" s="15" t="s">
        <v>145</v>
      </c>
      <c r="Q34" s="8"/>
    </row>
    <row r="35" ht="23.25" customHeight="1">
      <c r="A35" s="1" t="s">
        <v>13</v>
      </c>
      <c r="B35" s="1" t="s">
        <v>14</v>
      </c>
      <c r="C35" s="1" t="s">
        <v>15</v>
      </c>
      <c r="D35" s="4" t="s">
        <v>146</v>
      </c>
      <c r="F35" s="1" t="str">
        <f t="shared" ref="F35:F72" si="2">VLOOKUP(D35,Sheet3!A:J,2,FALSE)</f>
        <v>#REF!</v>
      </c>
      <c r="G35" s="25" t="s">
        <v>147</v>
      </c>
      <c r="H35" s="25"/>
      <c r="I35" s="25"/>
      <c r="R35" s="8"/>
      <c r="S35" s="8"/>
      <c r="T35" s="8"/>
      <c r="U35" s="8"/>
      <c r="V35" s="8"/>
      <c r="W35" s="8"/>
      <c r="X35" s="8"/>
      <c r="Y35" s="8"/>
      <c r="Z35" s="8"/>
      <c r="AA35" s="8"/>
      <c r="AB35" s="8"/>
    </row>
    <row r="36" ht="23.25" customHeight="1">
      <c r="A36" s="1" t="s">
        <v>13</v>
      </c>
      <c r="B36" s="1" t="s">
        <v>14</v>
      </c>
      <c r="C36" s="1" t="s">
        <v>15</v>
      </c>
      <c r="D36" s="4" t="s">
        <v>148</v>
      </c>
      <c r="F36" s="1" t="str">
        <f t="shared" si="2"/>
        <v>#REF!</v>
      </c>
      <c r="G36" s="25" t="s">
        <v>94</v>
      </c>
      <c r="H36" s="26">
        <v>1.0</v>
      </c>
      <c r="I36" s="25"/>
      <c r="L36" s="6" t="s">
        <v>149</v>
      </c>
      <c r="M36" s="6"/>
      <c r="N36" s="6"/>
      <c r="O36" s="7" t="s">
        <v>150</v>
      </c>
      <c r="P36" s="7" t="s">
        <v>151</v>
      </c>
      <c r="R36" s="8"/>
      <c r="S36" s="8"/>
      <c r="T36" s="8"/>
      <c r="U36" s="8"/>
      <c r="V36" s="8"/>
      <c r="W36" s="8"/>
      <c r="X36" s="8"/>
      <c r="Y36" s="8"/>
      <c r="Z36" s="8"/>
      <c r="AA36" s="8"/>
      <c r="AB36" s="8"/>
    </row>
    <row r="37" ht="15.75" customHeight="1">
      <c r="A37" s="1" t="s">
        <v>13</v>
      </c>
      <c r="B37" s="1" t="s">
        <v>14</v>
      </c>
      <c r="C37" s="1" t="s">
        <v>15</v>
      </c>
      <c r="D37" s="22" t="s">
        <v>152</v>
      </c>
      <c r="F37" s="1" t="str">
        <f t="shared" si="2"/>
        <v>#REF!</v>
      </c>
      <c r="G37" s="23" t="s">
        <v>153</v>
      </c>
      <c r="H37" s="23"/>
      <c r="I37" s="23"/>
      <c r="L37" s="6" t="s">
        <v>108</v>
      </c>
      <c r="M37" s="6"/>
      <c r="N37" s="6"/>
      <c r="O37" s="7" t="s">
        <v>154</v>
      </c>
      <c r="P37" s="7" t="s">
        <v>155</v>
      </c>
      <c r="R37" s="8"/>
      <c r="S37" s="8"/>
      <c r="T37" s="8"/>
      <c r="U37" s="8"/>
      <c r="V37" s="8"/>
      <c r="W37" s="8"/>
      <c r="X37" s="8"/>
      <c r="Y37" s="8"/>
      <c r="Z37" s="8"/>
      <c r="AA37" s="8"/>
      <c r="AB37" s="8"/>
    </row>
    <row r="38" ht="15.75" customHeight="1">
      <c r="A38" s="1" t="s">
        <v>13</v>
      </c>
      <c r="B38" s="1" t="s">
        <v>14</v>
      </c>
      <c r="C38" s="1" t="s">
        <v>15</v>
      </c>
      <c r="D38" s="22" t="s">
        <v>156</v>
      </c>
      <c r="F38" s="1" t="str">
        <f t="shared" si="2"/>
        <v>#REF!</v>
      </c>
      <c r="G38" s="23" t="s">
        <v>90</v>
      </c>
      <c r="H38" s="24">
        <v>1.0</v>
      </c>
      <c r="I38" s="23"/>
      <c r="L38" s="6" t="s">
        <v>62</v>
      </c>
      <c r="M38" s="6"/>
      <c r="N38" s="6"/>
      <c r="O38" s="7" t="s">
        <v>157</v>
      </c>
      <c r="P38" s="7" t="s">
        <v>101</v>
      </c>
      <c r="R38" s="8"/>
      <c r="S38" s="8"/>
      <c r="T38" s="8"/>
      <c r="U38" s="8"/>
      <c r="V38" s="8"/>
      <c r="W38" s="8"/>
      <c r="X38" s="8"/>
      <c r="Y38" s="8"/>
      <c r="Z38" s="8"/>
      <c r="AA38" s="8"/>
      <c r="AB38" s="8"/>
    </row>
    <row r="39" ht="15.75" customHeight="1">
      <c r="A39" s="1" t="s">
        <v>13</v>
      </c>
      <c r="B39" s="1" t="s">
        <v>14</v>
      </c>
      <c r="C39" s="1" t="s">
        <v>15</v>
      </c>
      <c r="D39" s="22" t="s">
        <v>158</v>
      </c>
      <c r="F39" s="1" t="str">
        <f t="shared" si="2"/>
        <v>#REF!</v>
      </c>
      <c r="G39" s="23" t="s">
        <v>159</v>
      </c>
      <c r="H39" s="23"/>
      <c r="I39" s="23"/>
      <c r="L39" s="6" t="s">
        <v>160</v>
      </c>
      <c r="M39" s="6"/>
      <c r="N39" s="6"/>
      <c r="O39" s="7" t="s">
        <v>161</v>
      </c>
      <c r="P39" s="1" t="s">
        <v>122</v>
      </c>
      <c r="R39" s="8"/>
      <c r="S39" s="8"/>
      <c r="T39" s="8"/>
      <c r="U39" s="8"/>
      <c r="V39" s="8"/>
      <c r="W39" s="8"/>
      <c r="X39" s="8"/>
      <c r="Y39" s="8"/>
      <c r="Z39" s="8"/>
      <c r="AA39" s="8"/>
      <c r="AB39" s="8"/>
    </row>
    <row r="40" ht="15.75" customHeight="1">
      <c r="A40" s="1" t="s">
        <v>13</v>
      </c>
      <c r="B40" s="1" t="s">
        <v>14</v>
      </c>
      <c r="C40" s="1" t="s">
        <v>15</v>
      </c>
      <c r="D40" s="22" t="s">
        <v>162</v>
      </c>
      <c r="F40" s="1" t="str">
        <f t="shared" si="2"/>
        <v>#REF!</v>
      </c>
      <c r="G40" s="23" t="s">
        <v>163</v>
      </c>
      <c r="H40" s="23"/>
      <c r="I40" s="23"/>
      <c r="L40" s="6" t="s">
        <v>164</v>
      </c>
      <c r="M40" s="6"/>
      <c r="N40" s="6"/>
      <c r="O40" s="7" t="s">
        <v>165</v>
      </c>
      <c r="P40" s="7" t="s">
        <v>166</v>
      </c>
      <c r="R40" s="8"/>
      <c r="S40" s="8"/>
      <c r="T40" s="8"/>
      <c r="U40" s="8"/>
      <c r="V40" s="8"/>
      <c r="W40" s="8"/>
      <c r="X40" s="8"/>
      <c r="Y40" s="8"/>
      <c r="Z40" s="8"/>
      <c r="AA40" s="8"/>
      <c r="AB40" s="8"/>
    </row>
    <row r="41" ht="15.75" customHeight="1">
      <c r="A41" s="1" t="s">
        <v>13</v>
      </c>
      <c r="B41" s="1" t="s">
        <v>14</v>
      </c>
      <c r="C41" s="1" t="s">
        <v>15</v>
      </c>
      <c r="D41" s="22" t="s">
        <v>167</v>
      </c>
      <c r="F41" s="1" t="str">
        <f t="shared" si="2"/>
        <v>#REF!</v>
      </c>
      <c r="G41" s="23" t="s">
        <v>90</v>
      </c>
      <c r="H41" s="24">
        <v>1.0</v>
      </c>
      <c r="I41" s="23"/>
      <c r="L41" s="6" t="s">
        <v>62</v>
      </c>
      <c r="M41" s="6"/>
      <c r="N41" s="6"/>
      <c r="O41" s="1" t="s">
        <v>168</v>
      </c>
      <c r="P41" s="7" t="s">
        <v>169</v>
      </c>
    </row>
    <row r="42" ht="15.75" customHeight="1">
      <c r="A42" s="1" t="s">
        <v>13</v>
      </c>
      <c r="B42" s="1" t="s">
        <v>14</v>
      </c>
      <c r="C42" s="1" t="s">
        <v>15</v>
      </c>
      <c r="D42" s="4" t="s">
        <v>170</v>
      </c>
      <c r="F42" s="1" t="str">
        <f t="shared" si="2"/>
        <v>#REF!</v>
      </c>
      <c r="G42" s="25" t="s">
        <v>124</v>
      </c>
      <c r="H42" s="25"/>
      <c r="I42" s="25"/>
      <c r="O42" s="7" t="s">
        <v>171</v>
      </c>
    </row>
    <row r="43" ht="15.75" customHeight="1">
      <c r="A43" s="1" t="s">
        <v>13</v>
      </c>
      <c r="B43" s="1" t="s">
        <v>14</v>
      </c>
      <c r="C43" s="1" t="s">
        <v>15</v>
      </c>
      <c r="D43" s="4" t="s">
        <v>172</v>
      </c>
      <c r="F43" s="1" t="str">
        <f t="shared" si="2"/>
        <v>#REF!</v>
      </c>
      <c r="G43" s="25" t="s">
        <v>124</v>
      </c>
      <c r="H43" s="25"/>
      <c r="I43" s="25"/>
      <c r="O43" s="1" t="s">
        <v>171</v>
      </c>
    </row>
    <row r="44" ht="15.75" customHeight="1">
      <c r="A44" s="1" t="s">
        <v>13</v>
      </c>
      <c r="B44" s="1" t="s">
        <v>14</v>
      </c>
      <c r="C44" s="1" t="s">
        <v>15</v>
      </c>
      <c r="D44" s="4" t="s">
        <v>173</v>
      </c>
      <c r="F44" s="1" t="str">
        <f t="shared" si="2"/>
        <v>#REF!</v>
      </c>
      <c r="G44" s="25" t="s">
        <v>174</v>
      </c>
      <c r="H44" s="25"/>
      <c r="I44" s="25">
        <f>35/29</f>
        <v>1.206896552</v>
      </c>
      <c r="O44" s="1" t="s">
        <v>171</v>
      </c>
    </row>
    <row r="45" ht="15.75" customHeight="1">
      <c r="A45" s="1" t="s">
        <v>13</v>
      </c>
      <c r="B45" s="1" t="s">
        <v>14</v>
      </c>
      <c r="C45" s="1" t="s">
        <v>15</v>
      </c>
      <c r="D45" s="4" t="s">
        <v>175</v>
      </c>
      <c r="F45" s="1" t="str">
        <f t="shared" si="2"/>
        <v>#REF!</v>
      </c>
      <c r="G45" s="25" t="s">
        <v>124</v>
      </c>
      <c r="H45" s="25"/>
      <c r="I45" s="25"/>
      <c r="L45" s="1">
        <f>8/29</f>
        <v>0.275862069</v>
      </c>
      <c r="O45" s="7" t="s">
        <v>171</v>
      </c>
    </row>
    <row r="46" ht="15.75" customHeight="1">
      <c r="A46" s="1" t="s">
        <v>13</v>
      </c>
      <c r="B46" s="1" t="s">
        <v>14</v>
      </c>
      <c r="C46" s="1" t="s">
        <v>15</v>
      </c>
      <c r="D46" s="4" t="s">
        <v>176</v>
      </c>
      <c r="F46" s="1" t="str">
        <f t="shared" si="2"/>
        <v>#REF!</v>
      </c>
      <c r="G46" s="25" t="s">
        <v>124</v>
      </c>
      <c r="H46" s="25"/>
      <c r="I46" s="25"/>
      <c r="L46" s="1">
        <f>1-L45</f>
        <v>0.724137931</v>
      </c>
    </row>
    <row r="47" ht="15.75" customHeight="1">
      <c r="A47" s="1" t="s">
        <v>13</v>
      </c>
      <c r="B47" s="1" t="s">
        <v>14</v>
      </c>
      <c r="C47" s="1" t="s">
        <v>15</v>
      </c>
      <c r="D47" s="4" t="s">
        <v>177</v>
      </c>
      <c r="F47" s="1" t="str">
        <f t="shared" si="2"/>
        <v>#REF!</v>
      </c>
      <c r="G47" s="25"/>
      <c r="H47" s="25"/>
      <c r="I47" s="25"/>
      <c r="O47" s="7" t="s">
        <v>171</v>
      </c>
    </row>
    <row r="48" ht="15.75" customHeight="1">
      <c r="A48" s="1" t="s">
        <v>13</v>
      </c>
      <c r="B48" s="1" t="s">
        <v>14</v>
      </c>
      <c r="C48" s="1" t="s">
        <v>15</v>
      </c>
      <c r="D48" s="4" t="s">
        <v>178</v>
      </c>
      <c r="F48" s="1" t="str">
        <f t="shared" si="2"/>
        <v>#REF!</v>
      </c>
      <c r="G48" s="25" t="s">
        <v>124</v>
      </c>
      <c r="H48" s="25"/>
      <c r="I48" s="25"/>
    </row>
    <row r="49" ht="15.75" customHeight="1">
      <c r="A49" s="1" t="s">
        <v>13</v>
      </c>
      <c r="B49" s="1" t="s">
        <v>14</v>
      </c>
      <c r="C49" s="1" t="s">
        <v>15</v>
      </c>
      <c r="D49" s="4" t="s">
        <v>179</v>
      </c>
      <c r="F49" s="1" t="str">
        <f t="shared" si="2"/>
        <v>#REF!</v>
      </c>
      <c r="L49" s="1">
        <f>5/29</f>
        <v>0.1724137931</v>
      </c>
      <c r="O49" s="1" t="s">
        <v>171</v>
      </c>
    </row>
    <row r="50" ht="15.75" customHeight="1">
      <c r="A50" s="1" t="s">
        <v>13</v>
      </c>
      <c r="B50" s="1" t="s">
        <v>14</v>
      </c>
      <c r="C50" s="1" t="s">
        <v>15</v>
      </c>
      <c r="D50" s="4" t="s">
        <v>180</v>
      </c>
      <c r="F50" s="1" t="str">
        <f t="shared" si="2"/>
        <v>#REF!</v>
      </c>
      <c r="G50" s="25" t="s">
        <v>124</v>
      </c>
      <c r="H50" s="25"/>
      <c r="I50" s="25"/>
      <c r="O50" s="7" t="s">
        <v>171</v>
      </c>
    </row>
    <row r="51" ht="15.75" customHeight="1">
      <c r="A51" s="1" t="s">
        <v>13</v>
      </c>
      <c r="B51" s="1" t="s">
        <v>14</v>
      </c>
      <c r="C51" s="1" t="s">
        <v>15</v>
      </c>
      <c r="D51" s="4" t="s">
        <v>181</v>
      </c>
      <c r="F51" s="1" t="str">
        <f t="shared" si="2"/>
        <v>#REF!</v>
      </c>
      <c r="G51" s="25" t="s">
        <v>124</v>
      </c>
      <c r="H51" s="25"/>
      <c r="I51" s="25"/>
      <c r="O51" s="7" t="s">
        <v>171</v>
      </c>
    </row>
    <row r="52" ht="15.75" customHeight="1">
      <c r="A52" s="1" t="s">
        <v>13</v>
      </c>
      <c r="B52" s="1" t="s">
        <v>14</v>
      </c>
      <c r="C52" s="1" t="s">
        <v>15</v>
      </c>
      <c r="D52" s="4" t="s">
        <v>182</v>
      </c>
      <c r="F52" s="1" t="str">
        <f t="shared" si="2"/>
        <v>#REF!</v>
      </c>
      <c r="G52" s="25" t="s">
        <v>124</v>
      </c>
      <c r="H52" s="25"/>
      <c r="I52" s="25"/>
      <c r="O52" s="7" t="s">
        <v>171</v>
      </c>
    </row>
    <row r="53" ht="15.75" customHeight="1">
      <c r="A53" s="1" t="s">
        <v>13</v>
      </c>
      <c r="B53" s="1" t="s">
        <v>14</v>
      </c>
      <c r="C53" s="1" t="s">
        <v>15</v>
      </c>
      <c r="D53" s="4" t="s">
        <v>183</v>
      </c>
      <c r="F53" s="1" t="str">
        <f t="shared" si="2"/>
        <v>#REF!</v>
      </c>
      <c r="G53" s="25" t="s">
        <v>124</v>
      </c>
      <c r="H53" s="25"/>
      <c r="I53" s="25"/>
      <c r="O53" s="7" t="s">
        <v>171</v>
      </c>
    </row>
    <row r="54" ht="15.75" customHeight="1">
      <c r="A54" s="1" t="s">
        <v>13</v>
      </c>
      <c r="B54" s="1" t="s">
        <v>14</v>
      </c>
      <c r="C54" s="1" t="s">
        <v>15</v>
      </c>
      <c r="D54" s="4" t="s">
        <v>184</v>
      </c>
      <c r="F54" s="1" t="str">
        <f t="shared" si="2"/>
        <v>#REF!</v>
      </c>
      <c r="G54" s="25" t="s">
        <v>124</v>
      </c>
      <c r="H54" s="25"/>
      <c r="I54" s="25"/>
    </row>
    <row r="55" ht="15.75" customHeight="1">
      <c r="A55" s="1" t="s">
        <v>13</v>
      </c>
      <c r="B55" s="1" t="s">
        <v>14</v>
      </c>
      <c r="C55" s="1" t="s">
        <v>15</v>
      </c>
      <c r="D55" s="4" t="s">
        <v>185</v>
      </c>
      <c r="F55" s="1" t="str">
        <f t="shared" si="2"/>
        <v>#REF!</v>
      </c>
      <c r="G55" s="25" t="s">
        <v>124</v>
      </c>
      <c r="H55" s="25"/>
      <c r="I55" s="25"/>
    </row>
    <row r="56" ht="15.75" customHeight="1">
      <c r="A56" s="1" t="s">
        <v>13</v>
      </c>
      <c r="B56" s="1" t="s">
        <v>14</v>
      </c>
      <c r="C56" s="1" t="s">
        <v>15</v>
      </c>
      <c r="D56" s="4" t="s">
        <v>186</v>
      </c>
      <c r="F56" s="1" t="str">
        <f t="shared" si="2"/>
        <v>#REF!</v>
      </c>
      <c r="G56" s="25" t="s">
        <v>174</v>
      </c>
      <c r="H56" s="25"/>
      <c r="I56" s="25"/>
    </row>
    <row r="57" ht="15.75" customHeight="1">
      <c r="A57" s="1" t="s">
        <v>13</v>
      </c>
      <c r="B57" s="1" t="s">
        <v>14</v>
      </c>
      <c r="C57" s="1" t="s">
        <v>15</v>
      </c>
      <c r="D57" s="4" t="s">
        <v>187</v>
      </c>
      <c r="F57" s="1" t="str">
        <f t="shared" si="2"/>
        <v>#REF!</v>
      </c>
      <c r="G57" s="25" t="s">
        <v>124</v>
      </c>
      <c r="H57" s="25"/>
      <c r="I57" s="25"/>
    </row>
    <row r="58" ht="15.75" customHeight="1">
      <c r="A58" s="1" t="s">
        <v>13</v>
      </c>
      <c r="B58" s="1" t="s">
        <v>14</v>
      </c>
      <c r="C58" s="1" t="s">
        <v>15</v>
      </c>
      <c r="D58" s="4" t="s">
        <v>188</v>
      </c>
      <c r="F58" s="1" t="str">
        <f t="shared" si="2"/>
        <v>#REF!</v>
      </c>
      <c r="G58" s="25" t="s">
        <v>174</v>
      </c>
      <c r="H58" s="25"/>
      <c r="I58" s="25"/>
    </row>
    <row r="59" ht="15.75" customHeight="1">
      <c r="A59" s="1" t="s">
        <v>13</v>
      </c>
      <c r="B59" s="1" t="s">
        <v>14</v>
      </c>
      <c r="C59" s="1" t="s">
        <v>15</v>
      </c>
      <c r="D59" s="4" t="s">
        <v>189</v>
      </c>
      <c r="F59" s="1" t="str">
        <f t="shared" si="2"/>
        <v>#REF!</v>
      </c>
      <c r="G59" s="25" t="s">
        <v>124</v>
      </c>
      <c r="H59" s="25"/>
      <c r="I59" s="25"/>
    </row>
    <row r="60" ht="15.75" customHeight="1">
      <c r="A60" s="1" t="s">
        <v>13</v>
      </c>
      <c r="B60" s="1" t="s">
        <v>14</v>
      </c>
      <c r="C60" s="1" t="s">
        <v>15</v>
      </c>
      <c r="D60" s="4" t="s">
        <v>190</v>
      </c>
      <c r="F60" s="1" t="str">
        <f t="shared" si="2"/>
        <v>#REF!</v>
      </c>
      <c r="G60" s="25" t="s">
        <v>124</v>
      </c>
      <c r="H60" s="25"/>
      <c r="I60" s="25"/>
    </row>
    <row r="61" ht="15.75" customHeight="1">
      <c r="A61" s="1" t="s">
        <v>13</v>
      </c>
      <c r="B61" s="1" t="s">
        <v>14</v>
      </c>
      <c r="C61" s="1" t="s">
        <v>15</v>
      </c>
      <c r="D61" s="4" t="s">
        <v>191</v>
      </c>
      <c r="F61" s="1" t="str">
        <f t="shared" si="2"/>
        <v>#REF!</v>
      </c>
      <c r="G61" s="25" t="s">
        <v>174</v>
      </c>
      <c r="H61" s="25"/>
      <c r="I61" s="25"/>
    </row>
    <row r="62" ht="15.75" customHeight="1">
      <c r="A62" s="1" t="s">
        <v>13</v>
      </c>
      <c r="B62" s="1" t="s">
        <v>14</v>
      </c>
      <c r="C62" s="1" t="s">
        <v>15</v>
      </c>
      <c r="D62" s="4" t="s">
        <v>192</v>
      </c>
      <c r="F62" s="1" t="str">
        <f t="shared" si="2"/>
        <v>#REF!</v>
      </c>
      <c r="G62" s="25" t="s">
        <v>174</v>
      </c>
      <c r="H62" s="25"/>
      <c r="I62" s="25"/>
    </row>
    <row r="63" ht="15.75" customHeight="1">
      <c r="A63" s="1" t="s">
        <v>13</v>
      </c>
      <c r="B63" s="1" t="s">
        <v>14</v>
      </c>
      <c r="C63" s="1" t="s">
        <v>15</v>
      </c>
      <c r="D63" s="4" t="s">
        <v>193</v>
      </c>
      <c r="F63" s="1" t="str">
        <f t="shared" si="2"/>
        <v>#REF!</v>
      </c>
      <c r="G63" s="25" t="s">
        <v>124</v>
      </c>
      <c r="H63" s="25"/>
      <c r="I63" s="25"/>
    </row>
    <row r="64" ht="15.75" customHeight="1">
      <c r="A64" s="1" t="s">
        <v>13</v>
      </c>
      <c r="B64" s="1" t="s">
        <v>14</v>
      </c>
      <c r="C64" s="1" t="s">
        <v>15</v>
      </c>
      <c r="D64" s="4" t="s">
        <v>194</v>
      </c>
      <c r="F64" s="1" t="str">
        <f t="shared" si="2"/>
        <v>#REF!</v>
      </c>
      <c r="G64" s="1">
        <f>13/30</f>
        <v>0.4333333333</v>
      </c>
    </row>
    <row r="65" ht="15.75" customHeight="1">
      <c r="A65" s="1" t="s">
        <v>13</v>
      </c>
      <c r="B65" s="1" t="s">
        <v>14</v>
      </c>
      <c r="C65" s="1" t="s">
        <v>15</v>
      </c>
      <c r="D65" s="4" t="s">
        <v>195</v>
      </c>
      <c r="F65" s="1" t="str">
        <f t="shared" si="2"/>
        <v>#REF!</v>
      </c>
      <c r="L65" s="1">
        <f>4/29</f>
        <v>0.1379310345</v>
      </c>
    </row>
    <row r="66" ht="15.75" customHeight="1">
      <c r="A66" s="1" t="s">
        <v>13</v>
      </c>
      <c r="B66" s="1" t="s">
        <v>14</v>
      </c>
      <c r="C66" s="1" t="s">
        <v>15</v>
      </c>
      <c r="D66" s="4" t="s">
        <v>196</v>
      </c>
      <c r="F66" s="1" t="str">
        <f t="shared" si="2"/>
        <v>#REF!</v>
      </c>
      <c r="G66" s="25" t="s">
        <v>174</v>
      </c>
      <c r="H66" s="25"/>
      <c r="I66" s="25"/>
    </row>
    <row r="67" ht="15.75" customHeight="1">
      <c r="A67" s="1" t="s">
        <v>13</v>
      </c>
      <c r="B67" s="1" t="s">
        <v>14</v>
      </c>
      <c r="C67" s="1" t="s">
        <v>15</v>
      </c>
      <c r="D67" s="4" t="s">
        <v>197</v>
      </c>
      <c r="F67" s="1" t="str">
        <f t="shared" si="2"/>
        <v>#REF!</v>
      </c>
      <c r="G67" s="25" t="s">
        <v>174</v>
      </c>
      <c r="H67" s="25"/>
      <c r="I67" s="25"/>
    </row>
    <row r="68" ht="15.75" customHeight="1">
      <c r="A68" s="1" t="s">
        <v>13</v>
      </c>
      <c r="B68" s="1" t="s">
        <v>14</v>
      </c>
      <c r="C68" s="1" t="s">
        <v>15</v>
      </c>
      <c r="D68" s="4" t="s">
        <v>198</v>
      </c>
      <c r="F68" s="1" t="str">
        <f t="shared" si="2"/>
        <v>#REF!</v>
      </c>
    </row>
    <row r="69" ht="15.75" customHeight="1">
      <c r="A69" s="1" t="s">
        <v>13</v>
      </c>
      <c r="B69" s="1" t="s">
        <v>14</v>
      </c>
      <c r="C69" s="1" t="s">
        <v>15</v>
      </c>
      <c r="D69" s="4" t="s">
        <v>199</v>
      </c>
      <c r="F69" s="1" t="str">
        <f t="shared" si="2"/>
        <v>#REF!</v>
      </c>
    </row>
    <row r="70" ht="15.75" customHeight="1">
      <c r="A70" s="1" t="s">
        <v>13</v>
      </c>
      <c r="B70" s="1" t="s">
        <v>14</v>
      </c>
      <c r="C70" s="1" t="s">
        <v>15</v>
      </c>
      <c r="D70" s="4" t="s">
        <v>200</v>
      </c>
      <c r="F70" s="1" t="str">
        <f t="shared" si="2"/>
        <v>#REF!</v>
      </c>
      <c r="G70" s="25" t="s">
        <v>174</v>
      </c>
      <c r="H70" s="25"/>
      <c r="I70" s="25"/>
    </row>
    <row r="71" ht="15.75" customHeight="1">
      <c r="A71" s="1" t="s">
        <v>13</v>
      </c>
      <c r="B71" s="1" t="s">
        <v>14</v>
      </c>
      <c r="C71" s="1" t="s">
        <v>15</v>
      </c>
      <c r="D71" s="4" t="s">
        <v>201</v>
      </c>
      <c r="F71" s="1" t="str">
        <f t="shared" si="2"/>
        <v>#REF!</v>
      </c>
      <c r="G71" s="25" t="s">
        <v>174</v>
      </c>
      <c r="H71" s="25"/>
      <c r="I71" s="25"/>
    </row>
    <row r="72" ht="15.75" customHeight="1">
      <c r="A72" s="1" t="s">
        <v>13</v>
      </c>
      <c r="B72" s="1" t="s">
        <v>14</v>
      </c>
      <c r="C72" s="1" t="s">
        <v>15</v>
      </c>
      <c r="D72" s="4" t="s">
        <v>202</v>
      </c>
      <c r="F72" s="1" t="str">
        <f t="shared" si="2"/>
        <v>#REF!</v>
      </c>
      <c r="G72" s="25" t="s">
        <v>203</v>
      </c>
      <c r="H72" s="25"/>
      <c r="I72" s="25"/>
      <c r="L72" s="6" t="s">
        <v>204</v>
      </c>
      <c r="M72" s="6"/>
      <c r="N72" s="6"/>
      <c r="O72" s="7" t="s">
        <v>205</v>
      </c>
      <c r="P72" s="1" t="s">
        <v>30</v>
      </c>
    </row>
    <row r="73" ht="15.75" customHeight="1">
      <c r="A73" s="8" t="s">
        <v>13</v>
      </c>
      <c r="B73" s="8" t="s">
        <v>206</v>
      </c>
      <c r="C73" s="8" t="s">
        <v>207</v>
      </c>
      <c r="D73" s="29" t="s">
        <v>208</v>
      </c>
      <c r="E73" s="30"/>
      <c r="F73" s="30" t="s">
        <v>174</v>
      </c>
      <c r="G73" s="30"/>
      <c r="H73" s="31"/>
      <c r="I73" s="31"/>
      <c r="J73" s="12"/>
      <c r="K73" s="12"/>
      <c r="L73" s="12"/>
      <c r="M73" s="12"/>
      <c r="N73" s="8"/>
      <c r="O73" s="32" t="s">
        <v>209</v>
      </c>
      <c r="P73" s="8"/>
      <c r="Q73" s="8"/>
    </row>
    <row r="74" ht="15.75" customHeight="1">
      <c r="A74" s="8" t="s">
        <v>13</v>
      </c>
      <c r="B74" s="8" t="s">
        <v>206</v>
      </c>
      <c r="C74" s="8" t="s">
        <v>207</v>
      </c>
      <c r="D74" s="29" t="s">
        <v>210</v>
      </c>
      <c r="E74" s="30"/>
      <c r="F74" s="30" t="s">
        <v>211</v>
      </c>
      <c r="G74" s="30"/>
      <c r="H74" s="31"/>
      <c r="I74" s="31"/>
      <c r="J74" s="12"/>
      <c r="K74" s="12"/>
      <c r="L74" s="12"/>
      <c r="M74" s="12"/>
      <c r="N74" s="8"/>
      <c r="O74" s="32" t="s">
        <v>212</v>
      </c>
      <c r="P74" s="8"/>
      <c r="Q74" s="8"/>
    </row>
    <row r="75" ht="15.75" customHeight="1">
      <c r="A75" s="1" t="s">
        <v>13</v>
      </c>
      <c r="B75" s="1" t="s">
        <v>206</v>
      </c>
      <c r="C75" s="1" t="s">
        <v>207</v>
      </c>
      <c r="D75" s="33" t="s">
        <v>213</v>
      </c>
      <c r="E75" s="34"/>
      <c r="F75" s="34" t="s">
        <v>214</v>
      </c>
      <c r="G75" s="34" t="s">
        <v>215</v>
      </c>
      <c r="H75" s="34"/>
      <c r="I75" s="34"/>
      <c r="O75" s="35" t="s">
        <v>216</v>
      </c>
    </row>
    <row r="76" ht="15.75" customHeight="1">
      <c r="A76" s="1" t="s">
        <v>13</v>
      </c>
      <c r="B76" s="1" t="s">
        <v>206</v>
      </c>
      <c r="C76" s="1" t="s">
        <v>207</v>
      </c>
      <c r="D76" s="33" t="s">
        <v>217</v>
      </c>
      <c r="E76" s="34"/>
      <c r="F76" s="34" t="s">
        <v>218</v>
      </c>
      <c r="G76" s="34"/>
      <c r="H76" s="34"/>
      <c r="I76" s="34"/>
      <c r="O76" s="35" t="s">
        <v>219</v>
      </c>
    </row>
    <row r="77" ht="15.75" customHeight="1">
      <c r="A77" s="1" t="s">
        <v>13</v>
      </c>
      <c r="B77" s="1" t="s">
        <v>206</v>
      </c>
      <c r="C77" s="1" t="s">
        <v>207</v>
      </c>
      <c r="D77" s="33" t="s">
        <v>220</v>
      </c>
      <c r="E77" s="34"/>
      <c r="F77" s="34" t="s">
        <v>221</v>
      </c>
      <c r="G77" s="34"/>
      <c r="H77" s="34"/>
      <c r="I77" s="34"/>
      <c r="O77" s="35" t="s">
        <v>222</v>
      </c>
      <c r="P77" s="36" t="s">
        <v>223</v>
      </c>
    </row>
    <row r="78" ht="15.75" customHeight="1">
      <c r="A78" s="1" t="s">
        <v>13</v>
      </c>
      <c r="B78" s="1" t="s">
        <v>206</v>
      </c>
      <c r="C78" s="1" t="s">
        <v>207</v>
      </c>
      <c r="D78" s="33" t="s">
        <v>224</v>
      </c>
      <c r="E78" s="34"/>
      <c r="F78" s="34" t="s">
        <v>225</v>
      </c>
      <c r="G78" s="34"/>
      <c r="H78" s="34"/>
      <c r="I78" s="34"/>
      <c r="O78" s="35" t="s">
        <v>226</v>
      </c>
      <c r="P78" s="36" t="s">
        <v>227</v>
      </c>
    </row>
    <row r="79" ht="15.75" customHeight="1">
      <c r="A79" s="1" t="s">
        <v>13</v>
      </c>
      <c r="B79" s="1" t="s">
        <v>206</v>
      </c>
      <c r="C79" s="1" t="s">
        <v>207</v>
      </c>
      <c r="D79" s="33" t="s">
        <v>228</v>
      </c>
      <c r="E79" s="34"/>
      <c r="F79" s="34" t="s">
        <v>229</v>
      </c>
      <c r="G79" s="34"/>
      <c r="H79" s="34"/>
      <c r="I79" s="34"/>
      <c r="O79" s="35" t="s">
        <v>230</v>
      </c>
      <c r="P79" s="36" t="s">
        <v>231</v>
      </c>
    </row>
    <row r="80" ht="15.75" customHeight="1">
      <c r="A80" s="1" t="s">
        <v>13</v>
      </c>
      <c r="B80" s="1" t="s">
        <v>206</v>
      </c>
      <c r="C80" s="1" t="s">
        <v>207</v>
      </c>
      <c r="D80" s="33" t="s">
        <v>232</v>
      </c>
      <c r="E80" s="34"/>
      <c r="F80" s="34" t="s">
        <v>233</v>
      </c>
      <c r="G80" s="34" t="s">
        <v>215</v>
      </c>
      <c r="H80" s="34"/>
      <c r="I80" s="34"/>
      <c r="O80" s="35" t="s">
        <v>234</v>
      </c>
      <c r="P80" s="36" t="s">
        <v>231</v>
      </c>
    </row>
    <row r="81" ht="15.75" customHeight="1">
      <c r="A81" s="1" t="s">
        <v>13</v>
      </c>
      <c r="B81" s="1" t="s">
        <v>206</v>
      </c>
      <c r="C81" s="1" t="s">
        <v>207</v>
      </c>
      <c r="D81" s="33" t="s">
        <v>235</v>
      </c>
      <c r="E81" s="34"/>
      <c r="F81" s="34" t="s">
        <v>236</v>
      </c>
      <c r="G81" s="34"/>
      <c r="H81" s="34"/>
      <c r="I81" s="34"/>
      <c r="O81" s="35" t="s">
        <v>237</v>
      </c>
      <c r="P81" s="36" t="s">
        <v>238</v>
      </c>
    </row>
    <row r="82" ht="15.75" customHeight="1">
      <c r="A82" s="1" t="s">
        <v>13</v>
      </c>
      <c r="B82" s="1" t="s">
        <v>206</v>
      </c>
      <c r="C82" s="1" t="s">
        <v>207</v>
      </c>
      <c r="D82" s="33" t="s">
        <v>239</v>
      </c>
      <c r="E82" s="34"/>
      <c r="F82" s="34" t="s">
        <v>240</v>
      </c>
      <c r="G82" s="34" t="s">
        <v>215</v>
      </c>
      <c r="H82" s="34"/>
      <c r="I82" s="34"/>
      <c r="O82" s="35" t="s">
        <v>241</v>
      </c>
      <c r="P82" s="36" t="s">
        <v>242</v>
      </c>
    </row>
    <row r="83" ht="15.75" customHeight="1">
      <c r="A83" s="1" t="s">
        <v>13</v>
      </c>
      <c r="B83" s="1" t="s">
        <v>206</v>
      </c>
      <c r="C83" s="1" t="s">
        <v>207</v>
      </c>
      <c r="D83" s="33" t="s">
        <v>243</v>
      </c>
      <c r="E83" s="34"/>
      <c r="F83" s="34" t="s">
        <v>244</v>
      </c>
      <c r="G83" s="34"/>
      <c r="H83" s="34"/>
      <c r="I83" s="34"/>
      <c r="O83" s="35" t="s">
        <v>245</v>
      </c>
      <c r="P83" s="36" t="s">
        <v>246</v>
      </c>
    </row>
    <row r="84" ht="15.75" customHeight="1">
      <c r="A84" s="1" t="s">
        <v>13</v>
      </c>
      <c r="B84" s="1" t="s">
        <v>206</v>
      </c>
      <c r="C84" s="1" t="s">
        <v>207</v>
      </c>
      <c r="D84" s="33" t="s">
        <v>247</v>
      </c>
      <c r="E84" s="34"/>
      <c r="F84" s="34" t="s">
        <v>248</v>
      </c>
      <c r="G84" s="34"/>
      <c r="H84" s="34"/>
      <c r="I84" s="34"/>
      <c r="O84" s="35" t="s">
        <v>249</v>
      </c>
      <c r="P84" s="36" t="s">
        <v>231</v>
      </c>
    </row>
    <row r="85" ht="15.75" customHeight="1">
      <c r="A85" s="1" t="s">
        <v>13</v>
      </c>
      <c r="B85" s="1" t="s">
        <v>206</v>
      </c>
      <c r="C85" s="1" t="s">
        <v>207</v>
      </c>
      <c r="D85" s="33" t="s">
        <v>250</v>
      </c>
      <c r="E85" s="34"/>
      <c r="F85" s="34" t="s">
        <v>251</v>
      </c>
      <c r="G85" s="34"/>
      <c r="H85" s="34"/>
      <c r="I85" s="34"/>
      <c r="O85" s="35" t="s">
        <v>252</v>
      </c>
      <c r="P85" s="36" t="s">
        <v>253</v>
      </c>
    </row>
    <row r="86" ht="15.75" customHeight="1">
      <c r="A86" s="1" t="s">
        <v>13</v>
      </c>
      <c r="B86" s="1" t="s">
        <v>206</v>
      </c>
      <c r="C86" s="1" t="s">
        <v>207</v>
      </c>
      <c r="D86" s="33" t="s">
        <v>254</v>
      </c>
      <c r="E86" s="34"/>
      <c r="F86" s="34" t="s">
        <v>255</v>
      </c>
      <c r="G86" s="34"/>
      <c r="H86" s="34"/>
      <c r="I86" s="34"/>
      <c r="O86" s="35" t="s">
        <v>256</v>
      </c>
      <c r="P86" s="36" t="s">
        <v>257</v>
      </c>
    </row>
    <row r="87" ht="15.75" customHeight="1">
      <c r="A87" s="1" t="s">
        <v>13</v>
      </c>
      <c r="B87" s="1" t="s">
        <v>206</v>
      </c>
      <c r="C87" s="1" t="s">
        <v>207</v>
      </c>
      <c r="D87" s="33" t="s">
        <v>258</v>
      </c>
      <c r="E87" s="34"/>
      <c r="F87" s="34" t="s">
        <v>259</v>
      </c>
      <c r="G87" s="34"/>
      <c r="H87" s="34"/>
      <c r="I87" s="34"/>
      <c r="O87" s="35" t="s">
        <v>260</v>
      </c>
      <c r="P87" s="36" t="s">
        <v>261</v>
      </c>
    </row>
    <row r="88" ht="15.75" customHeight="1">
      <c r="A88" s="1" t="s">
        <v>13</v>
      </c>
      <c r="B88" s="1" t="s">
        <v>206</v>
      </c>
      <c r="C88" s="1" t="s">
        <v>207</v>
      </c>
      <c r="D88" s="33" t="s">
        <v>262</v>
      </c>
      <c r="E88" s="34"/>
      <c r="F88" s="34" t="s">
        <v>263</v>
      </c>
      <c r="G88" s="34"/>
      <c r="H88" s="34"/>
      <c r="I88" s="34"/>
      <c r="O88" s="35" t="s">
        <v>264</v>
      </c>
      <c r="P88" s="36" t="s">
        <v>265</v>
      </c>
    </row>
    <row r="89" ht="15.75" customHeight="1">
      <c r="A89" s="1" t="s">
        <v>13</v>
      </c>
      <c r="B89" s="1" t="s">
        <v>206</v>
      </c>
      <c r="C89" s="1" t="s">
        <v>207</v>
      </c>
      <c r="D89" s="33" t="s">
        <v>266</v>
      </c>
      <c r="E89" s="34"/>
      <c r="F89" s="34" t="s">
        <v>267</v>
      </c>
      <c r="G89" s="34"/>
      <c r="H89" s="34"/>
      <c r="I89" s="34"/>
      <c r="O89" s="35" t="s">
        <v>268</v>
      </c>
      <c r="P89" s="36" t="s">
        <v>231</v>
      </c>
    </row>
    <row r="90" ht="27.0" customHeight="1">
      <c r="A90" s="1" t="s">
        <v>13</v>
      </c>
      <c r="B90" s="1" t="s">
        <v>269</v>
      </c>
      <c r="C90" s="1" t="s">
        <v>269</v>
      </c>
      <c r="D90" s="33" t="s">
        <v>270</v>
      </c>
      <c r="E90" s="34"/>
      <c r="F90" s="34" t="s">
        <v>271</v>
      </c>
      <c r="G90" s="34"/>
      <c r="H90" s="34"/>
      <c r="I90" s="34"/>
      <c r="O90" s="7" t="s">
        <v>272</v>
      </c>
      <c r="P90" s="36"/>
    </row>
    <row r="91" ht="27.0" customHeight="1">
      <c r="A91" s="1" t="s">
        <v>273</v>
      </c>
      <c r="B91" s="1" t="s">
        <v>274</v>
      </c>
      <c r="C91" s="37" t="s">
        <v>275</v>
      </c>
      <c r="D91" s="33" t="s">
        <v>276</v>
      </c>
      <c r="F91" s="1" t="s">
        <v>277</v>
      </c>
      <c r="G91" s="1" t="s">
        <v>278</v>
      </c>
      <c r="H91" s="38" t="s">
        <v>279</v>
      </c>
      <c r="I91" s="1" t="s">
        <v>280</v>
      </c>
      <c r="J91" s="38" t="s">
        <v>281</v>
      </c>
      <c r="K91" s="1" t="s">
        <v>282</v>
      </c>
      <c r="L91" s="37" t="s">
        <v>283</v>
      </c>
      <c r="M91" s="39">
        <v>1.0</v>
      </c>
      <c r="N91" s="37">
        <v>2013.0</v>
      </c>
      <c r="O91" s="37" t="s">
        <v>284</v>
      </c>
    </row>
    <row r="92" ht="27.0" customHeight="1">
      <c r="A92" s="1" t="s">
        <v>273</v>
      </c>
      <c r="B92" s="1" t="s">
        <v>274</v>
      </c>
      <c r="C92" s="1" t="s">
        <v>275</v>
      </c>
      <c r="D92" s="33" t="s">
        <v>285</v>
      </c>
      <c r="F92" s="1" t="s">
        <v>286</v>
      </c>
      <c r="G92" s="1" t="s">
        <v>287</v>
      </c>
      <c r="H92" s="1" t="s">
        <v>288</v>
      </c>
      <c r="I92" s="1" t="s">
        <v>280</v>
      </c>
      <c r="J92" s="1" t="s">
        <v>289</v>
      </c>
      <c r="K92" s="1" t="s">
        <v>290</v>
      </c>
      <c r="L92" s="1" t="s">
        <v>291</v>
      </c>
      <c r="M92" s="3">
        <v>1.0</v>
      </c>
      <c r="N92" s="1">
        <v>1995.0</v>
      </c>
      <c r="O92" s="40" t="s">
        <v>292</v>
      </c>
      <c r="P92" s="7" t="s">
        <v>293</v>
      </c>
    </row>
    <row r="93" ht="27.0" customHeight="1">
      <c r="A93" s="1" t="s">
        <v>273</v>
      </c>
      <c r="B93" s="1" t="s">
        <v>274</v>
      </c>
      <c r="C93" s="37" t="s">
        <v>275</v>
      </c>
      <c r="D93" s="33" t="s">
        <v>294</v>
      </c>
      <c r="F93" s="1" t="s">
        <v>286</v>
      </c>
      <c r="K93" s="1" t="s">
        <v>295</v>
      </c>
      <c r="L93" s="37" t="s">
        <v>296</v>
      </c>
      <c r="M93" s="39">
        <v>1.0</v>
      </c>
      <c r="N93" s="37">
        <v>2003.0</v>
      </c>
      <c r="O93" s="37" t="s">
        <v>297</v>
      </c>
      <c r="P93" s="37" t="s">
        <v>298</v>
      </c>
    </row>
    <row r="94" ht="27.0" customHeight="1">
      <c r="A94" s="1" t="s">
        <v>273</v>
      </c>
      <c r="B94" s="1" t="s">
        <v>274</v>
      </c>
      <c r="C94" s="41" t="s">
        <v>275</v>
      </c>
      <c r="D94" s="33" t="s">
        <v>299</v>
      </c>
      <c r="F94" s="1" t="s">
        <v>286</v>
      </c>
      <c r="G94" s="1" t="s">
        <v>300</v>
      </c>
      <c r="H94" s="1" t="s">
        <v>301</v>
      </c>
      <c r="K94" s="1" t="s">
        <v>302</v>
      </c>
      <c r="L94" s="41" t="s">
        <v>303</v>
      </c>
      <c r="M94" s="42">
        <v>1.0</v>
      </c>
      <c r="N94" s="41">
        <v>2010.0</v>
      </c>
      <c r="O94" s="41" t="s">
        <v>304</v>
      </c>
      <c r="P94" s="41" t="s">
        <v>298</v>
      </c>
    </row>
    <row r="95" ht="27.0" customHeight="1">
      <c r="A95" s="1" t="s">
        <v>273</v>
      </c>
      <c r="B95" s="1" t="s">
        <v>274</v>
      </c>
      <c r="C95" s="41" t="s">
        <v>275</v>
      </c>
      <c r="D95" s="33" t="s">
        <v>305</v>
      </c>
      <c r="F95" s="1" t="s">
        <v>286</v>
      </c>
      <c r="G95" s="1" t="s">
        <v>287</v>
      </c>
      <c r="H95" s="1" t="s">
        <v>301</v>
      </c>
      <c r="I95" s="1" t="s">
        <v>306</v>
      </c>
      <c r="J95" s="1" t="s">
        <v>273</v>
      </c>
      <c r="K95" s="1" t="s">
        <v>307</v>
      </c>
      <c r="L95" s="1" t="s">
        <v>308</v>
      </c>
      <c r="M95" s="3">
        <v>0.0</v>
      </c>
      <c r="N95" s="1">
        <v>2015.0</v>
      </c>
      <c r="O95" s="1" t="s">
        <v>309</v>
      </c>
      <c r="P95" s="1" t="s">
        <v>310</v>
      </c>
      <c r="Q95" s="1" t="s">
        <v>311</v>
      </c>
    </row>
    <row r="96" ht="27.0" customHeight="1">
      <c r="A96" s="1" t="s">
        <v>273</v>
      </c>
      <c r="B96" s="1" t="s">
        <v>274</v>
      </c>
      <c r="C96" s="41" t="s">
        <v>275</v>
      </c>
      <c r="D96" s="33" t="s">
        <v>312</v>
      </c>
      <c r="E96" s="3" t="s">
        <v>27</v>
      </c>
      <c r="F96" s="1" t="s">
        <v>286</v>
      </c>
      <c r="G96" s="1" t="s">
        <v>287</v>
      </c>
      <c r="H96" s="1" t="s">
        <v>13</v>
      </c>
      <c r="I96" s="1" t="s">
        <v>280</v>
      </c>
      <c r="J96" s="1" t="s">
        <v>13</v>
      </c>
      <c r="K96" s="1" t="s">
        <v>307</v>
      </c>
      <c r="L96" s="1" t="s">
        <v>313</v>
      </c>
      <c r="M96" s="43">
        <v>1.0</v>
      </c>
      <c r="N96" s="44">
        <v>1997.0</v>
      </c>
      <c r="O96" s="44" t="s">
        <v>314</v>
      </c>
      <c r="P96" s="1" t="s">
        <v>310</v>
      </c>
    </row>
    <row r="97" ht="27.0" customHeight="1">
      <c r="A97" s="1" t="s">
        <v>273</v>
      </c>
      <c r="B97" s="1" t="s">
        <v>274</v>
      </c>
      <c r="C97" s="41" t="s">
        <v>275</v>
      </c>
      <c r="D97" s="33" t="s">
        <v>315</v>
      </c>
      <c r="F97" s="1" t="s">
        <v>286</v>
      </c>
      <c r="G97" s="1" t="s">
        <v>287</v>
      </c>
      <c r="H97" s="1" t="s">
        <v>43</v>
      </c>
      <c r="K97" s="1" t="s">
        <v>307</v>
      </c>
      <c r="L97" s="1" t="s">
        <v>316</v>
      </c>
      <c r="M97" s="3">
        <v>1.0</v>
      </c>
      <c r="N97" s="1">
        <v>2007.0</v>
      </c>
      <c r="O97" s="1" t="s">
        <v>317</v>
      </c>
      <c r="P97" s="1" t="s">
        <v>318</v>
      </c>
    </row>
    <row r="98" ht="27.0" customHeight="1">
      <c r="A98" s="1" t="s">
        <v>273</v>
      </c>
      <c r="B98" s="1" t="s">
        <v>274</v>
      </c>
      <c r="C98" s="1" t="s">
        <v>275</v>
      </c>
      <c r="D98" s="33" t="s">
        <v>319</v>
      </c>
      <c r="E98" s="3" t="s">
        <v>27</v>
      </c>
      <c r="F98" s="1" t="s">
        <v>286</v>
      </c>
      <c r="I98" s="1" t="s">
        <v>320</v>
      </c>
      <c r="J98" s="1" t="s">
        <v>321</v>
      </c>
      <c r="K98" s="1" t="s">
        <v>322</v>
      </c>
      <c r="L98" s="1" t="s">
        <v>296</v>
      </c>
      <c r="M98" s="3">
        <v>1.0</v>
      </c>
      <c r="N98" s="1">
        <v>2003.0</v>
      </c>
      <c r="O98" s="1" t="s">
        <v>323</v>
      </c>
      <c r="P98" s="1" t="s">
        <v>298</v>
      </c>
    </row>
    <row r="99" ht="27.0" customHeight="1">
      <c r="A99" s="1" t="s">
        <v>273</v>
      </c>
      <c r="B99" s="1" t="s">
        <v>274</v>
      </c>
      <c r="C99" s="37" t="s">
        <v>275</v>
      </c>
      <c r="D99" s="45" t="s">
        <v>324</v>
      </c>
      <c r="E99" s="3" t="s">
        <v>27</v>
      </c>
      <c r="F99" s="1" t="s">
        <v>286</v>
      </c>
      <c r="G99" s="1" t="s">
        <v>287</v>
      </c>
      <c r="H99" s="1" t="s">
        <v>13</v>
      </c>
      <c r="I99" s="1" t="s">
        <v>280</v>
      </c>
      <c r="J99" s="1" t="s">
        <v>13</v>
      </c>
      <c r="K99" s="1" t="s">
        <v>322</v>
      </c>
      <c r="L99" s="37" t="s">
        <v>325</v>
      </c>
      <c r="M99" s="39">
        <v>1.0</v>
      </c>
      <c r="N99" s="37">
        <v>2002.0</v>
      </c>
      <c r="O99" s="37" t="s">
        <v>326</v>
      </c>
      <c r="P99" s="37" t="s">
        <v>318</v>
      </c>
    </row>
    <row r="100" ht="27.0" customHeight="1">
      <c r="A100" s="1" t="s">
        <v>273</v>
      </c>
      <c r="B100" s="1" t="s">
        <v>274</v>
      </c>
      <c r="C100" s="37" t="s">
        <v>275</v>
      </c>
      <c r="D100" s="45" t="s">
        <v>327</v>
      </c>
      <c r="F100" s="1" t="s">
        <v>286</v>
      </c>
      <c r="K100" s="1" t="s">
        <v>322</v>
      </c>
      <c r="L100" s="37" t="s">
        <v>283</v>
      </c>
      <c r="M100" s="39">
        <v>1.0</v>
      </c>
      <c r="N100" s="37">
        <v>2004.0</v>
      </c>
      <c r="O100" s="37" t="s">
        <v>328</v>
      </c>
      <c r="P100" s="37" t="s">
        <v>318</v>
      </c>
    </row>
    <row r="101" ht="27.0" customHeight="1">
      <c r="A101" s="1" t="s">
        <v>273</v>
      </c>
      <c r="B101" s="1" t="s">
        <v>274</v>
      </c>
      <c r="C101" s="37" t="s">
        <v>275</v>
      </c>
      <c r="D101" s="45" t="s">
        <v>329</v>
      </c>
      <c r="F101" s="1" t="s">
        <v>286</v>
      </c>
      <c r="G101" s="1" t="s">
        <v>287</v>
      </c>
      <c r="H101" s="1" t="s">
        <v>273</v>
      </c>
      <c r="I101" s="1" t="s">
        <v>280</v>
      </c>
      <c r="J101" s="1" t="s">
        <v>13</v>
      </c>
      <c r="K101" s="1" t="s">
        <v>307</v>
      </c>
      <c r="L101" s="1" t="s">
        <v>330</v>
      </c>
      <c r="M101" s="39">
        <v>0.0</v>
      </c>
      <c r="N101" s="37">
        <v>2015.0</v>
      </c>
      <c r="O101" s="37" t="s">
        <v>331</v>
      </c>
      <c r="P101" s="37" t="s">
        <v>318</v>
      </c>
    </row>
    <row r="102" ht="27.0" customHeight="1">
      <c r="A102" s="1" t="s">
        <v>273</v>
      </c>
      <c r="B102" s="1" t="s">
        <v>274</v>
      </c>
      <c r="C102" s="37" t="s">
        <v>275</v>
      </c>
      <c r="D102" s="45" t="s">
        <v>332</v>
      </c>
      <c r="F102" s="1" t="s">
        <v>286</v>
      </c>
      <c r="G102" s="1" t="s">
        <v>287</v>
      </c>
      <c r="H102" s="1" t="s">
        <v>333</v>
      </c>
      <c r="K102" s="1" t="s">
        <v>307</v>
      </c>
      <c r="L102" s="37" t="s">
        <v>334</v>
      </c>
      <c r="M102" s="39">
        <v>1.0</v>
      </c>
      <c r="N102" s="37">
        <v>2004.0</v>
      </c>
      <c r="O102" s="37" t="s">
        <v>335</v>
      </c>
      <c r="P102" s="37" t="s">
        <v>318</v>
      </c>
    </row>
    <row r="103" ht="15.75" customHeight="1">
      <c r="A103" s="1" t="s">
        <v>273</v>
      </c>
      <c r="B103" s="1" t="s">
        <v>274</v>
      </c>
      <c r="C103" s="37" t="s">
        <v>275</v>
      </c>
      <c r="D103" s="45" t="s">
        <v>336</v>
      </c>
      <c r="F103" s="1" t="s">
        <v>286</v>
      </c>
      <c r="K103" s="1" t="s">
        <v>307</v>
      </c>
      <c r="L103" s="37" t="s">
        <v>337</v>
      </c>
      <c r="M103" s="39">
        <v>1.0</v>
      </c>
      <c r="N103" s="37">
        <v>2011.0</v>
      </c>
      <c r="O103" s="37" t="s">
        <v>338</v>
      </c>
      <c r="P103" s="37" t="s">
        <v>318</v>
      </c>
    </row>
    <row r="104" ht="15.75" customHeight="1">
      <c r="A104" s="1" t="s">
        <v>273</v>
      </c>
      <c r="B104" s="1" t="s">
        <v>274</v>
      </c>
      <c r="C104" s="37" t="s">
        <v>275</v>
      </c>
      <c r="D104" s="45" t="s">
        <v>339</v>
      </c>
      <c r="F104" s="1" t="s">
        <v>286</v>
      </c>
      <c r="G104" s="1" t="s">
        <v>300</v>
      </c>
      <c r="H104" s="1" t="s">
        <v>43</v>
      </c>
      <c r="K104" s="1" t="s">
        <v>307</v>
      </c>
      <c r="L104" s="37" t="s">
        <v>340</v>
      </c>
      <c r="M104" s="39">
        <v>1.0</v>
      </c>
      <c r="N104" s="37">
        <v>2006.0</v>
      </c>
      <c r="O104" s="37" t="s">
        <v>341</v>
      </c>
      <c r="P104" s="37" t="s">
        <v>318</v>
      </c>
    </row>
    <row r="105" ht="15.75" customHeight="1">
      <c r="A105" s="1" t="s">
        <v>273</v>
      </c>
      <c r="B105" s="1" t="s">
        <v>274</v>
      </c>
      <c r="C105" s="37" t="s">
        <v>275</v>
      </c>
      <c r="D105" s="33" t="s">
        <v>342</v>
      </c>
      <c r="F105" s="1" t="s">
        <v>286</v>
      </c>
      <c r="G105" s="1" t="s">
        <v>287</v>
      </c>
      <c r="H105" s="1" t="s">
        <v>13</v>
      </c>
      <c r="K105" s="1" t="s">
        <v>307</v>
      </c>
      <c r="L105" s="37" t="s">
        <v>343</v>
      </c>
      <c r="M105" s="39">
        <v>0.0</v>
      </c>
      <c r="N105" s="37">
        <v>2013.0</v>
      </c>
      <c r="O105" s="37" t="s">
        <v>344</v>
      </c>
      <c r="P105" s="37" t="s">
        <v>318</v>
      </c>
    </row>
    <row r="106" ht="15.75" customHeight="1">
      <c r="A106" s="1" t="s">
        <v>273</v>
      </c>
      <c r="B106" s="1" t="s">
        <v>274</v>
      </c>
      <c r="C106" s="37" t="s">
        <v>275</v>
      </c>
      <c r="D106" s="33" t="s">
        <v>345</v>
      </c>
      <c r="F106" s="1" t="s">
        <v>286</v>
      </c>
      <c r="I106" s="1" t="s">
        <v>346</v>
      </c>
      <c r="J106" s="1" t="s">
        <v>13</v>
      </c>
      <c r="K106" s="1" t="s">
        <v>347</v>
      </c>
      <c r="L106" s="37" t="s">
        <v>348</v>
      </c>
      <c r="M106" s="39">
        <v>0.0</v>
      </c>
      <c r="N106" s="37">
        <v>2014.0</v>
      </c>
      <c r="O106" s="37" t="s">
        <v>349</v>
      </c>
      <c r="P106" s="37" t="s">
        <v>318</v>
      </c>
    </row>
    <row r="107" ht="15.75" customHeight="1">
      <c r="A107" s="1" t="s">
        <v>273</v>
      </c>
      <c r="B107" s="41" t="s">
        <v>350</v>
      </c>
      <c r="C107" s="41" t="s">
        <v>351</v>
      </c>
      <c r="D107" s="46" t="s">
        <v>352</v>
      </c>
      <c r="L107" s="41" t="s">
        <v>353</v>
      </c>
      <c r="M107" s="41"/>
      <c r="N107" s="41"/>
      <c r="O107" s="41" t="s">
        <v>354</v>
      </c>
      <c r="P107" s="41" t="s">
        <v>355</v>
      </c>
    </row>
    <row r="108" ht="15.75" customHeight="1">
      <c r="A108" s="1" t="s">
        <v>273</v>
      </c>
      <c r="B108" s="37" t="s">
        <v>356</v>
      </c>
      <c r="C108" s="37" t="s">
        <v>357</v>
      </c>
      <c r="D108" s="46" t="s">
        <v>358</v>
      </c>
      <c r="L108" s="37" t="s">
        <v>359</v>
      </c>
      <c r="M108" s="37"/>
      <c r="N108" s="37"/>
      <c r="O108" s="37" t="s">
        <v>360</v>
      </c>
      <c r="P108" s="37" t="s">
        <v>298</v>
      </c>
    </row>
    <row r="109" ht="15.75" customHeight="1">
      <c r="A109" s="1" t="s">
        <v>273</v>
      </c>
      <c r="B109" s="1" t="s">
        <v>361</v>
      </c>
      <c r="C109" s="1" t="s">
        <v>357</v>
      </c>
      <c r="D109" s="46" t="s">
        <v>362</v>
      </c>
      <c r="L109" s="1" t="s">
        <v>363</v>
      </c>
      <c r="O109" s="1" t="s">
        <v>364</v>
      </c>
      <c r="P109" s="1" t="s">
        <v>318</v>
      </c>
    </row>
    <row r="110" ht="18.0" customHeight="1">
      <c r="A110" s="1" t="s">
        <v>273</v>
      </c>
      <c r="B110" s="41" t="s">
        <v>365</v>
      </c>
      <c r="C110" s="41" t="s">
        <v>357</v>
      </c>
      <c r="D110" s="46" t="s">
        <v>366</v>
      </c>
      <c r="L110" s="41" t="s">
        <v>367</v>
      </c>
      <c r="M110" s="41"/>
      <c r="N110" s="41"/>
      <c r="O110" s="41" t="s">
        <v>368</v>
      </c>
      <c r="P110" s="41" t="s">
        <v>298</v>
      </c>
    </row>
    <row r="111" ht="18.0" customHeight="1">
      <c r="A111" s="1" t="s">
        <v>273</v>
      </c>
      <c r="B111" s="37" t="s">
        <v>369</v>
      </c>
      <c r="C111" s="37" t="s">
        <v>357</v>
      </c>
      <c r="D111" s="46" t="s">
        <v>370</v>
      </c>
      <c r="L111" s="37" t="s">
        <v>371</v>
      </c>
      <c r="M111" s="37"/>
      <c r="N111" s="37"/>
      <c r="O111" s="37" t="s">
        <v>372</v>
      </c>
      <c r="P111" s="37" t="s">
        <v>298</v>
      </c>
    </row>
    <row r="112" ht="18.0" customHeight="1">
      <c r="A112" s="1" t="s">
        <v>273</v>
      </c>
      <c r="B112" s="41" t="s">
        <v>373</v>
      </c>
      <c r="C112" s="41" t="s">
        <v>357</v>
      </c>
      <c r="D112" s="46" t="s">
        <v>374</v>
      </c>
      <c r="L112" s="41" t="s">
        <v>375</v>
      </c>
      <c r="M112" s="41"/>
      <c r="N112" s="41"/>
      <c r="O112" s="41" t="s">
        <v>376</v>
      </c>
      <c r="P112" s="41" t="s">
        <v>318</v>
      </c>
    </row>
    <row r="113" ht="18.0" customHeight="1">
      <c r="A113" s="1" t="s">
        <v>273</v>
      </c>
      <c r="B113" s="41" t="s">
        <v>373</v>
      </c>
      <c r="C113" s="41" t="s">
        <v>357</v>
      </c>
      <c r="D113" s="46" t="s">
        <v>377</v>
      </c>
      <c r="L113" s="41" t="s">
        <v>378</v>
      </c>
      <c r="M113" s="41"/>
      <c r="N113" s="41"/>
      <c r="O113" s="41" t="s">
        <v>379</v>
      </c>
      <c r="P113" s="41" t="s">
        <v>318</v>
      </c>
    </row>
    <row r="114" ht="18.0" customHeight="1">
      <c r="A114" s="1" t="s">
        <v>273</v>
      </c>
      <c r="B114" s="41" t="s">
        <v>373</v>
      </c>
      <c r="C114" s="41" t="s">
        <v>357</v>
      </c>
      <c r="D114" s="46" t="s">
        <v>380</v>
      </c>
      <c r="L114" s="41" t="s">
        <v>381</v>
      </c>
      <c r="M114" s="41"/>
      <c r="N114" s="41"/>
      <c r="O114" s="41" t="s">
        <v>382</v>
      </c>
      <c r="P114" s="41" t="s">
        <v>318</v>
      </c>
    </row>
    <row r="115" ht="18.0" customHeight="1">
      <c r="A115" s="1" t="s">
        <v>273</v>
      </c>
      <c r="B115" s="41" t="s">
        <v>373</v>
      </c>
      <c r="C115" s="41" t="s">
        <v>357</v>
      </c>
      <c r="D115" s="46" t="s">
        <v>383</v>
      </c>
      <c r="L115" s="41" t="s">
        <v>384</v>
      </c>
      <c r="M115" s="41"/>
      <c r="N115" s="41"/>
      <c r="O115" s="41" t="s">
        <v>385</v>
      </c>
      <c r="P115" s="41" t="s">
        <v>318</v>
      </c>
    </row>
    <row r="116" ht="18.0" customHeight="1">
      <c r="A116" s="1" t="s">
        <v>273</v>
      </c>
      <c r="B116" s="41" t="s">
        <v>373</v>
      </c>
      <c r="C116" s="41" t="s">
        <v>357</v>
      </c>
      <c r="D116" s="46" t="s">
        <v>386</v>
      </c>
      <c r="L116" s="41" t="s">
        <v>387</v>
      </c>
      <c r="M116" s="41"/>
      <c r="N116" s="41"/>
      <c r="O116" s="41" t="s">
        <v>388</v>
      </c>
      <c r="P116" s="41" t="s">
        <v>298</v>
      </c>
    </row>
    <row r="117" ht="18.0" customHeight="1">
      <c r="A117" s="1" t="s">
        <v>273</v>
      </c>
      <c r="B117" s="41" t="s">
        <v>373</v>
      </c>
      <c r="C117" s="41" t="s">
        <v>357</v>
      </c>
      <c r="D117" s="46" t="s">
        <v>389</v>
      </c>
      <c r="L117" s="41" t="s">
        <v>390</v>
      </c>
      <c r="M117" s="41"/>
      <c r="N117" s="41"/>
      <c r="O117" s="41" t="s">
        <v>391</v>
      </c>
      <c r="P117" s="41" t="s">
        <v>298</v>
      </c>
    </row>
    <row r="118" ht="18.0" customHeight="1">
      <c r="A118" s="1" t="s">
        <v>273</v>
      </c>
      <c r="B118" s="41" t="s">
        <v>392</v>
      </c>
      <c r="C118" s="41" t="s">
        <v>357</v>
      </c>
      <c r="D118" s="46" t="s">
        <v>393</v>
      </c>
      <c r="L118" s="41" t="s">
        <v>394</v>
      </c>
      <c r="M118" s="41"/>
      <c r="N118" s="41"/>
      <c r="O118" s="41" t="s">
        <v>395</v>
      </c>
      <c r="P118" s="41" t="s">
        <v>318</v>
      </c>
    </row>
    <row r="119" ht="18.0" customHeight="1">
      <c r="A119" s="1" t="s">
        <v>273</v>
      </c>
      <c r="C119" s="37" t="s">
        <v>357</v>
      </c>
      <c r="D119" s="46" t="s">
        <v>396</v>
      </c>
      <c r="L119" s="37" t="s">
        <v>397</v>
      </c>
      <c r="M119" s="37"/>
      <c r="N119" s="37"/>
      <c r="O119" s="37" t="s">
        <v>398</v>
      </c>
      <c r="P119" s="37" t="s">
        <v>318</v>
      </c>
    </row>
    <row r="120" ht="18.0" customHeight="1">
      <c r="A120" s="1" t="s">
        <v>399</v>
      </c>
      <c r="B120" s="1" t="s">
        <v>400</v>
      </c>
      <c r="C120" s="37" t="s">
        <v>207</v>
      </c>
      <c r="D120" s="47" t="s">
        <v>401</v>
      </c>
      <c r="F120" s="1" t="s">
        <v>402</v>
      </c>
    </row>
    <row r="121" ht="15.75" customHeight="1">
      <c r="A121" s="1" t="s">
        <v>403</v>
      </c>
      <c r="B121" s="1" t="s">
        <v>274</v>
      </c>
      <c r="C121" s="37" t="s">
        <v>404</v>
      </c>
      <c r="D121" s="33" t="s">
        <v>405</v>
      </c>
      <c r="O121" s="7" t="s">
        <v>406</v>
      </c>
    </row>
    <row r="122" ht="18.0" customHeight="1">
      <c r="A122" s="1" t="s">
        <v>403</v>
      </c>
      <c r="B122" s="1" t="s">
        <v>274</v>
      </c>
      <c r="C122" s="37" t="s">
        <v>404</v>
      </c>
      <c r="D122" s="47" t="s">
        <v>407</v>
      </c>
      <c r="O122" s="7" t="s">
        <v>408</v>
      </c>
    </row>
    <row r="123" ht="18.0" customHeight="1">
      <c r="A123" s="1" t="s">
        <v>403</v>
      </c>
      <c r="B123" s="1" t="s">
        <v>274</v>
      </c>
      <c r="C123" s="37" t="s">
        <v>404</v>
      </c>
      <c r="D123" s="47" t="s">
        <v>409</v>
      </c>
      <c r="L123" s="1" t="s">
        <v>410</v>
      </c>
      <c r="O123" s="7" t="s">
        <v>411</v>
      </c>
    </row>
    <row r="124" ht="18.0" customHeight="1">
      <c r="A124" s="1" t="s">
        <v>403</v>
      </c>
      <c r="B124" s="1" t="s">
        <v>274</v>
      </c>
      <c r="C124" s="37" t="s">
        <v>404</v>
      </c>
      <c r="D124" s="47" t="s">
        <v>412</v>
      </c>
      <c r="L124" s="1" t="s">
        <v>413</v>
      </c>
      <c r="O124" s="7" t="s">
        <v>414</v>
      </c>
    </row>
    <row r="125" ht="18.0" customHeight="1">
      <c r="A125" s="1" t="s">
        <v>403</v>
      </c>
      <c r="B125" s="1" t="s">
        <v>274</v>
      </c>
      <c r="C125" s="37" t="s">
        <v>404</v>
      </c>
      <c r="D125" s="47" t="s">
        <v>415</v>
      </c>
      <c r="L125" s="48" t="s">
        <v>416</v>
      </c>
      <c r="M125" s="48"/>
      <c r="N125" s="48"/>
      <c r="O125" s="1" t="s">
        <v>417</v>
      </c>
    </row>
    <row r="126" ht="18.0" customHeight="1">
      <c r="A126" s="1" t="s">
        <v>403</v>
      </c>
      <c r="B126" s="1" t="s">
        <v>274</v>
      </c>
      <c r="C126" s="37" t="s">
        <v>404</v>
      </c>
      <c r="D126" s="47" t="s">
        <v>418</v>
      </c>
      <c r="L126" s="48" t="s">
        <v>419</v>
      </c>
      <c r="M126" s="48"/>
      <c r="N126" s="48"/>
      <c r="O126" s="49" t="s">
        <v>420</v>
      </c>
    </row>
    <row r="127" ht="18.0" customHeight="1">
      <c r="A127" s="1" t="s">
        <v>403</v>
      </c>
      <c r="B127" s="1" t="s">
        <v>274</v>
      </c>
      <c r="C127" s="37" t="s">
        <v>404</v>
      </c>
      <c r="D127" s="47" t="s">
        <v>421</v>
      </c>
      <c r="L127" s="48" t="s">
        <v>422</v>
      </c>
      <c r="M127" s="48"/>
      <c r="N127" s="48"/>
      <c r="O127" s="7" t="s">
        <v>423</v>
      </c>
    </row>
    <row r="128" ht="18.0" customHeight="1">
      <c r="A128" s="1" t="s">
        <v>403</v>
      </c>
      <c r="B128" s="1" t="s">
        <v>274</v>
      </c>
      <c r="C128" s="37" t="s">
        <v>404</v>
      </c>
      <c r="D128" s="47" t="s">
        <v>424</v>
      </c>
      <c r="L128" s="48" t="s">
        <v>425</v>
      </c>
      <c r="M128" s="48"/>
      <c r="N128" s="48"/>
      <c r="O128" s="1" t="s">
        <v>426</v>
      </c>
      <c r="P128" s="48" t="s">
        <v>427</v>
      </c>
    </row>
    <row r="129" ht="18.0" customHeight="1">
      <c r="A129" s="1" t="s">
        <v>403</v>
      </c>
      <c r="B129" s="1" t="s">
        <v>274</v>
      </c>
      <c r="C129" s="37" t="s">
        <v>404</v>
      </c>
      <c r="D129" s="47" t="s">
        <v>428</v>
      </c>
      <c r="L129" s="48" t="s">
        <v>429</v>
      </c>
      <c r="M129" s="48"/>
      <c r="N129" s="48"/>
      <c r="O129" s="50" t="s">
        <v>430</v>
      </c>
    </row>
    <row r="130" ht="18.0" customHeight="1">
      <c r="A130" s="1" t="s">
        <v>403</v>
      </c>
      <c r="B130" s="1" t="s">
        <v>274</v>
      </c>
      <c r="C130" s="37" t="s">
        <v>404</v>
      </c>
      <c r="D130" s="47" t="s">
        <v>431</v>
      </c>
      <c r="L130" s="27" t="s">
        <v>432</v>
      </c>
      <c r="M130" s="27"/>
      <c r="N130" s="27"/>
      <c r="O130" s="7" t="s">
        <v>433</v>
      </c>
    </row>
    <row r="131" ht="18.0" customHeight="1">
      <c r="A131" s="1" t="s">
        <v>403</v>
      </c>
      <c r="B131" s="1" t="s">
        <v>274</v>
      </c>
      <c r="C131" s="37" t="s">
        <v>404</v>
      </c>
      <c r="D131" s="47" t="s">
        <v>434</v>
      </c>
      <c r="L131" s="48" t="s">
        <v>435</v>
      </c>
      <c r="M131" s="48"/>
      <c r="N131" s="48"/>
      <c r="O131" s="7" t="s">
        <v>436</v>
      </c>
    </row>
    <row r="132" ht="18.0" customHeight="1">
      <c r="A132" s="1" t="s">
        <v>403</v>
      </c>
      <c r="B132" s="1" t="s">
        <v>274</v>
      </c>
      <c r="C132" s="37" t="s">
        <v>404</v>
      </c>
      <c r="D132" s="47" t="s">
        <v>437</v>
      </c>
      <c r="L132" s="48" t="s">
        <v>438</v>
      </c>
      <c r="M132" s="48"/>
      <c r="N132" s="48"/>
      <c r="O132" s="7" t="s">
        <v>439</v>
      </c>
    </row>
    <row r="133" ht="18.0" customHeight="1">
      <c r="A133" s="1" t="s">
        <v>403</v>
      </c>
      <c r="B133" s="1" t="s">
        <v>274</v>
      </c>
      <c r="C133" s="37" t="s">
        <v>404</v>
      </c>
      <c r="D133" s="47" t="s">
        <v>440</v>
      </c>
      <c r="L133" s="48" t="s">
        <v>441</v>
      </c>
      <c r="M133" s="48"/>
      <c r="N133" s="48"/>
      <c r="O133" s="7" t="s">
        <v>442</v>
      </c>
    </row>
    <row r="134" ht="18.0" customHeight="1">
      <c r="A134" s="1" t="s">
        <v>403</v>
      </c>
      <c r="B134" s="1" t="s">
        <v>274</v>
      </c>
      <c r="C134" s="37" t="s">
        <v>404</v>
      </c>
      <c r="D134" s="47" t="s">
        <v>443</v>
      </c>
      <c r="L134" s="27" t="s">
        <v>444</v>
      </c>
      <c r="M134" s="27"/>
      <c r="N134" s="27"/>
      <c r="O134" s="7" t="s">
        <v>445</v>
      </c>
    </row>
    <row r="135" ht="15.75" customHeight="1">
      <c r="A135" s="1" t="s">
        <v>403</v>
      </c>
      <c r="B135" s="1" t="s">
        <v>356</v>
      </c>
      <c r="C135" s="37" t="s">
        <v>207</v>
      </c>
      <c r="D135" s="33" t="s">
        <v>446</v>
      </c>
      <c r="L135" s="37" t="s">
        <v>447</v>
      </c>
      <c r="M135" s="37"/>
      <c r="N135" s="37"/>
      <c r="O135" s="37" t="s">
        <v>448</v>
      </c>
    </row>
    <row r="136" ht="15.75" customHeight="1">
      <c r="A136" s="1" t="s">
        <v>403</v>
      </c>
      <c r="B136" s="1" t="s">
        <v>356</v>
      </c>
      <c r="C136" s="37" t="s">
        <v>207</v>
      </c>
      <c r="D136" s="2" t="s">
        <v>449</v>
      </c>
      <c r="L136" s="37" t="s">
        <v>450</v>
      </c>
      <c r="M136" s="37"/>
      <c r="N136" s="37"/>
      <c r="O136" s="27" t="s">
        <v>451</v>
      </c>
    </row>
    <row r="137" ht="15.75" customHeight="1">
      <c r="A137" s="1" t="s">
        <v>403</v>
      </c>
      <c r="B137" s="1" t="s">
        <v>356</v>
      </c>
      <c r="C137" s="37" t="s">
        <v>207</v>
      </c>
      <c r="D137" s="33" t="s">
        <v>452</v>
      </c>
      <c r="L137" s="37" t="s">
        <v>447</v>
      </c>
      <c r="M137" s="37"/>
      <c r="N137" s="37"/>
      <c r="O137" s="51" t="s">
        <v>453</v>
      </c>
    </row>
    <row r="138" ht="15.75" customHeight="1">
      <c r="A138" s="1" t="s">
        <v>403</v>
      </c>
      <c r="B138" s="1" t="s">
        <v>356</v>
      </c>
      <c r="C138" s="37" t="s">
        <v>207</v>
      </c>
      <c r="D138" s="33" t="s">
        <v>454</v>
      </c>
      <c r="L138" s="37" t="s">
        <v>447</v>
      </c>
      <c r="M138" s="37"/>
      <c r="N138" s="37"/>
      <c r="O138" s="51" t="s">
        <v>455</v>
      </c>
    </row>
    <row r="139" ht="23.25" customHeight="1">
      <c r="A139" s="1" t="s">
        <v>403</v>
      </c>
      <c r="B139" s="1" t="s">
        <v>356</v>
      </c>
      <c r="C139" s="37" t="s">
        <v>207</v>
      </c>
      <c r="D139" s="33" t="s">
        <v>456</v>
      </c>
      <c r="L139" s="37" t="s">
        <v>447</v>
      </c>
      <c r="M139" s="37"/>
      <c r="N139" s="37"/>
      <c r="O139" s="1" t="s">
        <v>457</v>
      </c>
    </row>
    <row r="140" ht="25.5" customHeight="1">
      <c r="A140" s="1" t="s">
        <v>403</v>
      </c>
      <c r="B140" s="1" t="s">
        <v>356</v>
      </c>
      <c r="C140" s="37" t="s">
        <v>207</v>
      </c>
      <c r="D140" s="2" t="s">
        <v>458</v>
      </c>
      <c r="L140" s="37" t="s">
        <v>459</v>
      </c>
      <c r="M140" s="37"/>
      <c r="N140" s="37"/>
      <c r="O140" s="51" t="s">
        <v>460</v>
      </c>
    </row>
    <row r="141" ht="25.5" customHeight="1">
      <c r="A141" s="1" t="s">
        <v>403</v>
      </c>
      <c r="B141" s="1" t="s">
        <v>356</v>
      </c>
      <c r="C141" s="37" t="s">
        <v>207</v>
      </c>
      <c r="D141" s="33" t="s">
        <v>461</v>
      </c>
      <c r="L141" s="37" t="s">
        <v>447</v>
      </c>
      <c r="M141" s="37"/>
      <c r="N141" s="37"/>
      <c r="O141" s="51" t="s">
        <v>462</v>
      </c>
    </row>
    <row r="142" ht="25.5" customHeight="1">
      <c r="A142" s="1" t="s">
        <v>403</v>
      </c>
      <c r="B142" s="1" t="s">
        <v>356</v>
      </c>
      <c r="C142" s="37" t="s">
        <v>207</v>
      </c>
      <c r="D142" s="33" t="s">
        <v>463</v>
      </c>
      <c r="L142" s="37" t="s">
        <v>447</v>
      </c>
      <c r="M142" s="37"/>
      <c r="N142" s="37"/>
      <c r="O142" s="51" t="s">
        <v>464</v>
      </c>
    </row>
    <row r="143" ht="23.25" customHeight="1">
      <c r="A143" s="1" t="s">
        <v>403</v>
      </c>
      <c r="B143" s="1" t="s">
        <v>356</v>
      </c>
      <c r="C143" s="37" t="s">
        <v>207</v>
      </c>
      <c r="D143" s="2" t="s">
        <v>465</v>
      </c>
      <c r="O143" s="51" t="s">
        <v>466</v>
      </c>
    </row>
    <row r="144" ht="25.5" customHeight="1">
      <c r="A144" s="1" t="s">
        <v>403</v>
      </c>
      <c r="B144" s="1" t="s">
        <v>356</v>
      </c>
      <c r="C144" s="37" t="s">
        <v>207</v>
      </c>
      <c r="D144" s="33" t="s">
        <v>467</v>
      </c>
      <c r="L144" s="37" t="s">
        <v>447</v>
      </c>
      <c r="M144" s="37"/>
      <c r="N144" s="37"/>
      <c r="O144" s="51" t="s">
        <v>468</v>
      </c>
    </row>
    <row r="145" ht="25.5" customHeight="1">
      <c r="A145" s="1" t="s">
        <v>403</v>
      </c>
      <c r="B145" s="1" t="s">
        <v>356</v>
      </c>
      <c r="C145" s="37" t="s">
        <v>207</v>
      </c>
      <c r="D145" s="33" t="s">
        <v>469</v>
      </c>
      <c r="O145" s="51" t="s">
        <v>470</v>
      </c>
    </row>
    <row r="146" ht="25.5" customHeight="1">
      <c r="A146" s="1" t="s">
        <v>403</v>
      </c>
      <c r="B146" s="1" t="s">
        <v>356</v>
      </c>
      <c r="C146" s="37" t="s">
        <v>207</v>
      </c>
      <c r="D146" s="33" t="s">
        <v>471</v>
      </c>
      <c r="L146" s="37" t="s">
        <v>447</v>
      </c>
      <c r="M146" s="37"/>
      <c r="N146" s="37"/>
      <c r="O146" s="51" t="s">
        <v>472</v>
      </c>
    </row>
    <row r="147" ht="64.5" customHeight="1">
      <c r="A147" s="1" t="s">
        <v>403</v>
      </c>
      <c r="B147" s="1" t="s">
        <v>356</v>
      </c>
      <c r="C147" s="37" t="s">
        <v>207</v>
      </c>
      <c r="D147" s="33" t="s">
        <v>473</v>
      </c>
      <c r="L147" s="1" t="s">
        <v>447</v>
      </c>
      <c r="O147" s="51" t="s">
        <v>474</v>
      </c>
    </row>
    <row r="148" ht="25.5" customHeight="1">
      <c r="A148" s="1" t="s">
        <v>403</v>
      </c>
      <c r="B148" s="1" t="s">
        <v>356</v>
      </c>
      <c r="C148" s="37" t="s">
        <v>207</v>
      </c>
      <c r="D148" s="33" t="s">
        <v>475</v>
      </c>
      <c r="O148" s="51" t="s">
        <v>476</v>
      </c>
    </row>
    <row r="149" ht="25.5" customHeight="1">
      <c r="A149" s="1" t="s">
        <v>403</v>
      </c>
      <c r="B149" s="1" t="s">
        <v>356</v>
      </c>
      <c r="C149" s="37" t="s">
        <v>207</v>
      </c>
      <c r="D149" s="33" t="s">
        <v>477</v>
      </c>
      <c r="L149" s="1" t="s">
        <v>478</v>
      </c>
      <c r="O149" s="51" t="s">
        <v>479</v>
      </c>
    </row>
    <row r="150" ht="25.5" customHeight="1">
      <c r="A150" s="1" t="s">
        <v>403</v>
      </c>
      <c r="B150" s="1" t="s">
        <v>356</v>
      </c>
      <c r="C150" s="37" t="s">
        <v>207</v>
      </c>
      <c r="D150" s="33" t="s">
        <v>480</v>
      </c>
      <c r="L150" s="1" t="s">
        <v>447</v>
      </c>
      <c r="O150" s="51" t="s">
        <v>481</v>
      </c>
    </row>
    <row r="151" ht="48.75" customHeight="1">
      <c r="A151" s="1" t="s">
        <v>403</v>
      </c>
      <c r="B151" s="1" t="s">
        <v>356</v>
      </c>
      <c r="C151" s="37" t="s">
        <v>207</v>
      </c>
      <c r="D151" s="33" t="s">
        <v>482</v>
      </c>
      <c r="L151" s="1" t="s">
        <v>447</v>
      </c>
      <c r="O151" s="51" t="s">
        <v>483</v>
      </c>
    </row>
    <row r="152" ht="19.5" customHeight="1">
      <c r="A152" s="1" t="s">
        <v>403</v>
      </c>
      <c r="B152" s="1" t="s">
        <v>356</v>
      </c>
      <c r="C152" s="37" t="s">
        <v>207</v>
      </c>
      <c r="D152" s="33" t="s">
        <v>484</v>
      </c>
      <c r="L152" s="1" t="s">
        <v>447</v>
      </c>
      <c r="O152" s="51" t="s">
        <v>485</v>
      </c>
      <c r="R152" s="8"/>
      <c r="S152" s="8"/>
      <c r="T152" s="8"/>
      <c r="U152" s="8"/>
      <c r="V152" s="8"/>
      <c r="W152" s="8"/>
      <c r="X152" s="8"/>
      <c r="Y152" s="8"/>
      <c r="Z152" s="8"/>
      <c r="AA152" s="8"/>
      <c r="AB152" s="8"/>
    </row>
    <row r="153" ht="15.75" customHeight="1">
      <c r="B153" s="1" t="s">
        <v>486</v>
      </c>
      <c r="D153" s="47" t="s">
        <v>487</v>
      </c>
      <c r="F153" s="1" t="s">
        <v>488</v>
      </c>
      <c r="R153" s="8"/>
      <c r="S153" s="8"/>
      <c r="T153" s="8"/>
      <c r="U153" s="8"/>
      <c r="V153" s="8"/>
      <c r="W153" s="8"/>
      <c r="X153" s="8"/>
      <c r="Y153" s="8"/>
      <c r="Z153" s="8"/>
      <c r="AA153" s="8"/>
      <c r="AB153" s="8"/>
    </row>
    <row r="154" ht="25.5" customHeight="1">
      <c r="B154" s="1" t="s">
        <v>274</v>
      </c>
      <c r="C154" s="37" t="s">
        <v>275</v>
      </c>
      <c r="D154" s="2" t="s">
        <v>489</v>
      </c>
      <c r="F154" s="1" t="s">
        <v>286</v>
      </c>
      <c r="K154" s="1" t="s">
        <v>307</v>
      </c>
      <c r="L154" s="37" t="s">
        <v>490</v>
      </c>
      <c r="N154" s="1">
        <v>2002.0</v>
      </c>
      <c r="O154" s="44" t="s">
        <v>491</v>
      </c>
    </row>
    <row r="155" ht="25.5" customHeight="1">
      <c r="B155" s="1" t="s">
        <v>269</v>
      </c>
      <c r="C155" s="1" t="s">
        <v>269</v>
      </c>
      <c r="D155" s="33" t="s">
        <v>492</v>
      </c>
      <c r="E155" s="34"/>
      <c r="F155" s="34"/>
      <c r="G155" s="34"/>
      <c r="H155" s="34"/>
      <c r="I155" s="34"/>
      <c r="O155" s="7"/>
      <c r="P155" s="36"/>
    </row>
    <row r="156" ht="15.75" customHeight="1">
      <c r="C156" s="37"/>
      <c r="D156" s="33" t="s">
        <v>493</v>
      </c>
      <c r="F156" s="1" t="s">
        <v>286</v>
      </c>
      <c r="K156" s="1" t="s">
        <v>307</v>
      </c>
      <c r="L156" s="37" t="s">
        <v>334</v>
      </c>
      <c r="M156" s="37"/>
      <c r="N156" s="37">
        <v>2005.0</v>
      </c>
      <c r="O156" s="44" t="s">
        <v>494</v>
      </c>
      <c r="P156" s="44" t="s">
        <v>495</v>
      </c>
    </row>
    <row r="157" ht="15.75" customHeight="1">
      <c r="D157" s="2"/>
    </row>
    <row r="158" ht="15.75" customHeight="1">
      <c r="D158" s="2"/>
      <c r="I158" s="1">
        <f>1/29</f>
        <v>0.03448275862</v>
      </c>
    </row>
    <row r="159" ht="15.75" customHeight="1">
      <c r="C159" s="1">
        <f>3/15</f>
        <v>0.2</v>
      </c>
      <c r="D159" s="2"/>
    </row>
    <row r="160" ht="15.75" customHeight="1">
      <c r="D160" s="2"/>
    </row>
    <row r="161" ht="15.75" customHeight="1">
      <c r="D161" s="2"/>
    </row>
    <row r="162" ht="15.75" customHeight="1">
      <c r="D162" s="2"/>
    </row>
    <row r="163" ht="15.75" customHeight="1">
      <c r="D163" s="2"/>
      <c r="E163" s="1">
        <f>4/24</f>
        <v>0.1666666667</v>
      </c>
    </row>
    <row r="164" ht="15.75" customHeight="1">
      <c r="D164" s="2"/>
    </row>
    <row r="165" ht="15.75" customHeight="1">
      <c r="D165" s="2"/>
    </row>
    <row r="166" ht="15.75" customHeight="1">
      <c r="D166" s="2"/>
    </row>
    <row r="167" ht="15.75" customHeight="1">
      <c r="D167" s="2"/>
    </row>
    <row r="168" ht="15.75" customHeight="1">
      <c r="D168" s="2"/>
    </row>
    <row r="169" ht="15.75" customHeight="1">
      <c r="D169" s="2"/>
    </row>
    <row r="170" ht="15.75" customHeight="1">
      <c r="D170" s="2"/>
    </row>
    <row r="171" ht="15.75" customHeight="1">
      <c r="D171" s="2"/>
    </row>
    <row r="172" ht="15.75" customHeight="1">
      <c r="D172" s="2"/>
    </row>
    <row r="173" ht="15.75" customHeight="1">
      <c r="D173" s="2"/>
    </row>
    <row r="174" ht="15.75" customHeight="1">
      <c r="D174" s="2"/>
    </row>
    <row r="175" ht="15.75" customHeight="1">
      <c r="D175" s="2"/>
    </row>
    <row r="176" ht="15.75" customHeight="1">
      <c r="D176" s="2"/>
    </row>
    <row r="177" ht="15.75" customHeight="1">
      <c r="D177" s="2"/>
    </row>
    <row r="178" ht="15.75" customHeight="1">
      <c r="D178" s="2"/>
    </row>
    <row r="179" ht="15.75" customHeight="1">
      <c r="D179" s="2"/>
    </row>
    <row r="180" ht="15.75" customHeight="1">
      <c r="D180" s="2"/>
    </row>
    <row r="181" ht="15.75" customHeight="1">
      <c r="D181" s="2"/>
    </row>
    <row r="182" ht="15.75" customHeight="1">
      <c r="D182" s="2"/>
    </row>
    <row r="183" ht="15.75" customHeight="1">
      <c r="D183" s="2"/>
    </row>
    <row r="184" ht="15.75" customHeight="1">
      <c r="D184" s="2"/>
    </row>
    <row r="185" ht="15.75" customHeight="1">
      <c r="D185" s="2"/>
    </row>
    <row r="186" ht="15.75" customHeight="1">
      <c r="D186" s="2"/>
    </row>
    <row r="187" ht="15.75" customHeight="1">
      <c r="D187" s="2"/>
    </row>
    <row r="188" ht="15.75" customHeight="1">
      <c r="D188" s="2"/>
    </row>
    <row r="189" ht="15.75" customHeight="1">
      <c r="D189" s="2"/>
    </row>
    <row r="190" ht="15.75" customHeight="1">
      <c r="D190" s="2"/>
    </row>
    <row r="191" ht="15.75" customHeight="1">
      <c r="D191" s="2"/>
    </row>
    <row r="192" ht="15.75" customHeight="1">
      <c r="D192" s="2"/>
    </row>
    <row r="193" ht="15.75" customHeight="1">
      <c r="D193" s="2"/>
    </row>
    <row r="194" ht="15.75" customHeight="1">
      <c r="D194" s="2"/>
    </row>
    <row r="195" ht="15.75" customHeight="1">
      <c r="D195" s="2"/>
    </row>
    <row r="196" ht="15.75" customHeight="1">
      <c r="D196" s="2"/>
    </row>
    <row r="197" ht="15.75" customHeight="1">
      <c r="D197" s="2"/>
    </row>
    <row r="198" ht="15.75" customHeight="1">
      <c r="D198" s="2"/>
    </row>
    <row r="199" ht="15.75" customHeight="1">
      <c r="D199" s="2"/>
    </row>
    <row r="200" ht="15.75" customHeight="1">
      <c r="D200" s="2"/>
    </row>
    <row r="201" ht="15.75" customHeight="1">
      <c r="D201" s="2"/>
    </row>
    <row r="202" ht="15.75" customHeight="1">
      <c r="D202" s="2"/>
    </row>
    <row r="203" ht="15.75" customHeight="1">
      <c r="D203" s="2"/>
    </row>
    <row r="204" ht="15.75" customHeight="1">
      <c r="D204" s="2"/>
    </row>
    <row r="205" ht="15.75" customHeight="1">
      <c r="D205" s="2"/>
    </row>
    <row r="206" ht="15.75" customHeight="1">
      <c r="D206" s="2"/>
    </row>
    <row r="207" ht="15.75" customHeight="1">
      <c r="D207" s="2"/>
    </row>
    <row r="208" ht="15.75" customHeight="1">
      <c r="D208" s="2"/>
    </row>
    <row r="209" ht="15.75" customHeight="1">
      <c r="D209" s="2"/>
    </row>
    <row r="210" ht="15.75" customHeight="1">
      <c r="D210" s="2"/>
    </row>
    <row r="211" ht="15.75" customHeight="1">
      <c r="D211" s="2"/>
    </row>
    <row r="212" ht="15.75" customHeight="1">
      <c r="D212" s="2"/>
    </row>
    <row r="213" ht="15.75" customHeight="1">
      <c r="D213" s="2"/>
    </row>
    <row r="214" ht="15.75" customHeight="1">
      <c r="D214" s="2"/>
    </row>
    <row r="215" ht="15.75" customHeight="1">
      <c r="D215" s="2"/>
    </row>
    <row r="216" ht="15.75" customHeight="1">
      <c r="D216" s="2"/>
    </row>
    <row r="217" ht="15.75" customHeight="1">
      <c r="D217" s="2"/>
    </row>
    <row r="218" ht="15.75" customHeight="1">
      <c r="D218" s="2"/>
    </row>
    <row r="219" ht="15.75" customHeight="1">
      <c r="D219" s="2"/>
    </row>
    <row r="220" ht="15.75" customHeight="1">
      <c r="D220" s="2"/>
    </row>
    <row r="221" ht="15.75" customHeight="1">
      <c r="D221" s="2"/>
    </row>
    <row r="222" ht="15.75" customHeight="1">
      <c r="D222" s="2"/>
    </row>
    <row r="223" ht="15.75" customHeight="1">
      <c r="D223" s="2"/>
    </row>
    <row r="224" ht="15.75" customHeight="1">
      <c r="D224" s="2"/>
    </row>
    <row r="225" ht="15.75" customHeight="1">
      <c r="D225" s="2"/>
    </row>
    <row r="226" ht="15.75" customHeight="1">
      <c r="D226" s="2"/>
    </row>
    <row r="227" ht="15.75" customHeight="1">
      <c r="D227" s="2"/>
    </row>
    <row r="228" ht="15.75" customHeight="1">
      <c r="D228" s="2"/>
    </row>
    <row r="229" ht="15.75" customHeight="1">
      <c r="D229" s="2"/>
    </row>
    <row r="230" ht="15.75" customHeight="1">
      <c r="D230" s="2"/>
    </row>
    <row r="231" ht="15.75" customHeight="1">
      <c r="D231" s="2"/>
    </row>
    <row r="232" ht="15.75" customHeight="1">
      <c r="D232" s="2"/>
    </row>
    <row r="233" ht="15.75" customHeight="1">
      <c r="D233" s="2"/>
    </row>
    <row r="234" ht="15.75" customHeight="1">
      <c r="D234" s="2"/>
    </row>
    <row r="235" ht="15.75" customHeight="1">
      <c r="D235" s="2"/>
    </row>
    <row r="236" ht="15.75" customHeight="1">
      <c r="D236" s="2"/>
    </row>
    <row r="237" ht="15.75" customHeight="1">
      <c r="D237" s="2"/>
    </row>
    <row r="238" ht="15.75" customHeight="1">
      <c r="D238" s="2"/>
    </row>
    <row r="239" ht="15.75" customHeight="1">
      <c r="D239" s="2"/>
    </row>
    <row r="240" ht="15.75" customHeight="1">
      <c r="D240" s="2"/>
    </row>
    <row r="241" ht="15.75" customHeight="1">
      <c r="D241" s="2"/>
    </row>
    <row r="242" ht="15.75" customHeight="1">
      <c r="D242" s="2"/>
    </row>
    <row r="243" ht="15.75" customHeight="1">
      <c r="D243" s="2"/>
    </row>
    <row r="244" ht="15.75" customHeight="1">
      <c r="D244" s="2"/>
    </row>
    <row r="245" ht="15.75" customHeight="1">
      <c r="D245" s="2"/>
    </row>
    <row r="246" ht="15.75" customHeight="1">
      <c r="D246" s="2"/>
    </row>
    <row r="247" ht="15.75" customHeight="1">
      <c r="D247" s="2"/>
    </row>
    <row r="248" ht="15.75" customHeight="1">
      <c r="D248" s="2"/>
    </row>
    <row r="249" ht="15.75" customHeight="1">
      <c r="D249" s="2"/>
    </row>
    <row r="250" ht="15.75" customHeight="1">
      <c r="D250" s="2"/>
    </row>
    <row r="251" ht="15.75" customHeight="1">
      <c r="D251" s="2"/>
    </row>
    <row r="252" ht="15.75" customHeight="1">
      <c r="D252" s="2"/>
    </row>
    <row r="253" ht="15.75" customHeight="1">
      <c r="D253" s="2"/>
    </row>
    <row r="254" ht="15.75" customHeight="1">
      <c r="D254" s="2"/>
    </row>
    <row r="255" ht="15.75" customHeight="1">
      <c r="D255" s="2"/>
    </row>
    <row r="256" ht="15.75" customHeight="1">
      <c r="D256" s="2"/>
    </row>
    <row r="257" ht="15.75" customHeight="1">
      <c r="D257" s="2"/>
    </row>
    <row r="258" ht="15.75" customHeight="1">
      <c r="D258" s="2"/>
    </row>
    <row r="259" ht="15.75" customHeight="1">
      <c r="D259" s="2"/>
    </row>
    <row r="260" ht="15.75" customHeight="1">
      <c r="D260" s="2"/>
    </row>
    <row r="261" ht="15.75" customHeight="1">
      <c r="D261" s="2"/>
    </row>
    <row r="262" ht="15.75" customHeight="1">
      <c r="D262" s="2"/>
    </row>
    <row r="263" ht="15.75" customHeight="1">
      <c r="D263" s="2"/>
    </row>
    <row r="264" ht="15.75" customHeight="1">
      <c r="D264" s="2"/>
    </row>
    <row r="265" ht="15.75" customHeight="1">
      <c r="D265" s="2"/>
    </row>
    <row r="266" ht="15.75" customHeight="1">
      <c r="D266" s="2"/>
    </row>
    <row r="267" ht="15.75" customHeight="1">
      <c r="D267" s="2"/>
    </row>
    <row r="268" ht="15.75" customHeight="1">
      <c r="D268" s="2"/>
    </row>
    <row r="269" ht="15.75" customHeight="1">
      <c r="D269" s="2"/>
    </row>
    <row r="270" ht="15.75" customHeight="1">
      <c r="D270" s="2"/>
    </row>
    <row r="271" ht="15.75" customHeight="1">
      <c r="D271" s="2"/>
    </row>
    <row r="272" ht="15.75" customHeight="1">
      <c r="D272" s="2"/>
    </row>
    <row r="273" ht="15.75" customHeight="1">
      <c r="D273" s="2"/>
    </row>
    <row r="274" ht="15.75" customHeight="1">
      <c r="D274" s="2"/>
    </row>
    <row r="275" ht="15.75" customHeight="1">
      <c r="D275" s="2"/>
    </row>
    <row r="276" ht="15.75" customHeight="1">
      <c r="D276" s="2"/>
    </row>
    <row r="277" ht="15.75" customHeight="1">
      <c r="D277" s="2"/>
    </row>
    <row r="278" ht="15.75" customHeight="1">
      <c r="D278" s="2"/>
    </row>
    <row r="279" ht="15.75" customHeight="1">
      <c r="D279" s="2"/>
    </row>
    <row r="280" ht="15.75" customHeight="1">
      <c r="D280" s="2"/>
    </row>
    <row r="281" ht="15.75" customHeight="1">
      <c r="D281" s="2"/>
    </row>
    <row r="282" ht="15.75" customHeight="1">
      <c r="D282" s="2"/>
    </row>
    <row r="283" ht="15.75" customHeight="1">
      <c r="D283" s="2"/>
    </row>
    <row r="284" ht="15.75" customHeight="1">
      <c r="D284" s="2"/>
    </row>
    <row r="285" ht="15.75" customHeight="1">
      <c r="D285" s="2"/>
    </row>
    <row r="286" ht="15.75" customHeight="1">
      <c r="D286" s="2"/>
    </row>
    <row r="287" ht="15.75" customHeight="1">
      <c r="D287" s="2"/>
    </row>
    <row r="288" ht="15.75" customHeight="1">
      <c r="D288" s="2"/>
    </row>
    <row r="289" ht="15.75" customHeight="1">
      <c r="D289" s="2"/>
    </row>
    <row r="290" ht="15.75" customHeight="1">
      <c r="D290" s="2"/>
    </row>
    <row r="291" ht="15.75" customHeight="1">
      <c r="D291" s="2"/>
    </row>
    <row r="292" ht="15.75" customHeight="1">
      <c r="D292" s="2"/>
    </row>
    <row r="293" ht="15.75" customHeight="1">
      <c r="D293" s="2"/>
    </row>
    <row r="294" ht="15.75" customHeight="1">
      <c r="D294" s="2"/>
    </row>
    <row r="295" ht="15.75" customHeight="1">
      <c r="D295" s="2"/>
    </row>
    <row r="296" ht="15.75" customHeight="1">
      <c r="D296" s="2"/>
    </row>
    <row r="297" ht="15.75" customHeight="1">
      <c r="D297" s="2"/>
    </row>
    <row r="298" ht="15.75" customHeight="1">
      <c r="D298" s="2"/>
    </row>
    <row r="299" ht="15.75" customHeight="1">
      <c r="D299" s="2"/>
    </row>
    <row r="300" ht="15.75" customHeight="1">
      <c r="D300" s="2"/>
    </row>
    <row r="301" ht="15.75" customHeight="1">
      <c r="D301" s="2"/>
    </row>
    <row r="302" ht="15.75" customHeight="1">
      <c r="D302" s="2"/>
    </row>
    <row r="303" ht="15.75" customHeight="1">
      <c r="D303" s="2"/>
    </row>
    <row r="304" ht="15.75" customHeight="1">
      <c r="D304" s="2"/>
    </row>
    <row r="305" ht="15.75" customHeight="1">
      <c r="D305" s="2"/>
    </row>
    <row r="306" ht="15.75" customHeight="1">
      <c r="D306" s="2"/>
    </row>
    <row r="307" ht="15.75" customHeight="1">
      <c r="D307" s="2"/>
    </row>
    <row r="308" ht="15.75" customHeight="1">
      <c r="D308" s="2"/>
    </row>
    <row r="309" ht="15.75" customHeight="1">
      <c r="D309" s="2"/>
    </row>
    <row r="310" ht="15.75" customHeight="1">
      <c r="D310" s="2"/>
    </row>
    <row r="311" ht="15.75" customHeight="1">
      <c r="D311" s="2"/>
    </row>
    <row r="312" ht="15.75" customHeight="1">
      <c r="D312" s="2"/>
    </row>
    <row r="313" ht="15.75" customHeight="1">
      <c r="D313" s="2"/>
    </row>
    <row r="314" ht="15.75" customHeight="1">
      <c r="D314" s="2"/>
    </row>
    <row r="315" ht="15.75" customHeight="1">
      <c r="D315" s="2"/>
    </row>
    <row r="316" ht="15.75" customHeight="1">
      <c r="D316" s="2"/>
    </row>
    <row r="317" ht="15.75" customHeight="1">
      <c r="D317" s="2"/>
    </row>
    <row r="318" ht="15.75" customHeight="1">
      <c r="D318" s="2"/>
    </row>
    <row r="319" ht="15.75" customHeight="1">
      <c r="D319" s="2"/>
    </row>
    <row r="320" ht="15.75" customHeight="1">
      <c r="D320" s="2"/>
    </row>
    <row r="321" ht="15.75" customHeight="1">
      <c r="D321" s="2"/>
    </row>
    <row r="322" ht="15.75" customHeight="1">
      <c r="D322" s="2"/>
    </row>
    <row r="323" ht="15.75" customHeight="1">
      <c r="D323" s="2"/>
    </row>
    <row r="324" ht="15.75" customHeight="1">
      <c r="D324" s="2"/>
    </row>
    <row r="325" ht="15.75" customHeight="1">
      <c r="D325" s="2"/>
    </row>
    <row r="326" ht="15.75" customHeight="1">
      <c r="D326" s="2"/>
    </row>
    <row r="327" ht="15.75" customHeight="1">
      <c r="D327" s="2"/>
    </row>
    <row r="328" ht="15.75" customHeight="1">
      <c r="D328" s="2"/>
    </row>
    <row r="329" ht="15.75" customHeight="1">
      <c r="D329" s="2"/>
    </row>
    <row r="330" ht="15.75" customHeight="1">
      <c r="D330" s="2"/>
    </row>
    <row r="331" ht="15.75" customHeight="1">
      <c r="D331" s="2"/>
    </row>
    <row r="332" ht="15.75" customHeight="1">
      <c r="D332" s="2"/>
    </row>
    <row r="333" ht="15.75" customHeight="1">
      <c r="D333" s="2"/>
    </row>
    <row r="334" ht="15.75" customHeight="1">
      <c r="D334" s="2"/>
    </row>
    <row r="335" ht="15.75" customHeight="1">
      <c r="D335" s="2"/>
    </row>
    <row r="336" ht="15.75" customHeight="1">
      <c r="D336" s="2"/>
    </row>
    <row r="337" ht="15.75" customHeight="1">
      <c r="D337" s="2"/>
    </row>
    <row r="338" ht="15.75" customHeight="1">
      <c r="D338" s="2"/>
    </row>
    <row r="339" ht="15.75" customHeight="1">
      <c r="D339" s="2"/>
    </row>
    <row r="340" ht="15.75" customHeight="1">
      <c r="D340" s="2"/>
    </row>
    <row r="341" ht="15.75" customHeight="1">
      <c r="D341" s="2"/>
    </row>
    <row r="342" ht="15.75" customHeight="1">
      <c r="D342" s="2"/>
    </row>
    <row r="343" ht="15.75" customHeight="1">
      <c r="D343" s="2"/>
    </row>
    <row r="344" ht="15.75" customHeight="1">
      <c r="D344" s="2"/>
    </row>
    <row r="345" ht="15.75" customHeight="1">
      <c r="D345" s="2"/>
    </row>
    <row r="346" ht="15.75" customHeight="1">
      <c r="D346" s="2"/>
    </row>
    <row r="347" ht="15.75" customHeight="1">
      <c r="D347" s="2"/>
    </row>
    <row r="348" ht="15.75" customHeight="1">
      <c r="D348" s="2"/>
    </row>
    <row r="349" ht="15.75" customHeight="1">
      <c r="D349" s="2"/>
    </row>
    <row r="350" ht="15.75" customHeight="1">
      <c r="D350" s="2"/>
    </row>
    <row r="351" ht="15.75" customHeight="1">
      <c r="D351" s="2"/>
    </row>
    <row r="352" ht="15.75" customHeight="1">
      <c r="D352" s="2"/>
    </row>
    <row r="353" ht="15.75" customHeight="1">
      <c r="D353" s="2"/>
    </row>
    <row r="354" ht="15.75" customHeight="1">
      <c r="D354" s="2"/>
    </row>
    <row r="355" ht="15.75" customHeight="1">
      <c r="D355" s="2"/>
    </row>
    <row r="356" ht="15.75" customHeight="1">
      <c r="D356" s="2"/>
    </row>
    <row r="357" ht="15.75" customHeight="1">
      <c r="D357" s="2"/>
    </row>
    <row r="358" ht="15.75" customHeight="1">
      <c r="D358" s="2"/>
    </row>
    <row r="359" ht="15.75" customHeight="1">
      <c r="D359" s="2"/>
    </row>
    <row r="360" ht="15.75" customHeight="1">
      <c r="D360" s="2"/>
    </row>
    <row r="361" ht="15.75" customHeight="1">
      <c r="D361" s="2"/>
    </row>
    <row r="362" ht="15.75" customHeight="1">
      <c r="D362" s="2"/>
    </row>
    <row r="363" ht="15.75" customHeight="1">
      <c r="D363" s="2"/>
    </row>
    <row r="364" ht="15.75" customHeight="1">
      <c r="D364" s="2"/>
    </row>
    <row r="365" ht="15.75" customHeight="1">
      <c r="D365" s="2"/>
    </row>
    <row r="366" ht="15.75" customHeight="1">
      <c r="D366" s="2"/>
    </row>
    <row r="367" ht="15.75" customHeight="1">
      <c r="D367" s="2"/>
    </row>
    <row r="368" ht="15.75" customHeight="1">
      <c r="D368" s="2"/>
    </row>
    <row r="369" ht="15.75" customHeight="1">
      <c r="D369" s="2"/>
    </row>
    <row r="370" ht="15.75" customHeight="1">
      <c r="D370" s="2"/>
    </row>
    <row r="371" ht="15.75" customHeight="1">
      <c r="D371" s="2"/>
    </row>
    <row r="372" ht="15.75" customHeight="1">
      <c r="D372" s="2"/>
    </row>
    <row r="373" ht="15.75" customHeight="1">
      <c r="D373" s="2"/>
    </row>
    <row r="374" ht="15.75" customHeight="1">
      <c r="D374" s="2"/>
    </row>
    <row r="375" ht="15.75" customHeight="1">
      <c r="D375" s="2"/>
    </row>
    <row r="376" ht="15.75" customHeight="1">
      <c r="D376" s="2"/>
    </row>
    <row r="377" ht="15.75" customHeight="1">
      <c r="D377" s="2"/>
    </row>
    <row r="378" ht="15.75" customHeight="1">
      <c r="D378" s="2"/>
    </row>
    <row r="379" ht="15.75" customHeight="1">
      <c r="D379" s="2"/>
    </row>
    <row r="380" ht="15.75" customHeight="1">
      <c r="D380" s="2"/>
    </row>
    <row r="381" ht="15.75" customHeight="1">
      <c r="D381" s="2"/>
    </row>
    <row r="382" ht="15.75" customHeight="1">
      <c r="D382" s="2"/>
    </row>
    <row r="383" ht="15.75" customHeight="1">
      <c r="D383" s="2"/>
    </row>
    <row r="384" ht="15.75" customHeight="1">
      <c r="D384" s="2"/>
    </row>
    <row r="385" ht="15.75" customHeight="1">
      <c r="D385" s="2"/>
    </row>
    <row r="386" ht="15.75" customHeight="1">
      <c r="D386" s="2"/>
    </row>
    <row r="387" ht="15.75" customHeight="1">
      <c r="D387" s="2"/>
    </row>
    <row r="388" ht="15.75" customHeight="1">
      <c r="D388" s="2"/>
    </row>
    <row r="389" ht="15.75" customHeight="1">
      <c r="D389" s="2"/>
    </row>
    <row r="390" ht="15.75" customHeight="1">
      <c r="D390" s="2"/>
    </row>
    <row r="391" ht="15.75" customHeight="1">
      <c r="D391" s="2"/>
    </row>
    <row r="392" ht="15.75" customHeight="1">
      <c r="D392" s="2"/>
    </row>
    <row r="393" ht="15.75" customHeight="1">
      <c r="D393" s="2"/>
    </row>
    <row r="394" ht="15.75" customHeight="1">
      <c r="D394" s="2"/>
    </row>
    <row r="395" ht="15.75" customHeight="1">
      <c r="D395" s="2"/>
    </row>
    <row r="396" ht="15.75" customHeight="1">
      <c r="D396" s="2"/>
    </row>
    <row r="397" ht="15.75" customHeight="1">
      <c r="D397" s="2"/>
    </row>
    <row r="398" ht="15.75" customHeight="1">
      <c r="D398" s="2"/>
    </row>
    <row r="399" ht="15.75" customHeight="1">
      <c r="D399" s="2"/>
    </row>
    <row r="400" ht="15.75" customHeight="1">
      <c r="D400" s="2"/>
    </row>
    <row r="401" ht="15.75" customHeight="1">
      <c r="D401" s="2"/>
    </row>
    <row r="402" ht="15.75" customHeight="1">
      <c r="D402" s="2"/>
    </row>
    <row r="403" ht="15.75" customHeight="1">
      <c r="D403" s="2"/>
    </row>
    <row r="404" ht="15.75" customHeight="1">
      <c r="D404" s="2"/>
    </row>
    <row r="405" ht="15.75" customHeight="1">
      <c r="D405" s="2"/>
    </row>
    <row r="406" ht="15.75" customHeight="1">
      <c r="D406" s="2"/>
    </row>
    <row r="407" ht="15.75" customHeight="1">
      <c r="D407" s="2"/>
    </row>
    <row r="408" ht="15.75" customHeight="1">
      <c r="D408" s="2"/>
    </row>
    <row r="409" ht="15.75" customHeight="1">
      <c r="D409" s="2"/>
    </row>
    <row r="410" ht="15.75" customHeight="1">
      <c r="D410" s="2"/>
    </row>
    <row r="411" ht="15.75" customHeight="1">
      <c r="D411" s="2"/>
    </row>
    <row r="412" ht="15.75" customHeight="1">
      <c r="D412" s="2"/>
    </row>
    <row r="413" ht="15.75" customHeight="1">
      <c r="D413" s="2"/>
    </row>
    <row r="414" ht="15.75" customHeight="1">
      <c r="D414" s="2"/>
    </row>
    <row r="415" ht="15.75" customHeight="1">
      <c r="D415" s="2"/>
    </row>
    <row r="416" ht="15.75" customHeight="1">
      <c r="D416" s="2"/>
    </row>
    <row r="417" ht="15.75" customHeight="1">
      <c r="D417" s="2"/>
    </row>
    <row r="418" ht="15.75" customHeight="1">
      <c r="D418" s="2"/>
    </row>
    <row r="419" ht="15.75" customHeight="1">
      <c r="D419" s="2"/>
    </row>
    <row r="420" ht="15.75" customHeight="1">
      <c r="D420" s="2"/>
    </row>
    <row r="421" ht="15.75" customHeight="1">
      <c r="D421" s="2"/>
    </row>
    <row r="422" ht="15.75" customHeight="1">
      <c r="D422" s="2"/>
    </row>
    <row r="423" ht="15.75" customHeight="1">
      <c r="D423" s="2"/>
    </row>
    <row r="424" ht="15.75" customHeight="1">
      <c r="D424" s="2"/>
    </row>
    <row r="425" ht="15.75" customHeight="1">
      <c r="D425" s="2"/>
    </row>
    <row r="426" ht="15.75" customHeight="1">
      <c r="D426" s="2"/>
    </row>
    <row r="427" ht="15.75" customHeight="1">
      <c r="D427" s="2"/>
    </row>
    <row r="428" ht="15.75" customHeight="1">
      <c r="D428" s="2"/>
    </row>
    <row r="429" ht="15.75" customHeight="1">
      <c r="D429" s="2"/>
    </row>
    <row r="430" ht="15.75" customHeight="1">
      <c r="D430" s="2"/>
    </row>
    <row r="431" ht="15.75" customHeight="1">
      <c r="D431" s="2"/>
    </row>
    <row r="432" ht="15.75" customHeight="1">
      <c r="D432" s="2"/>
    </row>
    <row r="433" ht="15.75" customHeight="1">
      <c r="D433" s="2"/>
    </row>
    <row r="434" ht="15.75" customHeight="1">
      <c r="D434" s="2"/>
    </row>
    <row r="435" ht="15.75" customHeight="1">
      <c r="D435" s="2"/>
    </row>
    <row r="436" ht="15.75" customHeight="1">
      <c r="D436" s="2"/>
    </row>
    <row r="437" ht="15.75" customHeight="1">
      <c r="D437" s="2"/>
    </row>
    <row r="438" ht="15.75" customHeight="1">
      <c r="D438" s="2"/>
    </row>
    <row r="439" ht="15.75" customHeight="1">
      <c r="D439" s="2"/>
    </row>
    <row r="440" ht="15.75" customHeight="1">
      <c r="D440" s="2"/>
    </row>
    <row r="441" ht="15.75" customHeight="1">
      <c r="D441" s="2"/>
    </row>
    <row r="442" ht="15.75" customHeight="1">
      <c r="D442" s="2"/>
    </row>
    <row r="443" ht="15.75" customHeight="1">
      <c r="D443" s="2"/>
    </row>
    <row r="444" ht="15.75" customHeight="1">
      <c r="D444" s="2"/>
    </row>
    <row r="445" ht="15.75" customHeight="1">
      <c r="D445" s="2"/>
    </row>
    <row r="446" ht="15.75" customHeight="1">
      <c r="D446" s="2"/>
    </row>
    <row r="447" ht="15.75" customHeight="1">
      <c r="D447" s="2"/>
    </row>
    <row r="448" ht="15.75" customHeight="1">
      <c r="D448" s="2"/>
    </row>
    <row r="449" ht="15.75" customHeight="1">
      <c r="D449" s="2"/>
    </row>
    <row r="450" ht="15.75" customHeight="1">
      <c r="D450" s="2"/>
    </row>
    <row r="451" ht="15.75" customHeight="1">
      <c r="D451" s="2"/>
    </row>
    <row r="452" ht="15.75" customHeight="1">
      <c r="D452" s="2"/>
    </row>
    <row r="453" ht="15.75" customHeight="1">
      <c r="D453" s="2"/>
    </row>
    <row r="454" ht="15.75" customHeight="1">
      <c r="D454" s="2"/>
    </row>
    <row r="455" ht="15.75" customHeight="1">
      <c r="D455" s="2"/>
    </row>
    <row r="456" ht="15.75" customHeight="1">
      <c r="D456" s="2"/>
    </row>
    <row r="457" ht="15.75" customHeight="1">
      <c r="D457" s="2"/>
    </row>
    <row r="458" ht="15.75" customHeight="1">
      <c r="D458" s="2"/>
    </row>
    <row r="459" ht="15.75" customHeight="1">
      <c r="D459" s="2"/>
    </row>
    <row r="460" ht="15.75" customHeight="1">
      <c r="D460" s="2"/>
    </row>
    <row r="461" ht="15.75" customHeight="1">
      <c r="D461" s="2"/>
    </row>
    <row r="462" ht="15.75" customHeight="1">
      <c r="D462" s="2"/>
    </row>
    <row r="463" ht="15.75" customHeight="1">
      <c r="D463" s="2"/>
    </row>
    <row r="464" ht="15.75" customHeight="1">
      <c r="D464" s="2"/>
    </row>
    <row r="465" ht="15.75" customHeight="1">
      <c r="D465" s="2"/>
    </row>
    <row r="466" ht="15.75" customHeight="1">
      <c r="D466" s="2"/>
    </row>
    <row r="467" ht="15.75" customHeight="1">
      <c r="D467" s="2"/>
    </row>
    <row r="468" ht="15.75" customHeight="1">
      <c r="D468" s="2"/>
    </row>
    <row r="469" ht="15.75" customHeight="1">
      <c r="D469" s="2"/>
    </row>
    <row r="470" ht="15.75" customHeight="1">
      <c r="D470" s="2"/>
    </row>
    <row r="471" ht="15.75" customHeight="1">
      <c r="D471" s="2"/>
    </row>
    <row r="472" ht="15.75" customHeight="1">
      <c r="D472" s="2"/>
    </row>
    <row r="473" ht="15.75" customHeight="1">
      <c r="D473" s="2"/>
    </row>
    <row r="474" ht="15.75" customHeight="1">
      <c r="D474" s="2"/>
    </row>
    <row r="475" ht="15.75" customHeight="1">
      <c r="D475" s="2"/>
    </row>
    <row r="476" ht="15.75" customHeight="1">
      <c r="D476" s="2"/>
    </row>
    <row r="477" ht="15.75" customHeight="1">
      <c r="D477" s="2"/>
    </row>
    <row r="478" ht="15.75" customHeight="1">
      <c r="D478" s="2"/>
    </row>
    <row r="479" ht="15.75" customHeight="1">
      <c r="D479" s="2"/>
    </row>
    <row r="480" ht="15.75" customHeight="1">
      <c r="D480" s="2"/>
    </row>
    <row r="481" ht="15.75" customHeight="1">
      <c r="D481" s="2"/>
    </row>
    <row r="482" ht="15.75" customHeight="1">
      <c r="D482" s="2"/>
    </row>
    <row r="483" ht="15.75" customHeight="1">
      <c r="D483" s="2"/>
    </row>
    <row r="484" ht="15.75" customHeight="1">
      <c r="D484" s="2"/>
    </row>
    <row r="485" ht="15.75" customHeight="1">
      <c r="D485" s="2"/>
    </row>
    <row r="486" ht="15.75" customHeight="1">
      <c r="D486" s="2"/>
    </row>
    <row r="487" ht="15.75" customHeight="1">
      <c r="D487" s="2"/>
    </row>
    <row r="488" ht="15.75" customHeight="1">
      <c r="D488" s="2"/>
    </row>
    <row r="489" ht="15.75" customHeight="1">
      <c r="D489" s="2"/>
    </row>
    <row r="490" ht="15.75" customHeight="1">
      <c r="D490" s="2"/>
    </row>
    <row r="491" ht="15.75" customHeight="1">
      <c r="D491" s="2"/>
    </row>
    <row r="492" ht="15.75" customHeight="1">
      <c r="D492" s="2"/>
    </row>
    <row r="493" ht="15.75" customHeight="1">
      <c r="D493" s="2"/>
    </row>
    <row r="494" ht="15.75" customHeight="1">
      <c r="D494" s="2"/>
    </row>
    <row r="495" ht="15.75" customHeight="1">
      <c r="D495" s="2"/>
    </row>
    <row r="496" ht="15.75" customHeight="1">
      <c r="D496" s="2"/>
    </row>
    <row r="497" ht="15.75" customHeight="1">
      <c r="D497" s="2"/>
    </row>
    <row r="498" ht="15.75" customHeight="1">
      <c r="D498" s="2"/>
    </row>
    <row r="499" ht="15.75" customHeight="1">
      <c r="D499" s="2"/>
    </row>
    <row r="500" ht="15.75" customHeight="1">
      <c r="D500" s="2"/>
    </row>
    <row r="501" ht="15.75" customHeight="1">
      <c r="D501" s="2"/>
    </row>
    <row r="502" ht="15.75" customHeight="1">
      <c r="D502" s="2"/>
    </row>
    <row r="503" ht="15.75" customHeight="1">
      <c r="D503" s="2"/>
    </row>
    <row r="504" ht="15.75" customHeight="1">
      <c r="D504" s="2"/>
    </row>
    <row r="505" ht="15.75" customHeight="1">
      <c r="D505" s="2"/>
    </row>
    <row r="506" ht="15.75" customHeight="1">
      <c r="D506" s="2"/>
    </row>
    <row r="507" ht="15.75" customHeight="1">
      <c r="D507" s="2"/>
    </row>
    <row r="508" ht="15.75" customHeight="1">
      <c r="D508" s="2"/>
    </row>
    <row r="509" ht="15.75" customHeight="1">
      <c r="D509" s="2"/>
    </row>
    <row r="510" ht="15.75" customHeight="1">
      <c r="D510" s="2"/>
    </row>
    <row r="511" ht="15.75" customHeight="1">
      <c r="D511" s="2"/>
    </row>
    <row r="512" ht="15.75" customHeight="1">
      <c r="D512" s="2"/>
    </row>
    <row r="513" ht="15.75" customHeight="1">
      <c r="D513" s="2"/>
    </row>
    <row r="514" ht="15.75" customHeight="1">
      <c r="D514" s="2"/>
    </row>
    <row r="515" ht="15.75" customHeight="1">
      <c r="D515" s="2"/>
    </row>
    <row r="516" ht="15.75" customHeight="1">
      <c r="D516" s="2"/>
    </row>
    <row r="517" ht="15.75" customHeight="1">
      <c r="D517" s="2"/>
    </row>
    <row r="518" ht="15.75" customHeight="1">
      <c r="D518" s="2"/>
    </row>
    <row r="519" ht="15.75" customHeight="1">
      <c r="D519" s="2"/>
    </row>
    <row r="520" ht="15.75" customHeight="1">
      <c r="D520" s="2"/>
    </row>
    <row r="521" ht="15.75" customHeight="1">
      <c r="D521" s="2"/>
    </row>
    <row r="522" ht="15.75" customHeight="1">
      <c r="D522" s="2"/>
    </row>
    <row r="523" ht="15.75" customHeight="1">
      <c r="D523" s="2"/>
    </row>
    <row r="524" ht="15.75" customHeight="1">
      <c r="D524" s="2"/>
    </row>
    <row r="525" ht="15.75" customHeight="1">
      <c r="D525" s="2"/>
    </row>
    <row r="526" ht="15.75" customHeight="1">
      <c r="D526" s="2"/>
    </row>
    <row r="527" ht="15.75" customHeight="1">
      <c r="D527" s="2"/>
    </row>
    <row r="528" ht="15.75" customHeight="1">
      <c r="D528" s="2"/>
    </row>
    <row r="529" ht="15.75" customHeight="1">
      <c r="D529" s="2"/>
    </row>
    <row r="530" ht="15.75" customHeight="1">
      <c r="D530" s="2"/>
    </row>
    <row r="531" ht="15.75" customHeight="1">
      <c r="D531" s="2"/>
    </row>
    <row r="532" ht="15.75" customHeight="1">
      <c r="D532" s="2"/>
    </row>
    <row r="533" ht="15.75" customHeight="1">
      <c r="D533" s="2"/>
    </row>
    <row r="534" ht="15.75" customHeight="1">
      <c r="D534" s="2"/>
    </row>
    <row r="535" ht="15.75" customHeight="1">
      <c r="D535" s="2"/>
    </row>
    <row r="536" ht="15.75" customHeight="1">
      <c r="D536" s="2"/>
    </row>
    <row r="537" ht="15.75" customHeight="1">
      <c r="D537" s="2"/>
    </row>
    <row r="538" ht="15.75" customHeight="1">
      <c r="D538" s="2"/>
    </row>
    <row r="539" ht="15.75" customHeight="1">
      <c r="D539" s="2"/>
    </row>
    <row r="540" ht="15.75" customHeight="1">
      <c r="D540" s="2"/>
    </row>
    <row r="541" ht="15.75" customHeight="1">
      <c r="D541" s="2"/>
    </row>
    <row r="542" ht="15.75" customHeight="1">
      <c r="D542" s="2"/>
    </row>
    <row r="543" ht="15.75" customHeight="1">
      <c r="D543" s="2"/>
    </row>
    <row r="544" ht="15.75" customHeight="1">
      <c r="D544" s="2"/>
    </row>
    <row r="545" ht="15.75" customHeight="1">
      <c r="D545" s="2"/>
    </row>
    <row r="546" ht="15.75" customHeight="1">
      <c r="D546" s="2"/>
    </row>
    <row r="547" ht="15.75" customHeight="1">
      <c r="D547" s="2"/>
    </row>
    <row r="548" ht="15.75" customHeight="1">
      <c r="D548" s="2"/>
    </row>
    <row r="549" ht="15.75" customHeight="1">
      <c r="D549" s="2"/>
    </row>
    <row r="550" ht="15.75" customHeight="1">
      <c r="D550" s="2"/>
    </row>
    <row r="551" ht="15.75" customHeight="1">
      <c r="D551" s="2"/>
    </row>
    <row r="552" ht="15.75" customHeight="1">
      <c r="D552" s="2"/>
    </row>
    <row r="553" ht="15.75" customHeight="1">
      <c r="D553" s="2"/>
    </row>
    <row r="554" ht="15.75" customHeight="1">
      <c r="D554" s="2"/>
    </row>
    <row r="555" ht="15.75" customHeight="1">
      <c r="D555" s="2"/>
    </row>
    <row r="556" ht="15.75" customHeight="1">
      <c r="D556" s="2"/>
    </row>
    <row r="557" ht="15.75" customHeight="1">
      <c r="D557" s="2"/>
    </row>
    <row r="558" ht="15.75" customHeight="1">
      <c r="D558" s="2"/>
    </row>
    <row r="559" ht="15.75" customHeight="1">
      <c r="D559" s="2"/>
    </row>
    <row r="560" ht="15.75" customHeight="1">
      <c r="D560" s="2"/>
    </row>
    <row r="561" ht="15.75" customHeight="1">
      <c r="D561" s="2"/>
    </row>
    <row r="562" ht="15.75" customHeight="1">
      <c r="D562" s="2"/>
    </row>
    <row r="563" ht="15.75" customHeight="1">
      <c r="D563" s="2"/>
    </row>
    <row r="564" ht="15.75" customHeight="1">
      <c r="D564" s="2"/>
    </row>
    <row r="565" ht="15.75" customHeight="1">
      <c r="D565" s="2"/>
    </row>
    <row r="566" ht="15.75" customHeight="1">
      <c r="D566" s="2"/>
    </row>
    <row r="567" ht="15.75" customHeight="1">
      <c r="D567" s="2"/>
    </row>
    <row r="568" ht="15.75" customHeight="1">
      <c r="D568" s="2"/>
    </row>
    <row r="569" ht="15.75" customHeight="1">
      <c r="D569" s="2"/>
    </row>
    <row r="570" ht="15.75" customHeight="1">
      <c r="D570" s="2"/>
    </row>
    <row r="571" ht="15.75" customHeight="1">
      <c r="D571" s="2"/>
    </row>
    <row r="572" ht="15.75" customHeight="1">
      <c r="D572" s="2"/>
    </row>
    <row r="573" ht="15.75" customHeight="1">
      <c r="D573" s="2"/>
    </row>
    <row r="574" ht="15.75" customHeight="1">
      <c r="D574" s="2"/>
    </row>
    <row r="575" ht="15.75" customHeight="1">
      <c r="D575" s="2"/>
    </row>
    <row r="576" ht="15.75" customHeight="1">
      <c r="D576" s="2"/>
    </row>
    <row r="577" ht="15.75" customHeight="1">
      <c r="D577" s="2"/>
    </row>
    <row r="578" ht="15.75" customHeight="1">
      <c r="D578" s="2"/>
    </row>
    <row r="579" ht="15.75" customHeight="1">
      <c r="D579" s="2"/>
    </row>
    <row r="580" ht="15.75" customHeight="1">
      <c r="D580" s="2"/>
    </row>
    <row r="581" ht="15.75" customHeight="1">
      <c r="D581" s="2"/>
    </row>
    <row r="582" ht="15.75" customHeight="1">
      <c r="D582" s="2"/>
    </row>
    <row r="583" ht="15.75" customHeight="1">
      <c r="D583" s="2"/>
    </row>
    <row r="584" ht="15.75" customHeight="1">
      <c r="D584" s="2"/>
    </row>
    <row r="585" ht="15.75" customHeight="1">
      <c r="D585" s="2"/>
    </row>
    <row r="586" ht="15.75" customHeight="1">
      <c r="D586" s="2"/>
    </row>
    <row r="587" ht="15.75" customHeight="1">
      <c r="D587" s="2"/>
    </row>
    <row r="588" ht="15.75" customHeight="1">
      <c r="D588" s="2"/>
    </row>
    <row r="589" ht="15.75" customHeight="1">
      <c r="D589" s="2"/>
    </row>
    <row r="590" ht="15.75" customHeight="1">
      <c r="D590" s="2"/>
    </row>
    <row r="591" ht="15.75" customHeight="1">
      <c r="D591" s="2"/>
    </row>
    <row r="592" ht="15.75" customHeight="1">
      <c r="D592" s="2"/>
    </row>
    <row r="593" ht="15.75" customHeight="1">
      <c r="D593" s="2"/>
    </row>
    <row r="594" ht="15.75" customHeight="1">
      <c r="D594" s="2"/>
    </row>
    <row r="595" ht="15.75" customHeight="1">
      <c r="D595" s="2"/>
    </row>
    <row r="596" ht="15.75" customHeight="1">
      <c r="D596" s="2"/>
    </row>
    <row r="597" ht="15.75" customHeight="1">
      <c r="D597" s="2"/>
    </row>
    <row r="598" ht="15.75" customHeight="1">
      <c r="D598" s="2"/>
    </row>
    <row r="599" ht="15.75" customHeight="1">
      <c r="D599" s="2"/>
    </row>
    <row r="600" ht="15.75" customHeight="1">
      <c r="D600" s="2"/>
    </row>
    <row r="601" ht="15.75" customHeight="1">
      <c r="D601" s="2"/>
    </row>
    <row r="602" ht="15.75" customHeight="1">
      <c r="D602" s="2"/>
    </row>
    <row r="603" ht="15.75" customHeight="1">
      <c r="D603" s="2"/>
    </row>
    <row r="604" ht="15.75" customHeight="1">
      <c r="D604" s="2"/>
    </row>
    <row r="605" ht="15.75" customHeight="1">
      <c r="D605" s="2"/>
    </row>
    <row r="606" ht="15.75" customHeight="1">
      <c r="D606" s="2"/>
    </row>
    <row r="607" ht="15.75" customHeight="1">
      <c r="D607" s="2"/>
    </row>
    <row r="608" ht="15.75" customHeight="1">
      <c r="D608" s="2"/>
    </row>
    <row r="609" ht="15.75" customHeight="1">
      <c r="D609" s="2"/>
    </row>
    <row r="610" ht="15.75" customHeight="1">
      <c r="D610" s="2"/>
    </row>
    <row r="611" ht="15.75" customHeight="1">
      <c r="D611" s="2"/>
    </row>
    <row r="612" ht="15.75" customHeight="1">
      <c r="D612" s="2"/>
    </row>
    <row r="613" ht="15.75" customHeight="1">
      <c r="D613" s="2"/>
    </row>
    <row r="614" ht="15.75" customHeight="1">
      <c r="D614" s="2"/>
    </row>
    <row r="615" ht="15.75" customHeight="1">
      <c r="D615" s="2"/>
    </row>
    <row r="616" ht="15.75" customHeight="1">
      <c r="D616" s="2"/>
    </row>
    <row r="617" ht="15.75" customHeight="1">
      <c r="D617" s="2"/>
    </row>
    <row r="618" ht="15.75" customHeight="1">
      <c r="D618" s="2"/>
    </row>
    <row r="619" ht="15.75" customHeight="1">
      <c r="D619" s="2"/>
    </row>
    <row r="620" ht="15.75" customHeight="1">
      <c r="D620" s="2"/>
    </row>
    <row r="621" ht="15.75" customHeight="1">
      <c r="D621" s="2"/>
    </row>
    <row r="622" ht="15.75" customHeight="1">
      <c r="D622" s="2"/>
    </row>
    <row r="623" ht="15.75" customHeight="1">
      <c r="D623" s="2"/>
    </row>
    <row r="624" ht="15.75" customHeight="1">
      <c r="D624" s="2"/>
    </row>
    <row r="625" ht="15.75" customHeight="1">
      <c r="D625" s="2"/>
    </row>
    <row r="626" ht="15.75" customHeight="1">
      <c r="D626" s="2"/>
    </row>
    <row r="627" ht="15.75" customHeight="1">
      <c r="D627" s="2"/>
    </row>
    <row r="628" ht="15.75" customHeight="1">
      <c r="D628" s="2"/>
    </row>
    <row r="629" ht="15.75" customHeight="1">
      <c r="D629" s="2"/>
    </row>
    <row r="630" ht="15.75" customHeight="1">
      <c r="D630" s="2"/>
    </row>
    <row r="631" ht="15.75" customHeight="1">
      <c r="D631" s="2"/>
    </row>
    <row r="632" ht="15.75" customHeight="1">
      <c r="D632" s="2"/>
    </row>
    <row r="633" ht="15.75" customHeight="1">
      <c r="D633" s="2"/>
    </row>
    <row r="634" ht="15.75" customHeight="1">
      <c r="D634" s="2"/>
    </row>
    <row r="635" ht="15.75" customHeight="1">
      <c r="D635" s="2"/>
    </row>
    <row r="636" ht="15.75" customHeight="1">
      <c r="D636" s="2"/>
    </row>
    <row r="637" ht="15.75" customHeight="1">
      <c r="D637" s="2"/>
    </row>
    <row r="638" ht="15.75" customHeight="1">
      <c r="D638" s="2"/>
    </row>
    <row r="639" ht="15.75" customHeight="1">
      <c r="D639" s="2"/>
    </row>
    <row r="640" ht="15.75" customHeight="1">
      <c r="D640" s="2"/>
    </row>
    <row r="641" ht="15.75" customHeight="1">
      <c r="D641" s="2"/>
    </row>
    <row r="642" ht="15.75" customHeight="1">
      <c r="D642" s="2"/>
    </row>
    <row r="643" ht="15.75" customHeight="1">
      <c r="D643" s="2"/>
    </row>
    <row r="644" ht="15.75" customHeight="1">
      <c r="D644" s="2"/>
    </row>
    <row r="645" ht="15.75" customHeight="1">
      <c r="D645" s="2"/>
    </row>
    <row r="646" ht="15.75" customHeight="1">
      <c r="D646" s="2"/>
    </row>
    <row r="647" ht="15.75" customHeight="1">
      <c r="D647" s="2"/>
    </row>
    <row r="648" ht="15.75" customHeight="1">
      <c r="D648" s="2"/>
    </row>
    <row r="649" ht="15.75" customHeight="1">
      <c r="D649" s="2"/>
    </row>
    <row r="650" ht="15.75" customHeight="1">
      <c r="D650" s="2"/>
    </row>
    <row r="651" ht="15.75" customHeight="1">
      <c r="D651" s="2"/>
    </row>
    <row r="652" ht="15.75" customHeight="1">
      <c r="D652" s="2"/>
    </row>
    <row r="653" ht="15.75" customHeight="1">
      <c r="D653" s="2"/>
    </row>
    <row r="654" ht="15.75" customHeight="1">
      <c r="D654" s="2"/>
    </row>
    <row r="655" ht="15.75" customHeight="1">
      <c r="D655" s="2"/>
    </row>
    <row r="656" ht="15.75" customHeight="1">
      <c r="D656" s="2"/>
    </row>
    <row r="657" ht="15.75" customHeight="1">
      <c r="D657" s="2"/>
    </row>
    <row r="658" ht="15.75" customHeight="1">
      <c r="D658" s="2"/>
    </row>
    <row r="659" ht="15.75" customHeight="1">
      <c r="D659" s="2"/>
    </row>
    <row r="660" ht="15.75" customHeight="1">
      <c r="D660" s="2"/>
    </row>
    <row r="661" ht="15.75" customHeight="1">
      <c r="D661" s="2"/>
    </row>
    <row r="662" ht="15.75" customHeight="1">
      <c r="D662" s="2"/>
    </row>
    <row r="663" ht="15.75" customHeight="1">
      <c r="D663" s="2"/>
    </row>
    <row r="664" ht="15.75" customHeight="1">
      <c r="D664" s="2"/>
    </row>
    <row r="665" ht="15.75" customHeight="1">
      <c r="D665" s="2"/>
    </row>
    <row r="666" ht="15.75" customHeight="1">
      <c r="D666" s="2"/>
    </row>
    <row r="667" ht="15.75" customHeight="1">
      <c r="D667" s="2"/>
    </row>
    <row r="668" ht="15.75" customHeight="1">
      <c r="D668" s="2"/>
    </row>
    <row r="669" ht="15.75" customHeight="1">
      <c r="D669" s="2"/>
    </row>
    <row r="670" ht="15.75" customHeight="1">
      <c r="D670" s="2"/>
    </row>
    <row r="671" ht="15.75" customHeight="1">
      <c r="D671" s="2"/>
    </row>
    <row r="672" ht="15.75" customHeight="1">
      <c r="D672" s="2"/>
    </row>
    <row r="673" ht="15.75" customHeight="1">
      <c r="D673" s="2"/>
    </row>
    <row r="674" ht="15.75" customHeight="1">
      <c r="D674" s="2"/>
    </row>
    <row r="675" ht="15.75" customHeight="1">
      <c r="D675" s="2"/>
    </row>
    <row r="676" ht="15.75" customHeight="1">
      <c r="D676" s="2"/>
    </row>
    <row r="677" ht="15.75" customHeight="1">
      <c r="D677" s="2"/>
    </row>
    <row r="678" ht="15.75" customHeight="1">
      <c r="D678" s="2"/>
    </row>
    <row r="679" ht="15.75" customHeight="1">
      <c r="D679" s="2"/>
    </row>
    <row r="680" ht="15.75" customHeight="1">
      <c r="D680" s="2"/>
    </row>
    <row r="681" ht="15.75" customHeight="1">
      <c r="D681" s="2"/>
    </row>
    <row r="682" ht="15.75" customHeight="1">
      <c r="D682" s="2"/>
    </row>
    <row r="683" ht="15.75" customHeight="1">
      <c r="D683" s="2"/>
    </row>
    <row r="684" ht="15.75" customHeight="1">
      <c r="D684" s="2"/>
    </row>
    <row r="685" ht="15.75" customHeight="1">
      <c r="D685" s="2"/>
    </row>
    <row r="686" ht="15.75" customHeight="1">
      <c r="D686" s="2"/>
    </row>
    <row r="687" ht="15.75" customHeight="1">
      <c r="D687" s="2"/>
    </row>
    <row r="688" ht="15.75" customHeight="1">
      <c r="D688" s="2"/>
    </row>
    <row r="689" ht="15.75" customHeight="1">
      <c r="D689" s="2"/>
    </row>
    <row r="690" ht="15.75" customHeight="1">
      <c r="D690" s="2"/>
    </row>
    <row r="691" ht="15.75" customHeight="1">
      <c r="D691" s="2"/>
    </row>
    <row r="692" ht="15.75" customHeight="1">
      <c r="D692" s="2"/>
    </row>
    <row r="693" ht="15.75" customHeight="1">
      <c r="D693" s="2"/>
    </row>
    <row r="694" ht="15.75" customHeight="1">
      <c r="D694" s="2"/>
    </row>
    <row r="695" ht="15.75" customHeight="1">
      <c r="D695" s="2"/>
    </row>
    <row r="696" ht="15.75" customHeight="1">
      <c r="D696" s="2"/>
    </row>
    <row r="697" ht="15.75" customHeight="1">
      <c r="D697" s="2"/>
    </row>
    <row r="698" ht="15.75" customHeight="1">
      <c r="D698" s="2"/>
    </row>
    <row r="699" ht="15.75" customHeight="1">
      <c r="D699" s="2"/>
    </row>
    <row r="700" ht="15.75" customHeight="1">
      <c r="D700" s="2"/>
    </row>
    <row r="701" ht="15.75" customHeight="1">
      <c r="D701" s="2"/>
    </row>
    <row r="702" ht="15.75" customHeight="1">
      <c r="D702" s="2"/>
    </row>
    <row r="703" ht="15.75" customHeight="1">
      <c r="D703" s="2"/>
    </row>
    <row r="704" ht="15.75" customHeight="1">
      <c r="D704" s="2"/>
    </row>
    <row r="705" ht="15.75" customHeight="1">
      <c r="D705" s="2"/>
    </row>
    <row r="706" ht="15.75" customHeight="1">
      <c r="D706" s="2"/>
    </row>
    <row r="707" ht="15.75" customHeight="1">
      <c r="D707" s="2"/>
    </row>
    <row r="708" ht="15.75" customHeight="1">
      <c r="D708" s="2"/>
    </row>
    <row r="709" ht="15.75" customHeight="1">
      <c r="D709" s="2"/>
    </row>
    <row r="710" ht="15.75" customHeight="1">
      <c r="D710" s="2"/>
    </row>
    <row r="711" ht="15.75" customHeight="1">
      <c r="D711" s="2"/>
    </row>
    <row r="712" ht="15.75" customHeight="1">
      <c r="D712" s="2"/>
    </row>
    <row r="713" ht="15.75" customHeight="1">
      <c r="D713" s="2"/>
    </row>
    <row r="714" ht="15.75" customHeight="1">
      <c r="D714" s="2"/>
    </row>
    <row r="715" ht="15.75" customHeight="1">
      <c r="D715" s="2"/>
    </row>
    <row r="716" ht="15.75" customHeight="1">
      <c r="D716" s="2"/>
    </row>
    <row r="717" ht="15.75" customHeight="1">
      <c r="D717" s="2"/>
    </row>
    <row r="718" ht="15.75" customHeight="1">
      <c r="D718" s="2"/>
    </row>
    <row r="719" ht="15.75" customHeight="1">
      <c r="D719" s="2"/>
    </row>
    <row r="720" ht="15.75" customHeight="1">
      <c r="D720" s="2"/>
    </row>
    <row r="721" ht="15.75" customHeight="1">
      <c r="D721" s="2"/>
    </row>
    <row r="722" ht="15.75" customHeight="1">
      <c r="D722" s="2"/>
    </row>
    <row r="723" ht="15.75" customHeight="1">
      <c r="D723" s="2"/>
    </row>
    <row r="724" ht="15.75" customHeight="1">
      <c r="D724" s="2"/>
    </row>
    <row r="725" ht="15.75" customHeight="1">
      <c r="D725" s="2"/>
    </row>
    <row r="726" ht="15.75" customHeight="1">
      <c r="D726" s="2"/>
    </row>
    <row r="727" ht="15.75" customHeight="1">
      <c r="D727" s="2"/>
    </row>
    <row r="728" ht="15.75" customHeight="1">
      <c r="D728" s="2"/>
    </row>
    <row r="729" ht="15.75" customHeight="1">
      <c r="D729" s="2"/>
    </row>
    <row r="730" ht="15.75" customHeight="1">
      <c r="D730" s="2"/>
    </row>
    <row r="731" ht="15.75" customHeight="1">
      <c r="D731" s="2"/>
    </row>
    <row r="732" ht="15.75" customHeight="1">
      <c r="D732" s="2"/>
    </row>
    <row r="733" ht="15.75" customHeight="1">
      <c r="D733" s="2"/>
    </row>
    <row r="734" ht="15.75" customHeight="1">
      <c r="D734" s="2"/>
    </row>
    <row r="735" ht="15.75" customHeight="1">
      <c r="D735" s="2"/>
    </row>
    <row r="736" ht="15.75" customHeight="1">
      <c r="D736" s="2"/>
    </row>
    <row r="737" ht="15.75" customHeight="1">
      <c r="D737" s="2"/>
    </row>
    <row r="738" ht="15.75" customHeight="1">
      <c r="D738" s="2"/>
    </row>
    <row r="739" ht="15.75" customHeight="1">
      <c r="D739" s="2"/>
    </row>
    <row r="740" ht="15.75" customHeight="1">
      <c r="D740" s="2"/>
    </row>
    <row r="741" ht="15.75" customHeight="1">
      <c r="D741" s="2"/>
    </row>
    <row r="742" ht="15.75" customHeight="1">
      <c r="D742" s="2"/>
    </row>
    <row r="743" ht="15.75" customHeight="1">
      <c r="D743" s="2"/>
    </row>
    <row r="744" ht="15.75" customHeight="1">
      <c r="D744" s="2"/>
    </row>
    <row r="745" ht="15.75" customHeight="1">
      <c r="D745" s="2"/>
    </row>
    <row r="746" ht="15.75" customHeight="1">
      <c r="D746" s="2"/>
    </row>
    <row r="747" ht="15.75" customHeight="1">
      <c r="D747" s="2"/>
    </row>
    <row r="748" ht="15.75" customHeight="1">
      <c r="D748" s="2"/>
    </row>
    <row r="749" ht="15.75" customHeight="1">
      <c r="D749" s="2"/>
    </row>
    <row r="750" ht="15.75" customHeight="1">
      <c r="D750" s="2"/>
    </row>
    <row r="751" ht="15.75" customHeight="1">
      <c r="D751" s="2"/>
    </row>
    <row r="752" ht="15.75" customHeight="1">
      <c r="D752" s="2"/>
    </row>
    <row r="753" ht="15.75" customHeight="1">
      <c r="D753" s="2"/>
    </row>
    <row r="754" ht="15.75" customHeight="1">
      <c r="D754" s="2"/>
    </row>
    <row r="755" ht="15.75" customHeight="1">
      <c r="D755" s="2"/>
    </row>
    <row r="756" ht="15.75" customHeight="1">
      <c r="D756" s="2"/>
    </row>
    <row r="757" ht="15.75" customHeight="1">
      <c r="D757" s="2"/>
    </row>
    <row r="758" ht="15.75" customHeight="1">
      <c r="D758" s="2"/>
    </row>
    <row r="759" ht="15.75" customHeight="1">
      <c r="D759" s="2"/>
    </row>
    <row r="760" ht="15.75" customHeight="1">
      <c r="D760" s="2"/>
    </row>
    <row r="761" ht="15.75" customHeight="1">
      <c r="D761" s="2"/>
    </row>
    <row r="762" ht="15.75" customHeight="1">
      <c r="D762" s="2"/>
    </row>
    <row r="763" ht="15.75" customHeight="1">
      <c r="D763" s="2"/>
    </row>
    <row r="764" ht="15.75" customHeight="1">
      <c r="D764" s="2"/>
    </row>
    <row r="765" ht="15.75" customHeight="1">
      <c r="D765" s="2"/>
    </row>
    <row r="766" ht="15.75" customHeight="1">
      <c r="D766" s="2"/>
    </row>
    <row r="767" ht="15.75" customHeight="1">
      <c r="D767" s="2"/>
    </row>
    <row r="768" ht="15.75" customHeight="1">
      <c r="D768" s="2"/>
    </row>
    <row r="769" ht="15.75" customHeight="1">
      <c r="D769" s="2"/>
    </row>
    <row r="770" ht="15.75" customHeight="1">
      <c r="D770" s="2"/>
    </row>
    <row r="771" ht="15.75" customHeight="1">
      <c r="D771" s="2"/>
    </row>
    <row r="772" ht="15.75" customHeight="1">
      <c r="D772" s="2"/>
    </row>
    <row r="773" ht="15.75" customHeight="1">
      <c r="D773" s="2"/>
    </row>
    <row r="774" ht="15.75" customHeight="1">
      <c r="D774" s="2"/>
    </row>
    <row r="775" ht="15.75" customHeight="1">
      <c r="D775" s="2"/>
    </row>
    <row r="776" ht="15.75" customHeight="1">
      <c r="D776" s="2"/>
    </row>
    <row r="777" ht="15.75" customHeight="1">
      <c r="D777" s="2"/>
    </row>
    <row r="778" ht="15.75" customHeight="1">
      <c r="D778" s="2"/>
    </row>
    <row r="779" ht="15.75" customHeight="1">
      <c r="D779" s="2"/>
    </row>
    <row r="780" ht="15.75" customHeight="1">
      <c r="D780" s="2"/>
    </row>
    <row r="781" ht="15.75" customHeight="1">
      <c r="D781" s="2"/>
    </row>
    <row r="782" ht="15.75" customHeight="1">
      <c r="D782" s="2"/>
    </row>
    <row r="783" ht="15.75" customHeight="1">
      <c r="D783" s="2"/>
    </row>
    <row r="784" ht="15.75" customHeight="1">
      <c r="D784" s="2"/>
    </row>
    <row r="785" ht="15.75" customHeight="1">
      <c r="D785" s="2"/>
    </row>
    <row r="786" ht="15.75" customHeight="1">
      <c r="D786" s="2"/>
    </row>
    <row r="787" ht="15.75" customHeight="1">
      <c r="D787" s="2"/>
    </row>
    <row r="788" ht="15.75" customHeight="1">
      <c r="D788" s="2"/>
    </row>
    <row r="789" ht="15.75" customHeight="1">
      <c r="D789" s="2"/>
    </row>
    <row r="790" ht="15.75" customHeight="1">
      <c r="D790" s="2"/>
    </row>
    <row r="791" ht="15.75" customHeight="1">
      <c r="D791" s="2"/>
    </row>
    <row r="792" ht="15.75" customHeight="1">
      <c r="D792" s="2"/>
    </row>
    <row r="793" ht="15.75" customHeight="1">
      <c r="D793" s="2"/>
    </row>
    <row r="794" ht="15.75" customHeight="1">
      <c r="D794" s="2"/>
    </row>
    <row r="795" ht="15.75" customHeight="1">
      <c r="D795" s="2"/>
    </row>
    <row r="796" ht="15.75" customHeight="1">
      <c r="D796" s="2"/>
    </row>
    <row r="797" ht="15.75" customHeight="1">
      <c r="D797" s="2"/>
    </row>
    <row r="798" ht="15.75" customHeight="1">
      <c r="D798" s="2"/>
    </row>
    <row r="799" ht="15.75" customHeight="1">
      <c r="D799" s="2"/>
    </row>
    <row r="800" ht="15.75" customHeight="1">
      <c r="D800" s="2"/>
    </row>
    <row r="801" ht="15.75" customHeight="1">
      <c r="D801" s="2"/>
    </row>
    <row r="802" ht="15.75" customHeight="1">
      <c r="D802" s="2"/>
    </row>
    <row r="803" ht="15.75" customHeight="1">
      <c r="D803" s="2"/>
    </row>
    <row r="804" ht="15.75" customHeight="1">
      <c r="D804" s="2"/>
    </row>
    <row r="805" ht="15.75" customHeight="1">
      <c r="D805" s="2"/>
    </row>
    <row r="806" ht="15.75" customHeight="1">
      <c r="D806" s="2"/>
    </row>
    <row r="807" ht="15.75" customHeight="1">
      <c r="D807" s="2"/>
    </row>
    <row r="808" ht="15.75" customHeight="1">
      <c r="D808" s="2"/>
    </row>
    <row r="809" ht="15.75" customHeight="1">
      <c r="D809" s="2"/>
    </row>
    <row r="810" ht="15.75" customHeight="1">
      <c r="D810" s="2"/>
    </row>
    <row r="811" ht="15.75" customHeight="1">
      <c r="D811" s="2"/>
    </row>
    <row r="812" ht="15.75" customHeight="1">
      <c r="D812" s="2"/>
    </row>
    <row r="813" ht="15.75" customHeight="1">
      <c r="D813" s="2"/>
    </row>
    <row r="814" ht="15.75" customHeight="1">
      <c r="D814" s="2"/>
    </row>
    <row r="815" ht="15.75" customHeight="1">
      <c r="D815" s="2"/>
    </row>
    <row r="816" ht="15.75" customHeight="1">
      <c r="D816" s="2"/>
    </row>
    <row r="817" ht="15.75" customHeight="1">
      <c r="D817" s="2"/>
    </row>
    <row r="818" ht="15.75" customHeight="1">
      <c r="D818" s="2"/>
    </row>
    <row r="819" ht="15.75" customHeight="1">
      <c r="D819" s="2"/>
    </row>
    <row r="820" ht="15.75" customHeight="1">
      <c r="D820" s="2"/>
    </row>
    <row r="821" ht="15.75" customHeight="1">
      <c r="D821" s="2"/>
    </row>
    <row r="822" ht="15.75" customHeight="1">
      <c r="D822" s="2"/>
    </row>
    <row r="823" ht="15.75" customHeight="1">
      <c r="D823" s="2"/>
    </row>
    <row r="824" ht="15.75" customHeight="1">
      <c r="D824" s="2"/>
    </row>
    <row r="825" ht="15.75" customHeight="1">
      <c r="D825" s="2"/>
    </row>
    <row r="826" ht="15.75" customHeight="1">
      <c r="D826" s="2"/>
    </row>
    <row r="827" ht="15.75" customHeight="1">
      <c r="D827" s="2"/>
    </row>
    <row r="828" ht="15.75" customHeight="1">
      <c r="D828" s="2"/>
    </row>
    <row r="829" ht="15.75" customHeight="1">
      <c r="D829" s="2"/>
    </row>
    <row r="830" ht="15.75" customHeight="1">
      <c r="D830" s="2"/>
    </row>
    <row r="831" ht="15.75" customHeight="1">
      <c r="D831" s="2"/>
    </row>
    <row r="832" ht="15.75" customHeight="1">
      <c r="D832" s="2"/>
    </row>
    <row r="833" ht="15.75" customHeight="1">
      <c r="D833" s="2"/>
    </row>
    <row r="834" ht="15.75" customHeight="1">
      <c r="D834" s="2"/>
    </row>
    <row r="835" ht="15.75" customHeight="1">
      <c r="D835" s="2"/>
    </row>
    <row r="836" ht="15.75" customHeight="1">
      <c r="D836" s="2"/>
    </row>
    <row r="837" ht="15.75" customHeight="1">
      <c r="D837" s="2"/>
    </row>
    <row r="838" ht="15.75" customHeight="1">
      <c r="D838" s="2"/>
    </row>
    <row r="839" ht="15.75" customHeight="1">
      <c r="D839" s="2"/>
    </row>
    <row r="840" ht="15.75" customHeight="1">
      <c r="D840" s="2"/>
    </row>
    <row r="841" ht="15.75" customHeight="1">
      <c r="D841" s="2"/>
    </row>
    <row r="842" ht="15.75" customHeight="1">
      <c r="D842" s="2"/>
    </row>
    <row r="843" ht="15.75" customHeight="1">
      <c r="D843" s="2"/>
    </row>
    <row r="844" ht="15.75" customHeight="1">
      <c r="D844" s="2"/>
    </row>
    <row r="845" ht="15.75" customHeight="1">
      <c r="D845" s="2"/>
    </row>
    <row r="846" ht="15.75" customHeight="1">
      <c r="D846" s="2"/>
    </row>
    <row r="847" ht="15.75" customHeight="1">
      <c r="D847" s="2"/>
    </row>
    <row r="848" ht="15.75" customHeight="1">
      <c r="D848" s="2"/>
    </row>
    <row r="849" ht="15.75" customHeight="1">
      <c r="D849" s="2"/>
    </row>
    <row r="850" ht="15.75" customHeight="1">
      <c r="D850" s="2"/>
    </row>
    <row r="851" ht="15.75" customHeight="1">
      <c r="D851" s="2"/>
    </row>
    <row r="852" ht="15.75" customHeight="1">
      <c r="D852" s="2"/>
    </row>
    <row r="853" ht="15.75" customHeight="1">
      <c r="D853" s="2"/>
    </row>
    <row r="854" ht="15.75" customHeight="1">
      <c r="D854" s="2"/>
    </row>
    <row r="855" ht="15.75" customHeight="1">
      <c r="D855" s="2"/>
    </row>
    <row r="856" ht="15.75" customHeight="1">
      <c r="D856" s="2"/>
    </row>
    <row r="857" ht="15.75" customHeight="1">
      <c r="D857" s="2"/>
    </row>
    <row r="858" ht="15.75" customHeight="1">
      <c r="D858" s="2"/>
    </row>
    <row r="859" ht="15.75" customHeight="1">
      <c r="D859" s="2"/>
    </row>
    <row r="860" ht="15.75" customHeight="1">
      <c r="D860" s="2"/>
    </row>
    <row r="861" ht="15.75" customHeight="1">
      <c r="D861" s="2"/>
    </row>
    <row r="862" ht="15.75" customHeight="1">
      <c r="D862" s="2"/>
    </row>
    <row r="863" ht="15.75" customHeight="1">
      <c r="D863" s="2"/>
    </row>
    <row r="864" ht="15.75" customHeight="1">
      <c r="D864" s="2"/>
    </row>
    <row r="865" ht="15.75" customHeight="1">
      <c r="D865" s="2"/>
    </row>
    <row r="866" ht="15.75" customHeight="1">
      <c r="D866" s="2"/>
    </row>
    <row r="867" ht="15.75" customHeight="1">
      <c r="D867" s="2"/>
    </row>
    <row r="868" ht="15.75" customHeight="1">
      <c r="D868" s="2"/>
    </row>
    <row r="869" ht="15.75" customHeight="1">
      <c r="D869" s="2"/>
    </row>
    <row r="870" ht="15.75" customHeight="1">
      <c r="D870" s="2"/>
    </row>
    <row r="871" ht="15.75" customHeight="1">
      <c r="D871" s="2"/>
    </row>
    <row r="872" ht="15.75" customHeight="1">
      <c r="D872" s="2"/>
    </row>
    <row r="873" ht="15.75" customHeight="1">
      <c r="D873" s="2"/>
    </row>
    <row r="874" ht="15.75" customHeight="1">
      <c r="D874" s="2"/>
    </row>
    <row r="875" ht="15.75" customHeight="1">
      <c r="D875" s="2"/>
    </row>
    <row r="876" ht="15.75" customHeight="1">
      <c r="D876" s="2"/>
    </row>
    <row r="877" ht="15.75" customHeight="1">
      <c r="D877" s="2"/>
    </row>
    <row r="878" ht="15.75" customHeight="1">
      <c r="D878" s="2"/>
    </row>
    <row r="879" ht="15.75" customHeight="1">
      <c r="D879" s="2"/>
    </row>
    <row r="880" ht="15.75" customHeight="1">
      <c r="D880" s="2"/>
    </row>
    <row r="881" ht="15.75" customHeight="1">
      <c r="D881" s="2"/>
    </row>
    <row r="882" ht="15.75" customHeight="1">
      <c r="D882" s="2"/>
    </row>
    <row r="883" ht="15.75" customHeight="1">
      <c r="D883" s="2"/>
    </row>
    <row r="884" ht="15.75" customHeight="1">
      <c r="D884" s="2"/>
    </row>
    <row r="885" ht="15.75" customHeight="1">
      <c r="D885" s="2"/>
    </row>
    <row r="886" ht="15.75" customHeight="1">
      <c r="D886" s="2"/>
    </row>
    <row r="887" ht="15.75" customHeight="1">
      <c r="D887" s="2"/>
    </row>
    <row r="888" ht="15.75" customHeight="1">
      <c r="D888" s="2"/>
    </row>
    <row r="889" ht="15.75" customHeight="1">
      <c r="D889" s="2"/>
    </row>
    <row r="890" ht="15.75" customHeight="1">
      <c r="D890" s="2"/>
    </row>
    <row r="891" ht="15.75" customHeight="1">
      <c r="D891" s="2"/>
    </row>
    <row r="892" ht="15.75" customHeight="1">
      <c r="D892" s="2"/>
    </row>
    <row r="893" ht="15.75" customHeight="1">
      <c r="D893" s="2"/>
    </row>
    <row r="894" ht="15.75" customHeight="1">
      <c r="D894" s="2"/>
    </row>
    <row r="895" ht="15.75" customHeight="1">
      <c r="D895" s="2"/>
    </row>
    <row r="896" ht="15.75" customHeight="1">
      <c r="D896" s="2"/>
    </row>
    <row r="897" ht="15.75" customHeight="1">
      <c r="D897" s="2"/>
    </row>
    <row r="898" ht="15.75" customHeight="1">
      <c r="D898" s="2"/>
    </row>
    <row r="899" ht="15.75" customHeight="1">
      <c r="D899" s="2"/>
    </row>
    <row r="900" ht="15.75" customHeight="1">
      <c r="D900" s="2"/>
    </row>
    <row r="901" ht="15.75" customHeight="1">
      <c r="D901" s="2"/>
    </row>
    <row r="902" ht="15.75" customHeight="1">
      <c r="D902" s="2"/>
    </row>
    <row r="903" ht="15.75" customHeight="1">
      <c r="D903" s="2"/>
    </row>
    <row r="904" ht="15.75" customHeight="1">
      <c r="D904" s="2"/>
    </row>
    <row r="905" ht="15.75" customHeight="1">
      <c r="D905" s="2"/>
    </row>
    <row r="906" ht="15.75" customHeight="1">
      <c r="D906" s="2"/>
    </row>
    <row r="907" ht="15.75" customHeight="1">
      <c r="D907" s="2"/>
    </row>
    <row r="908" ht="15.75" customHeight="1">
      <c r="D908" s="2"/>
    </row>
    <row r="909" ht="15.75" customHeight="1">
      <c r="D909" s="2"/>
    </row>
    <row r="910" ht="15.75" customHeight="1">
      <c r="D910" s="2"/>
    </row>
    <row r="911" ht="15.75" customHeight="1">
      <c r="D911" s="2"/>
    </row>
    <row r="912" ht="15.75" customHeight="1">
      <c r="D912" s="2"/>
    </row>
    <row r="913" ht="15.75" customHeight="1">
      <c r="D913" s="2"/>
    </row>
    <row r="914" ht="15.75" customHeight="1">
      <c r="D914" s="2"/>
    </row>
    <row r="915" ht="15.75" customHeight="1">
      <c r="D915" s="2"/>
    </row>
    <row r="916" ht="15.75" customHeight="1">
      <c r="D916" s="2"/>
    </row>
    <row r="917" ht="15.75" customHeight="1">
      <c r="D917" s="2"/>
    </row>
    <row r="918" ht="15.75" customHeight="1">
      <c r="D918" s="2"/>
    </row>
    <row r="919" ht="15.75" customHeight="1">
      <c r="D919" s="2"/>
    </row>
    <row r="920" ht="15.75" customHeight="1">
      <c r="D920" s="2"/>
    </row>
    <row r="921" ht="15.75" customHeight="1">
      <c r="D921" s="2"/>
    </row>
    <row r="922" ht="15.75" customHeight="1">
      <c r="D922" s="2"/>
    </row>
    <row r="923" ht="15.75" customHeight="1">
      <c r="D923" s="2"/>
    </row>
    <row r="924" ht="15.75" customHeight="1">
      <c r="D924" s="2"/>
    </row>
    <row r="925" ht="15.75" customHeight="1">
      <c r="D925" s="2"/>
    </row>
    <row r="926" ht="15.75" customHeight="1">
      <c r="D926" s="2"/>
    </row>
    <row r="927" ht="15.75" customHeight="1">
      <c r="D927" s="2"/>
    </row>
    <row r="928" ht="15.75" customHeight="1">
      <c r="D928" s="2"/>
    </row>
    <row r="929" ht="15.75" customHeight="1">
      <c r="D929" s="2"/>
    </row>
    <row r="930" ht="15.75" customHeight="1">
      <c r="D930" s="2"/>
    </row>
    <row r="931" ht="15.75" customHeight="1">
      <c r="D931" s="2"/>
    </row>
    <row r="932" ht="15.75" customHeight="1">
      <c r="D932" s="2"/>
    </row>
    <row r="933" ht="15.75" customHeight="1">
      <c r="D933" s="2"/>
    </row>
    <row r="934" ht="15.75" customHeight="1">
      <c r="D934" s="2"/>
    </row>
    <row r="935" ht="15.75" customHeight="1">
      <c r="D935" s="2"/>
    </row>
    <row r="936" ht="15.75" customHeight="1">
      <c r="D936" s="2"/>
    </row>
    <row r="937" ht="15.75" customHeight="1">
      <c r="D937" s="2"/>
    </row>
    <row r="938" ht="15.75" customHeight="1">
      <c r="D938" s="2"/>
    </row>
    <row r="939" ht="15.75" customHeight="1">
      <c r="D939" s="2"/>
    </row>
    <row r="940" ht="15.75" customHeight="1">
      <c r="D940" s="2"/>
    </row>
    <row r="941" ht="15.75" customHeight="1">
      <c r="D941" s="2"/>
    </row>
    <row r="942" ht="15.75" customHeight="1">
      <c r="D942" s="2"/>
    </row>
    <row r="943" ht="15.75" customHeight="1">
      <c r="D943" s="2"/>
    </row>
    <row r="944" ht="15.75" customHeight="1">
      <c r="D944" s="2"/>
    </row>
    <row r="945" ht="15.75" customHeight="1">
      <c r="D945" s="2"/>
    </row>
    <row r="946" ht="15.75" customHeight="1">
      <c r="D946" s="2"/>
    </row>
    <row r="947" ht="15.75" customHeight="1">
      <c r="D947" s="2"/>
    </row>
    <row r="948" ht="15.75" customHeight="1">
      <c r="D948" s="2"/>
    </row>
    <row r="949" ht="15.75" customHeight="1">
      <c r="D949" s="2"/>
    </row>
    <row r="950" ht="15.75" customHeight="1">
      <c r="D950" s="2"/>
    </row>
    <row r="951" ht="15.75" customHeight="1">
      <c r="D951" s="2"/>
    </row>
    <row r="952" ht="15.75" customHeight="1">
      <c r="D952" s="2"/>
    </row>
    <row r="953" ht="15.75" customHeight="1">
      <c r="D953" s="2"/>
    </row>
    <row r="954" ht="15.75" customHeight="1">
      <c r="D954" s="2"/>
    </row>
    <row r="955" ht="15.75" customHeight="1">
      <c r="D955" s="2"/>
    </row>
    <row r="956" ht="15.75" customHeight="1">
      <c r="D956" s="2"/>
    </row>
    <row r="957" ht="15.75" customHeight="1">
      <c r="D957" s="2"/>
    </row>
    <row r="958" ht="15.75" customHeight="1">
      <c r="D958" s="2"/>
    </row>
    <row r="959" ht="15.75" customHeight="1">
      <c r="D959" s="2"/>
    </row>
    <row r="960" ht="15.75" customHeight="1">
      <c r="D960" s="2"/>
    </row>
    <row r="961" ht="15.75" customHeight="1">
      <c r="D961" s="2"/>
    </row>
    <row r="962" ht="15.75" customHeight="1">
      <c r="D962" s="2"/>
    </row>
    <row r="963" ht="15.75" customHeight="1">
      <c r="D963" s="2"/>
    </row>
    <row r="964" ht="15.75" customHeight="1">
      <c r="D964" s="2"/>
    </row>
    <row r="965" ht="15.75" customHeight="1">
      <c r="D965" s="2"/>
    </row>
    <row r="966" ht="15.75" customHeight="1">
      <c r="D966" s="2"/>
    </row>
    <row r="967" ht="15.75" customHeight="1">
      <c r="D967" s="2"/>
    </row>
    <row r="968" ht="15.75" customHeight="1">
      <c r="D968" s="2"/>
    </row>
    <row r="969" ht="15.75" customHeight="1">
      <c r="D969" s="2"/>
    </row>
    <row r="970" ht="15.75" customHeight="1">
      <c r="D970" s="2"/>
    </row>
    <row r="971" ht="15.75" customHeight="1">
      <c r="D971" s="2"/>
    </row>
    <row r="972" ht="15.75" customHeight="1">
      <c r="D972" s="2"/>
    </row>
    <row r="973" ht="15.75" customHeight="1">
      <c r="D973" s="2"/>
    </row>
    <row r="974" ht="15.75" customHeight="1">
      <c r="D974" s="2"/>
    </row>
    <row r="975" ht="15.75" customHeight="1">
      <c r="D975" s="2"/>
    </row>
    <row r="976" ht="15.75" customHeight="1">
      <c r="D976" s="2"/>
    </row>
    <row r="977" ht="15.75" customHeight="1">
      <c r="D977" s="2"/>
    </row>
    <row r="978" ht="15.75" customHeight="1">
      <c r="D978" s="2"/>
    </row>
    <row r="979" ht="15.75" customHeight="1">
      <c r="D979" s="2"/>
    </row>
    <row r="980" ht="15.75" customHeight="1">
      <c r="D980" s="2"/>
    </row>
    <row r="981" ht="15.75" customHeight="1">
      <c r="D981" s="2"/>
    </row>
    <row r="982" ht="15.75" customHeight="1">
      <c r="D982" s="2"/>
    </row>
    <row r="983" ht="15.75" customHeight="1">
      <c r="D983" s="2"/>
    </row>
    <row r="984" ht="15.75" customHeight="1">
      <c r="D984" s="2"/>
    </row>
    <row r="985" ht="15.75" customHeight="1">
      <c r="D985" s="2"/>
    </row>
    <row r="986" ht="15.75" customHeight="1">
      <c r="D986" s="2"/>
    </row>
    <row r="987" ht="15.75" customHeight="1">
      <c r="D987" s="2"/>
    </row>
    <row r="988" ht="15.75" customHeight="1">
      <c r="D988" s="2"/>
    </row>
    <row r="989" ht="15.75" customHeight="1">
      <c r="D989" s="2"/>
    </row>
    <row r="990" ht="15.75" customHeight="1">
      <c r="D990" s="2"/>
    </row>
    <row r="991" ht="15.75" customHeight="1">
      <c r="D991" s="2"/>
    </row>
    <row r="992" ht="15.75" customHeight="1">
      <c r="D992" s="2"/>
    </row>
    <row r="993" ht="15.75" customHeight="1">
      <c r="D993" s="2"/>
    </row>
    <row r="994" ht="15.75" customHeight="1">
      <c r="D994" s="2"/>
    </row>
    <row r="995" ht="15.75" customHeight="1">
      <c r="D995" s="2"/>
    </row>
    <row r="996" ht="15.75" customHeight="1">
      <c r="D996" s="2"/>
    </row>
    <row r="997" ht="15.75" customHeight="1">
      <c r="D997" s="2"/>
    </row>
    <row r="998" ht="15.75" customHeight="1">
      <c r="D998" s="2"/>
    </row>
    <row r="999" ht="15.75" customHeight="1">
      <c r="D999" s="2"/>
    </row>
    <row r="1000" ht="15.75" customHeight="1">
      <c r="D1000" s="2"/>
    </row>
  </sheetData>
  <hyperlinks>
    <hyperlink r:id="rId1" ref="O2"/>
    <hyperlink r:id="rId2" ref="O3"/>
    <hyperlink r:id="rId3" ref="O4"/>
    <hyperlink r:id="rId4" ref="P4"/>
    <hyperlink r:id="rId5" ref="O9"/>
    <hyperlink r:id="rId6" ref="P10"/>
    <hyperlink r:id="rId7" ref="O11"/>
    <hyperlink r:id="rId8" ref="P11"/>
    <hyperlink r:id="rId9" ref="O12"/>
    <hyperlink r:id="rId10" ref="P12"/>
    <hyperlink r:id="rId11" ref="O13"/>
    <hyperlink r:id="rId12" ref="P13"/>
    <hyperlink r:id="rId13" ref="O14"/>
    <hyperlink r:id="rId14" ref="P14"/>
    <hyperlink r:id="rId15" ref="O15"/>
    <hyperlink r:id="rId16" ref="P15"/>
    <hyperlink r:id="rId17" ref="O16"/>
    <hyperlink r:id="rId18" ref="P16"/>
    <hyperlink r:id="rId19" ref="O17"/>
    <hyperlink r:id="rId20" ref="P17"/>
    <hyperlink r:id="rId21" ref="P18"/>
    <hyperlink r:id="rId22" ref="O19"/>
    <hyperlink r:id="rId23" ref="P19"/>
    <hyperlink r:id="rId24" ref="O20"/>
    <hyperlink r:id="rId25" ref="O21"/>
    <hyperlink r:id="rId26" ref="P21"/>
    <hyperlink r:id="rId27" ref="P22"/>
    <hyperlink r:id="rId28" ref="O23"/>
    <hyperlink r:id="rId29" ref="P23"/>
    <hyperlink r:id="rId30" ref="P24"/>
    <hyperlink r:id="rId31" ref="O25"/>
    <hyperlink r:id="rId32" ref="P25"/>
    <hyperlink r:id="rId33" ref="O26"/>
    <hyperlink r:id="rId34" ref="P26"/>
    <hyperlink r:id="rId35" ref="O28"/>
    <hyperlink r:id="rId36" ref="O29"/>
    <hyperlink r:id="rId37" ref="P29"/>
    <hyperlink r:id="rId38" ref="O30"/>
    <hyperlink r:id="rId39" ref="O31"/>
    <hyperlink r:id="rId40" ref="P31"/>
    <hyperlink r:id="rId41" ref="O32"/>
    <hyperlink r:id="rId42" ref="P33"/>
    <hyperlink r:id="rId43" ref="O34"/>
    <hyperlink r:id="rId44" ref="P34"/>
    <hyperlink r:id="rId45" ref="O36"/>
    <hyperlink r:id="rId46" ref="P36"/>
    <hyperlink r:id="rId47" ref="O37"/>
    <hyperlink r:id="rId48" ref="P37"/>
    <hyperlink r:id="rId49" ref="O38"/>
    <hyperlink r:id="rId50" ref="P38"/>
    <hyperlink r:id="rId51" ref="O39"/>
    <hyperlink r:id="rId52" ref="O40"/>
    <hyperlink r:id="rId53" ref="P40"/>
    <hyperlink r:id="rId54" ref="P41"/>
    <hyperlink r:id="rId55" ref="O42"/>
    <hyperlink r:id="rId56" ref="O45"/>
    <hyperlink r:id="rId57" ref="O47"/>
    <hyperlink r:id="rId58" ref="O50"/>
    <hyperlink r:id="rId59" ref="O51"/>
    <hyperlink r:id="rId60" ref="O52"/>
    <hyperlink r:id="rId61" ref="O53"/>
    <hyperlink r:id="rId62" ref="O72"/>
    <hyperlink r:id="rId63" ref="D73"/>
    <hyperlink r:id="rId64" ref="D74"/>
    <hyperlink r:id="rId65" ref="D75"/>
    <hyperlink r:id="rId66" ref="D77"/>
    <hyperlink r:id="rId67" ref="D78"/>
    <hyperlink r:id="rId68" ref="D79"/>
    <hyperlink r:id="rId69" ref="D80"/>
    <hyperlink r:id="rId70" ref="D81"/>
    <hyperlink r:id="rId71" ref="D82"/>
    <hyperlink r:id="rId72" ref="D83"/>
    <hyperlink r:id="rId73" ref="D84"/>
    <hyperlink r:id="rId74" ref="D85"/>
    <hyperlink r:id="rId75" ref="D86"/>
    <hyperlink r:id="rId76" ref="D87"/>
    <hyperlink r:id="rId77" ref="D88"/>
    <hyperlink r:id="rId78" ref="O90"/>
    <hyperlink r:id="rId79" ref="D91"/>
    <hyperlink r:id="rId80" ref="D92"/>
    <hyperlink r:id="rId81" ref="P92"/>
    <hyperlink r:id="rId82" ref="D93"/>
    <hyperlink r:id="rId83" ref="D94"/>
    <hyperlink r:id="rId84" ref="D97"/>
    <hyperlink r:id="rId85" ref="D98"/>
    <hyperlink r:id="rId86" ref="D105"/>
    <hyperlink r:id="rId87" ref="D106"/>
    <hyperlink r:id="rId88" ref="D121"/>
    <hyperlink r:id="rId89" ref="O121"/>
    <hyperlink r:id="rId90" ref="O122"/>
    <hyperlink r:id="rId91" ref="O123"/>
    <hyperlink r:id="rId92" ref="O124"/>
    <hyperlink r:id="rId93" ref="O127"/>
    <hyperlink r:id="rId94" ref="O130"/>
    <hyperlink r:id="rId95" ref="O131"/>
    <hyperlink r:id="rId96" ref="O132"/>
    <hyperlink r:id="rId97" ref="O133"/>
    <hyperlink r:id="rId98" ref="O134"/>
    <hyperlink r:id="rId99" ref="D135"/>
    <hyperlink r:id="rId100" ref="D137"/>
    <hyperlink r:id="rId101" ref="D138"/>
    <hyperlink r:id="rId102" ref="D139"/>
    <hyperlink r:id="rId103" ref="D141"/>
    <hyperlink r:id="rId104" ref="D142"/>
    <hyperlink r:id="rId105" ref="D144"/>
    <hyperlink r:id="rId106" ref="D145"/>
    <hyperlink r:id="rId107" ref="D146"/>
    <hyperlink r:id="rId108" ref="D147"/>
    <hyperlink r:id="rId109" ref="D148"/>
    <hyperlink r:id="rId110" ref="D149"/>
    <hyperlink r:id="rId111" ref="D150"/>
    <hyperlink r:id="rId112" ref="D151"/>
    <hyperlink r:id="rId113" ref="D152"/>
  </hyperlinks>
  <printOptions/>
  <pageMargins bottom="0.75" footer="0.0" header="0.0" left="0.7" right="0.7" top="0.75"/>
  <pageSetup orientation="portrait"/>
  <drawing r:id="rId1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11"/>
    <col customWidth="1" min="3" max="3" width="41.0"/>
    <col customWidth="1" min="4" max="4" width="29.89"/>
    <col customWidth="1" min="5" max="26" width="10.67"/>
  </cols>
  <sheetData>
    <row r="1" ht="15.75" customHeight="1">
      <c r="A1" s="1" t="s">
        <v>496</v>
      </c>
      <c r="B1" s="1" t="s">
        <v>497</v>
      </c>
      <c r="C1" s="1" t="s">
        <v>498</v>
      </c>
      <c r="D1" s="1" t="s">
        <v>499</v>
      </c>
      <c r="E1" s="1" t="s">
        <v>11</v>
      </c>
      <c r="F1" s="1" t="s">
        <v>500</v>
      </c>
      <c r="G1" s="1" t="s">
        <v>501</v>
      </c>
      <c r="H1" s="1" t="s">
        <v>502</v>
      </c>
      <c r="I1" s="1" t="s">
        <v>503</v>
      </c>
      <c r="J1" s="1" t="s">
        <v>504</v>
      </c>
      <c r="K1" s="1" t="s">
        <v>505</v>
      </c>
    </row>
    <row r="2" ht="15.75" customHeight="1">
      <c r="A2" s="52" t="s">
        <v>506</v>
      </c>
      <c r="B2" s="37" t="s">
        <v>507</v>
      </c>
      <c r="C2" s="37" t="s">
        <v>357</v>
      </c>
      <c r="D2" s="37" t="s">
        <v>508</v>
      </c>
      <c r="E2" s="37" t="s">
        <v>509</v>
      </c>
      <c r="F2" s="37" t="s">
        <v>318</v>
      </c>
      <c r="G2" s="37" t="s">
        <v>510</v>
      </c>
      <c r="H2" s="37">
        <v>323.0</v>
      </c>
    </row>
    <row r="3" ht="15.75" customHeight="1">
      <c r="A3" s="52" t="s">
        <v>511</v>
      </c>
      <c r="B3" s="41" t="s">
        <v>507</v>
      </c>
      <c r="C3" s="41" t="s">
        <v>357</v>
      </c>
      <c r="D3" s="41" t="s">
        <v>512</v>
      </c>
      <c r="E3" s="41" t="s">
        <v>513</v>
      </c>
      <c r="F3" s="41" t="s">
        <v>318</v>
      </c>
      <c r="G3" s="41" t="s">
        <v>514</v>
      </c>
      <c r="H3" s="41">
        <v>243.0</v>
      </c>
    </row>
    <row r="4" ht="15.75" customHeight="1">
      <c r="A4" s="52" t="s">
        <v>352</v>
      </c>
      <c r="B4" s="41" t="s">
        <v>350</v>
      </c>
      <c r="C4" s="41" t="s">
        <v>351</v>
      </c>
      <c r="D4" s="41" t="s">
        <v>353</v>
      </c>
      <c r="E4" s="41" t="s">
        <v>354</v>
      </c>
      <c r="F4" s="41" t="s">
        <v>355</v>
      </c>
      <c r="G4" s="41" t="s">
        <v>515</v>
      </c>
      <c r="H4" s="37" t="s">
        <v>516</v>
      </c>
      <c r="I4" s="37" t="s">
        <v>517</v>
      </c>
    </row>
    <row r="5" ht="15.75" customHeight="1">
      <c r="A5" s="52" t="s">
        <v>518</v>
      </c>
      <c r="B5" s="41" t="s">
        <v>507</v>
      </c>
      <c r="C5" s="41" t="s">
        <v>357</v>
      </c>
      <c r="D5" s="41" t="s">
        <v>519</v>
      </c>
      <c r="E5" s="41" t="s">
        <v>520</v>
      </c>
      <c r="F5" s="41" t="s">
        <v>298</v>
      </c>
      <c r="G5" s="41" t="s">
        <v>521</v>
      </c>
      <c r="H5" s="41">
        <v>211.0</v>
      </c>
      <c r="I5" s="37" t="s">
        <v>522</v>
      </c>
    </row>
    <row r="6" ht="15.75" customHeight="1">
      <c r="A6" s="52" t="s">
        <v>523</v>
      </c>
      <c r="B6" s="37" t="s">
        <v>524</v>
      </c>
      <c r="C6" s="37" t="s">
        <v>357</v>
      </c>
      <c r="D6" s="37" t="s">
        <v>525</v>
      </c>
      <c r="E6" s="37" t="s">
        <v>526</v>
      </c>
      <c r="F6" s="37" t="s">
        <v>298</v>
      </c>
      <c r="G6" s="37" t="s">
        <v>510</v>
      </c>
      <c r="H6" s="37">
        <v>202.0</v>
      </c>
      <c r="I6" s="37" t="s">
        <v>527</v>
      </c>
      <c r="J6" s="7" t="s">
        <v>528</v>
      </c>
      <c r="K6" s="37" t="s">
        <v>529</v>
      </c>
    </row>
    <row r="7" ht="15.75" customHeight="1">
      <c r="A7" s="52" t="s">
        <v>530</v>
      </c>
      <c r="B7" s="41" t="s">
        <v>524</v>
      </c>
      <c r="C7" s="41" t="s">
        <v>357</v>
      </c>
      <c r="D7" s="41" t="s">
        <v>531</v>
      </c>
      <c r="E7" s="41" t="s">
        <v>532</v>
      </c>
      <c r="F7" s="41" t="s">
        <v>318</v>
      </c>
      <c r="G7" s="41" t="s">
        <v>510</v>
      </c>
      <c r="H7" s="41">
        <v>301.0</v>
      </c>
      <c r="I7" s="37" t="s">
        <v>533</v>
      </c>
      <c r="J7" s="37" t="s">
        <v>534</v>
      </c>
      <c r="K7" s="37" t="s">
        <v>535</v>
      </c>
    </row>
    <row r="8" ht="15.75" customHeight="1">
      <c r="A8" s="52" t="s">
        <v>536</v>
      </c>
      <c r="B8" s="41" t="s">
        <v>537</v>
      </c>
      <c r="C8" s="41" t="s">
        <v>357</v>
      </c>
      <c r="D8" s="41" t="s">
        <v>538</v>
      </c>
      <c r="E8" s="41" t="s">
        <v>539</v>
      </c>
      <c r="F8" s="41" t="s">
        <v>318</v>
      </c>
      <c r="G8" s="41" t="s">
        <v>540</v>
      </c>
      <c r="H8" s="41">
        <v>103.0</v>
      </c>
      <c r="I8" s="37" t="s">
        <v>541</v>
      </c>
      <c r="J8" s="37" t="s">
        <v>542</v>
      </c>
      <c r="K8" s="37" t="s">
        <v>543</v>
      </c>
    </row>
    <row r="9" ht="15.75" customHeight="1">
      <c r="A9" s="52" t="s">
        <v>544</v>
      </c>
      <c r="B9" s="41" t="s">
        <v>507</v>
      </c>
      <c r="C9" s="41" t="s">
        <v>357</v>
      </c>
      <c r="D9" s="41" t="s">
        <v>545</v>
      </c>
      <c r="E9" s="41" t="s">
        <v>546</v>
      </c>
      <c r="F9" s="41" t="s">
        <v>318</v>
      </c>
      <c r="G9" s="41" t="s">
        <v>514</v>
      </c>
      <c r="H9" s="41">
        <v>247.0</v>
      </c>
      <c r="I9" s="37" t="s">
        <v>547</v>
      </c>
      <c r="J9" s="37" t="s">
        <v>548</v>
      </c>
    </row>
    <row r="10" ht="15.75" customHeight="1">
      <c r="A10" s="52" t="s">
        <v>374</v>
      </c>
      <c r="B10" s="41" t="s">
        <v>373</v>
      </c>
      <c r="C10" s="41" t="s">
        <v>357</v>
      </c>
      <c r="D10" s="41" t="s">
        <v>375</v>
      </c>
      <c r="E10" s="41" t="s">
        <v>376</v>
      </c>
      <c r="F10" s="41" t="s">
        <v>318</v>
      </c>
      <c r="G10" s="41" t="s">
        <v>521</v>
      </c>
      <c r="H10" s="41">
        <v>536.0</v>
      </c>
      <c r="I10" s="37" t="s">
        <v>549</v>
      </c>
    </row>
    <row r="11" ht="15.75" customHeight="1">
      <c r="A11" s="52" t="s">
        <v>550</v>
      </c>
      <c r="B11" s="41" t="s">
        <v>507</v>
      </c>
      <c r="C11" s="41" t="s">
        <v>357</v>
      </c>
      <c r="D11" s="41" t="s">
        <v>551</v>
      </c>
      <c r="E11" s="41" t="s">
        <v>552</v>
      </c>
      <c r="F11" s="41" t="s">
        <v>318</v>
      </c>
      <c r="G11" s="41" t="s">
        <v>514</v>
      </c>
    </row>
    <row r="12" ht="15.75" customHeight="1">
      <c r="A12" s="52" t="s">
        <v>553</v>
      </c>
      <c r="B12" s="41" t="s">
        <v>507</v>
      </c>
      <c r="C12" s="41" t="s">
        <v>357</v>
      </c>
      <c r="D12" s="41" t="s">
        <v>554</v>
      </c>
      <c r="E12" s="41" t="s">
        <v>555</v>
      </c>
      <c r="F12" s="41" t="s">
        <v>298</v>
      </c>
      <c r="G12" s="41" t="s">
        <v>514</v>
      </c>
      <c r="I12" s="37" t="s">
        <v>556</v>
      </c>
    </row>
    <row r="13" ht="15.75" customHeight="1">
      <c r="A13" s="52" t="s">
        <v>557</v>
      </c>
      <c r="B13" s="41" t="s">
        <v>558</v>
      </c>
      <c r="C13" s="41" t="s">
        <v>357</v>
      </c>
      <c r="D13" s="41" t="s">
        <v>559</v>
      </c>
      <c r="E13" s="41" t="s">
        <v>560</v>
      </c>
      <c r="F13" s="41" t="s">
        <v>298</v>
      </c>
      <c r="G13" s="41" t="s">
        <v>514</v>
      </c>
      <c r="H13" s="41">
        <v>212.0</v>
      </c>
      <c r="I13" s="37" t="s">
        <v>561</v>
      </c>
      <c r="J13" s="37" t="s">
        <v>562</v>
      </c>
    </row>
    <row r="14" ht="15.75" customHeight="1">
      <c r="A14" s="52" t="s">
        <v>563</v>
      </c>
      <c r="B14" s="41" t="s">
        <v>507</v>
      </c>
      <c r="C14" s="41" t="s">
        <v>357</v>
      </c>
      <c r="D14" s="41" t="s">
        <v>564</v>
      </c>
      <c r="E14" s="41" t="s">
        <v>565</v>
      </c>
      <c r="F14" s="41" t="s">
        <v>318</v>
      </c>
      <c r="G14" s="41" t="s">
        <v>510</v>
      </c>
      <c r="I14" s="37" t="s">
        <v>566</v>
      </c>
      <c r="J14" s="37" t="s">
        <v>567</v>
      </c>
      <c r="K14" s="37" t="s">
        <v>568</v>
      </c>
    </row>
    <row r="15" ht="15.75" customHeight="1">
      <c r="A15" s="52" t="s">
        <v>569</v>
      </c>
      <c r="B15" s="41" t="s">
        <v>537</v>
      </c>
      <c r="C15" s="41" t="s">
        <v>357</v>
      </c>
      <c r="D15" s="41" t="s">
        <v>570</v>
      </c>
      <c r="E15" s="41" t="s">
        <v>571</v>
      </c>
      <c r="F15" s="41" t="s">
        <v>298</v>
      </c>
      <c r="I15" s="37" t="s">
        <v>572</v>
      </c>
      <c r="J15" s="37" t="s">
        <v>573</v>
      </c>
    </row>
    <row r="16" ht="15.75" customHeight="1">
      <c r="A16" s="52" t="s">
        <v>574</v>
      </c>
      <c r="B16" s="41" t="s">
        <v>558</v>
      </c>
      <c r="C16" s="41" t="s">
        <v>357</v>
      </c>
      <c r="D16" s="41" t="s">
        <v>575</v>
      </c>
      <c r="E16" s="41" t="s">
        <v>576</v>
      </c>
      <c r="F16" s="41" t="s">
        <v>318</v>
      </c>
      <c r="G16" s="41" t="s">
        <v>510</v>
      </c>
    </row>
    <row r="17" ht="15.75" customHeight="1">
      <c r="A17" s="52" t="s">
        <v>366</v>
      </c>
      <c r="B17" s="41" t="s">
        <v>365</v>
      </c>
      <c r="C17" s="41" t="s">
        <v>357</v>
      </c>
      <c r="D17" s="41" t="s">
        <v>367</v>
      </c>
      <c r="E17" s="41" t="s">
        <v>368</v>
      </c>
      <c r="F17" s="41" t="s">
        <v>298</v>
      </c>
      <c r="G17" s="41" t="s">
        <v>510</v>
      </c>
      <c r="H17" s="41">
        <v>305.0</v>
      </c>
      <c r="I17" s="37" t="s">
        <v>577</v>
      </c>
    </row>
    <row r="18" ht="15.75" customHeight="1">
      <c r="A18" s="52" t="s">
        <v>578</v>
      </c>
      <c r="B18" s="41" t="s">
        <v>507</v>
      </c>
      <c r="C18" s="41" t="s">
        <v>357</v>
      </c>
      <c r="D18" s="41" t="s">
        <v>579</v>
      </c>
      <c r="E18" s="41" t="s">
        <v>580</v>
      </c>
      <c r="F18" s="41" t="s">
        <v>318</v>
      </c>
      <c r="G18" s="41" t="s">
        <v>514</v>
      </c>
      <c r="H18" s="41">
        <v>245.0</v>
      </c>
      <c r="I18" s="37" t="s">
        <v>581</v>
      </c>
    </row>
    <row r="19" ht="15.75" customHeight="1">
      <c r="A19" s="52" t="s">
        <v>582</v>
      </c>
      <c r="B19" s="41" t="s">
        <v>583</v>
      </c>
      <c r="C19" s="41" t="s">
        <v>357</v>
      </c>
      <c r="D19" s="41" t="s">
        <v>584</v>
      </c>
      <c r="E19" s="41" t="s">
        <v>585</v>
      </c>
      <c r="F19" s="41" t="s">
        <v>298</v>
      </c>
      <c r="G19" s="41" t="s">
        <v>521</v>
      </c>
      <c r="H19" s="41">
        <v>201.0</v>
      </c>
      <c r="I19" s="37" t="s">
        <v>586</v>
      </c>
      <c r="J19" s="37" t="s">
        <v>587</v>
      </c>
    </row>
    <row r="20" ht="15.75" customHeight="1">
      <c r="A20" s="52" t="s">
        <v>588</v>
      </c>
      <c r="B20" s="41" t="s">
        <v>558</v>
      </c>
      <c r="C20" s="41" t="s">
        <v>357</v>
      </c>
      <c r="D20" s="41" t="s">
        <v>589</v>
      </c>
      <c r="E20" s="41" t="s">
        <v>590</v>
      </c>
      <c r="F20" s="41" t="s">
        <v>298</v>
      </c>
      <c r="G20" s="41" t="s">
        <v>514</v>
      </c>
      <c r="H20" s="41">
        <v>213.0</v>
      </c>
      <c r="I20" s="37" t="s">
        <v>591</v>
      </c>
    </row>
    <row r="21" ht="15.75" customHeight="1">
      <c r="A21" s="52" t="s">
        <v>592</v>
      </c>
      <c r="B21" s="41" t="s">
        <v>357</v>
      </c>
      <c r="C21" s="41" t="s">
        <v>593</v>
      </c>
      <c r="D21" s="41" t="s">
        <v>594</v>
      </c>
      <c r="E21" s="41" t="s">
        <v>318</v>
      </c>
    </row>
    <row r="22" ht="15.75" customHeight="1">
      <c r="A22" s="52" t="s">
        <v>595</v>
      </c>
      <c r="B22" s="41" t="s">
        <v>558</v>
      </c>
      <c r="C22" s="41" t="s">
        <v>357</v>
      </c>
      <c r="D22" s="41" t="s">
        <v>596</v>
      </c>
      <c r="E22" s="41" t="s">
        <v>597</v>
      </c>
      <c r="F22" s="41" t="s">
        <v>318</v>
      </c>
      <c r="G22" s="41" t="s">
        <v>510</v>
      </c>
      <c r="H22" s="41">
        <v>318.0</v>
      </c>
      <c r="I22" s="37" t="s">
        <v>598</v>
      </c>
      <c r="J22" s="37" t="s">
        <v>599</v>
      </c>
      <c r="K22" s="37" t="s">
        <v>600</v>
      </c>
    </row>
    <row r="23" ht="15.75" customHeight="1">
      <c r="A23" s="52" t="s">
        <v>377</v>
      </c>
      <c r="B23" s="41" t="s">
        <v>373</v>
      </c>
      <c r="C23" s="41" t="s">
        <v>357</v>
      </c>
      <c r="D23" s="41" t="s">
        <v>378</v>
      </c>
      <c r="E23" s="41" t="s">
        <v>379</v>
      </c>
      <c r="F23" s="41" t="s">
        <v>318</v>
      </c>
      <c r="G23" s="41" t="s">
        <v>521</v>
      </c>
      <c r="H23" s="41">
        <v>532.0</v>
      </c>
      <c r="I23" s="37" t="s">
        <v>601</v>
      </c>
      <c r="J23" s="37" t="s">
        <v>602</v>
      </c>
      <c r="K23" s="37" t="s">
        <v>603</v>
      </c>
    </row>
    <row r="24" ht="15.75" customHeight="1">
      <c r="A24" s="52" t="s">
        <v>604</v>
      </c>
      <c r="B24" s="41" t="s">
        <v>357</v>
      </c>
      <c r="C24" s="41" t="s">
        <v>605</v>
      </c>
      <c r="D24" s="41" t="s">
        <v>606</v>
      </c>
      <c r="E24" s="41" t="s">
        <v>318</v>
      </c>
      <c r="I24" s="37" t="s">
        <v>607</v>
      </c>
      <c r="J24" s="37" t="s">
        <v>608</v>
      </c>
    </row>
    <row r="25" ht="15.75" customHeight="1">
      <c r="A25" s="52" t="s">
        <v>609</v>
      </c>
      <c r="B25" s="41" t="s">
        <v>507</v>
      </c>
      <c r="C25" s="41" t="s">
        <v>357</v>
      </c>
      <c r="D25" s="41" t="s">
        <v>610</v>
      </c>
      <c r="E25" s="41" t="s">
        <v>611</v>
      </c>
      <c r="F25" s="41" t="s">
        <v>318</v>
      </c>
      <c r="G25" s="41" t="s">
        <v>510</v>
      </c>
      <c r="H25" s="41">
        <v>306.0</v>
      </c>
    </row>
    <row r="26" ht="15.75" customHeight="1">
      <c r="A26" s="52" t="s">
        <v>612</v>
      </c>
      <c r="B26" s="41" t="s">
        <v>537</v>
      </c>
      <c r="C26" s="41" t="s">
        <v>357</v>
      </c>
      <c r="D26" s="41" t="s">
        <v>613</v>
      </c>
      <c r="E26" s="41" t="s">
        <v>614</v>
      </c>
      <c r="F26" s="41" t="s">
        <v>318</v>
      </c>
      <c r="G26" s="41" t="s">
        <v>540</v>
      </c>
      <c r="H26" s="41">
        <v>310.0</v>
      </c>
      <c r="I26" s="37" t="s">
        <v>615</v>
      </c>
      <c r="J26" s="37" t="s">
        <v>616</v>
      </c>
      <c r="K26" s="37" t="s">
        <v>617</v>
      </c>
    </row>
    <row r="27" ht="15.75" customHeight="1">
      <c r="A27" s="52" t="s">
        <v>618</v>
      </c>
      <c r="B27" s="41" t="s">
        <v>357</v>
      </c>
      <c r="C27" s="41" t="s">
        <v>619</v>
      </c>
      <c r="E27" s="41" t="s">
        <v>620</v>
      </c>
      <c r="F27" s="41" t="s">
        <v>318</v>
      </c>
      <c r="G27" s="41" t="s">
        <v>540</v>
      </c>
      <c r="H27" s="41">
        <v>315.0</v>
      </c>
      <c r="I27" s="37" t="s">
        <v>621</v>
      </c>
    </row>
    <row r="28" ht="15.75" customHeight="1">
      <c r="A28" s="52" t="s">
        <v>622</v>
      </c>
      <c r="B28" s="41" t="s">
        <v>524</v>
      </c>
      <c r="C28" s="41" t="s">
        <v>357</v>
      </c>
      <c r="D28" s="41" t="s">
        <v>623</v>
      </c>
      <c r="E28" s="41" t="s">
        <v>624</v>
      </c>
      <c r="F28" s="41" t="s">
        <v>318</v>
      </c>
      <c r="G28" s="41" t="s">
        <v>510</v>
      </c>
      <c r="H28" s="41">
        <v>302.0</v>
      </c>
    </row>
    <row r="29" ht="15.75" customHeight="1">
      <c r="A29" s="52" t="s">
        <v>625</v>
      </c>
      <c r="B29" s="41" t="s">
        <v>583</v>
      </c>
      <c r="C29" s="41" t="s">
        <v>357</v>
      </c>
      <c r="D29" s="41" t="s">
        <v>626</v>
      </c>
      <c r="E29" s="41" t="s">
        <v>627</v>
      </c>
      <c r="F29" s="41" t="s">
        <v>318</v>
      </c>
      <c r="G29" s="41" t="s">
        <v>540</v>
      </c>
      <c r="H29" s="41">
        <v>306.0</v>
      </c>
      <c r="I29" s="37" t="s">
        <v>628</v>
      </c>
      <c r="J29" s="37" t="s">
        <v>629</v>
      </c>
      <c r="K29" s="37" t="s">
        <v>630</v>
      </c>
      <c r="L29" s="37" t="s">
        <v>631</v>
      </c>
      <c r="M29" s="37" t="s">
        <v>632</v>
      </c>
    </row>
    <row r="30" ht="15.75" customHeight="1">
      <c r="A30" s="52" t="s">
        <v>633</v>
      </c>
      <c r="B30" s="41" t="s">
        <v>634</v>
      </c>
      <c r="C30" s="41" t="s">
        <v>357</v>
      </c>
      <c r="D30" s="41" t="s">
        <v>635</v>
      </c>
      <c r="E30" s="41" t="s">
        <v>636</v>
      </c>
      <c r="F30" s="41" t="s">
        <v>298</v>
      </c>
      <c r="G30" s="41" t="s">
        <v>514</v>
      </c>
      <c r="H30" s="41">
        <v>218.0</v>
      </c>
      <c r="I30" s="37" t="s">
        <v>637</v>
      </c>
      <c r="J30" s="37" t="s">
        <v>638</v>
      </c>
      <c r="K30" s="37" t="s">
        <v>639</v>
      </c>
    </row>
    <row r="31" ht="15.75" customHeight="1">
      <c r="A31" s="52" t="s">
        <v>640</v>
      </c>
      <c r="B31" s="41" t="s">
        <v>558</v>
      </c>
      <c r="C31" s="41" t="s">
        <v>357</v>
      </c>
      <c r="D31" s="41" t="s">
        <v>641</v>
      </c>
      <c r="E31" s="41" t="s">
        <v>642</v>
      </c>
      <c r="F31" s="41" t="s">
        <v>318</v>
      </c>
      <c r="G31" s="41" t="s">
        <v>510</v>
      </c>
      <c r="H31" s="41">
        <v>314.0</v>
      </c>
      <c r="I31" s="37" t="s">
        <v>643</v>
      </c>
      <c r="J31" s="37" t="s">
        <v>644</v>
      </c>
    </row>
    <row r="32" ht="15.75" customHeight="1">
      <c r="A32" s="52" t="s">
        <v>645</v>
      </c>
      <c r="B32" s="41" t="s">
        <v>507</v>
      </c>
      <c r="C32" s="41" t="s">
        <v>357</v>
      </c>
      <c r="D32" s="41" t="s">
        <v>646</v>
      </c>
      <c r="E32" s="41" t="s">
        <v>647</v>
      </c>
      <c r="F32" s="41" t="s">
        <v>318</v>
      </c>
      <c r="G32" s="41" t="s">
        <v>514</v>
      </c>
      <c r="H32" s="41" t="s">
        <v>648</v>
      </c>
      <c r="I32" s="37" t="s">
        <v>649</v>
      </c>
    </row>
    <row r="33" ht="15.75" customHeight="1">
      <c r="A33" s="52" t="s">
        <v>650</v>
      </c>
      <c r="B33" s="41" t="s">
        <v>507</v>
      </c>
      <c r="C33" s="41" t="s">
        <v>357</v>
      </c>
      <c r="D33" s="41" t="s">
        <v>651</v>
      </c>
      <c r="E33" s="41" t="s">
        <v>652</v>
      </c>
      <c r="F33" s="41" t="s">
        <v>298</v>
      </c>
      <c r="G33" s="41" t="s">
        <v>514</v>
      </c>
      <c r="H33" s="41">
        <v>226.0</v>
      </c>
      <c r="I33" s="37" t="s">
        <v>653</v>
      </c>
    </row>
    <row r="34" ht="15.75" customHeight="1">
      <c r="A34" s="52" t="s">
        <v>654</v>
      </c>
      <c r="B34" s="41" t="s">
        <v>524</v>
      </c>
      <c r="C34" s="41" t="s">
        <v>357</v>
      </c>
      <c r="D34" s="41" t="s">
        <v>655</v>
      </c>
      <c r="E34" s="41" t="s">
        <v>656</v>
      </c>
      <c r="F34" s="41" t="s">
        <v>318</v>
      </c>
      <c r="G34" s="41" t="s">
        <v>510</v>
      </c>
      <c r="H34" s="41">
        <v>302.0</v>
      </c>
    </row>
    <row r="35" ht="15.75" customHeight="1">
      <c r="A35" s="52" t="s">
        <v>657</v>
      </c>
      <c r="B35" s="41" t="s">
        <v>583</v>
      </c>
      <c r="C35" s="41" t="s">
        <v>357</v>
      </c>
      <c r="D35" s="41" t="s">
        <v>658</v>
      </c>
      <c r="E35" s="41" t="s">
        <v>659</v>
      </c>
      <c r="F35" s="41" t="s">
        <v>298</v>
      </c>
      <c r="G35" s="41" t="s">
        <v>521</v>
      </c>
      <c r="H35" s="41">
        <v>201.0</v>
      </c>
      <c r="I35" s="37" t="s">
        <v>660</v>
      </c>
      <c r="J35" s="37" t="s">
        <v>661</v>
      </c>
      <c r="K35" s="37" t="s">
        <v>662</v>
      </c>
    </row>
    <row r="36" ht="15.75" customHeight="1">
      <c r="A36" s="52" t="s">
        <v>663</v>
      </c>
      <c r="B36" s="41" t="s">
        <v>507</v>
      </c>
      <c r="C36" s="41" t="s">
        <v>357</v>
      </c>
      <c r="D36" s="41" t="s">
        <v>664</v>
      </c>
      <c r="E36" s="41" t="s">
        <v>665</v>
      </c>
      <c r="F36" s="41" t="s">
        <v>318</v>
      </c>
      <c r="G36" s="41" t="s">
        <v>540</v>
      </c>
      <c r="H36" s="41">
        <v>313.0</v>
      </c>
      <c r="I36" s="37" t="s">
        <v>666</v>
      </c>
    </row>
    <row r="37" ht="15.75" customHeight="1">
      <c r="A37" s="52" t="s">
        <v>667</v>
      </c>
      <c r="B37" s="41" t="s">
        <v>357</v>
      </c>
      <c r="C37" s="41" t="s">
        <v>668</v>
      </c>
      <c r="D37" s="41" t="s">
        <v>669</v>
      </c>
      <c r="E37" s="41" t="s">
        <v>318</v>
      </c>
    </row>
    <row r="38" ht="15.75" customHeight="1">
      <c r="A38" s="52" t="s">
        <v>670</v>
      </c>
      <c r="B38" s="41" t="s">
        <v>634</v>
      </c>
      <c r="C38" s="41" t="s">
        <v>357</v>
      </c>
      <c r="D38" s="41" t="s">
        <v>671</v>
      </c>
      <c r="E38" s="41" t="s">
        <v>672</v>
      </c>
      <c r="F38" s="41" t="s">
        <v>318</v>
      </c>
      <c r="G38" s="41" t="s">
        <v>540</v>
      </c>
      <c r="H38" s="41">
        <v>308.0</v>
      </c>
      <c r="I38" s="37" t="s">
        <v>673</v>
      </c>
      <c r="J38" s="37" t="s">
        <v>674</v>
      </c>
      <c r="K38" s="37" t="s">
        <v>675</v>
      </c>
    </row>
    <row r="39" ht="15.75" customHeight="1">
      <c r="A39" s="52" t="s">
        <v>676</v>
      </c>
      <c r="B39" s="41" t="s">
        <v>507</v>
      </c>
      <c r="C39" s="41" t="s">
        <v>357</v>
      </c>
      <c r="D39" s="41" t="s">
        <v>677</v>
      </c>
      <c r="E39" s="41" t="s">
        <v>678</v>
      </c>
      <c r="F39" s="41" t="s">
        <v>298</v>
      </c>
      <c r="G39" s="41" t="s">
        <v>514</v>
      </c>
      <c r="H39" s="41">
        <v>227.0</v>
      </c>
    </row>
    <row r="40" ht="15.75" customHeight="1">
      <c r="A40" s="52" t="s">
        <v>679</v>
      </c>
      <c r="B40" s="41" t="s">
        <v>524</v>
      </c>
      <c r="C40" s="41" t="s">
        <v>357</v>
      </c>
      <c r="D40" s="41" t="s">
        <v>680</v>
      </c>
      <c r="E40" s="41" t="s">
        <v>681</v>
      </c>
      <c r="F40" s="41" t="s">
        <v>318</v>
      </c>
      <c r="G40" s="41" t="s">
        <v>510</v>
      </c>
      <c r="H40" s="41">
        <v>320.0</v>
      </c>
    </row>
    <row r="41" ht="15.75" customHeight="1">
      <c r="A41" s="52" t="s">
        <v>682</v>
      </c>
      <c r="B41" s="41" t="s">
        <v>507</v>
      </c>
      <c r="C41" s="41" t="s">
        <v>357</v>
      </c>
      <c r="D41" s="41" t="s">
        <v>683</v>
      </c>
      <c r="E41" s="41" t="s">
        <v>684</v>
      </c>
      <c r="F41" s="41" t="s">
        <v>318</v>
      </c>
      <c r="G41" s="41" t="s">
        <v>510</v>
      </c>
      <c r="H41" s="41">
        <v>324.0</v>
      </c>
      <c r="I41" s="37" t="s">
        <v>685</v>
      </c>
    </row>
    <row r="42" ht="15.75" customHeight="1">
      <c r="A42" s="52" t="s">
        <v>686</v>
      </c>
      <c r="B42" s="41" t="s">
        <v>558</v>
      </c>
      <c r="C42" s="41" t="s">
        <v>357</v>
      </c>
      <c r="D42" s="41" t="s">
        <v>687</v>
      </c>
      <c r="E42" s="41" t="s">
        <v>688</v>
      </c>
      <c r="F42" s="41" t="s">
        <v>298</v>
      </c>
      <c r="G42" s="41" t="s">
        <v>510</v>
      </c>
      <c r="H42" s="41">
        <v>202.0</v>
      </c>
    </row>
    <row r="43" ht="15.75" customHeight="1">
      <c r="A43" s="52" t="s">
        <v>689</v>
      </c>
      <c r="B43" s="41" t="s">
        <v>583</v>
      </c>
      <c r="C43" s="41" t="s">
        <v>357</v>
      </c>
      <c r="D43" s="41" t="s">
        <v>690</v>
      </c>
      <c r="E43" s="41" t="s">
        <v>691</v>
      </c>
      <c r="F43" s="41" t="s">
        <v>318</v>
      </c>
      <c r="G43" s="41" t="s">
        <v>510</v>
      </c>
      <c r="H43" s="41">
        <v>311.0</v>
      </c>
      <c r="I43" s="37" t="s">
        <v>692</v>
      </c>
      <c r="J43" s="37" t="s">
        <v>693</v>
      </c>
      <c r="K43" s="37" t="s">
        <v>694</v>
      </c>
      <c r="L43" s="37" t="s">
        <v>695</v>
      </c>
    </row>
    <row r="44" ht="15.75" customHeight="1">
      <c r="A44" s="52" t="s">
        <v>696</v>
      </c>
      <c r="B44" s="41" t="s">
        <v>634</v>
      </c>
      <c r="C44" s="41" t="s">
        <v>357</v>
      </c>
      <c r="D44" s="41" t="s">
        <v>697</v>
      </c>
      <c r="E44" s="41" t="s">
        <v>698</v>
      </c>
      <c r="F44" s="41" t="s">
        <v>318</v>
      </c>
      <c r="G44" s="41" t="s">
        <v>540</v>
      </c>
      <c r="H44" s="41">
        <v>302.0</v>
      </c>
      <c r="I44" s="37" t="s">
        <v>699</v>
      </c>
      <c r="J44" s="41" t="s">
        <v>700</v>
      </c>
    </row>
    <row r="45" ht="15.75" customHeight="1">
      <c r="A45" s="52" t="s">
        <v>370</v>
      </c>
      <c r="B45" s="37" t="s">
        <v>369</v>
      </c>
      <c r="C45" s="37" t="s">
        <v>357</v>
      </c>
      <c r="D45" s="37" t="s">
        <v>371</v>
      </c>
      <c r="E45" s="37" t="s">
        <v>372</v>
      </c>
      <c r="F45" s="37" t="s">
        <v>298</v>
      </c>
      <c r="G45" s="37" t="s">
        <v>514</v>
      </c>
      <c r="H45" s="37">
        <v>215.0</v>
      </c>
    </row>
    <row r="46" ht="15.75" customHeight="1">
      <c r="A46" s="52" t="s">
        <v>701</v>
      </c>
      <c r="B46" s="41" t="s">
        <v>702</v>
      </c>
      <c r="C46" s="41" t="s">
        <v>357</v>
      </c>
      <c r="D46" s="41" t="s">
        <v>703</v>
      </c>
      <c r="E46" s="41" t="s">
        <v>704</v>
      </c>
      <c r="F46" s="41" t="s">
        <v>298</v>
      </c>
      <c r="G46" s="41" t="s">
        <v>514</v>
      </c>
      <c r="H46" s="41">
        <v>216.0</v>
      </c>
      <c r="I46" s="53" t="s">
        <v>705</v>
      </c>
      <c r="J46" s="37" t="s">
        <v>706</v>
      </c>
      <c r="K46" s="37" t="s">
        <v>707</v>
      </c>
      <c r="L46" s="37" t="s">
        <v>708</v>
      </c>
      <c r="M46" s="37" t="s">
        <v>709</v>
      </c>
      <c r="N46" s="37" t="s">
        <v>710</v>
      </c>
      <c r="O46" s="37" t="s">
        <v>711</v>
      </c>
    </row>
    <row r="47" ht="15.75" customHeight="1">
      <c r="A47" s="52" t="s">
        <v>712</v>
      </c>
      <c r="B47" s="41" t="s">
        <v>583</v>
      </c>
      <c r="C47" s="41" t="s">
        <v>357</v>
      </c>
      <c r="D47" s="41" t="s">
        <v>713</v>
      </c>
      <c r="E47" s="41" t="s">
        <v>714</v>
      </c>
      <c r="F47" s="41" t="s">
        <v>298</v>
      </c>
      <c r="G47" s="41" t="s">
        <v>514</v>
      </c>
      <c r="H47" s="41">
        <v>214.0</v>
      </c>
      <c r="I47" s="37" t="s">
        <v>715</v>
      </c>
      <c r="J47" s="37" t="s">
        <v>716</v>
      </c>
      <c r="K47" s="37" t="s">
        <v>717</v>
      </c>
    </row>
    <row r="48" ht="15.75" customHeight="1">
      <c r="A48" s="52" t="s">
        <v>718</v>
      </c>
      <c r="B48" s="41" t="s">
        <v>537</v>
      </c>
      <c r="C48" s="41" t="s">
        <v>357</v>
      </c>
      <c r="D48" s="41" t="s">
        <v>613</v>
      </c>
      <c r="E48" s="41" t="s">
        <v>719</v>
      </c>
      <c r="F48" s="41" t="s">
        <v>318</v>
      </c>
      <c r="G48" s="41" t="s">
        <v>540</v>
      </c>
      <c r="H48" s="41">
        <v>314.0</v>
      </c>
      <c r="I48" s="37" t="s">
        <v>720</v>
      </c>
      <c r="J48" s="37" t="s">
        <v>721</v>
      </c>
    </row>
    <row r="49" ht="15.75" customHeight="1">
      <c r="A49" s="52" t="s">
        <v>722</v>
      </c>
      <c r="B49" s="37" t="s">
        <v>524</v>
      </c>
      <c r="C49" s="37" t="s">
        <v>357</v>
      </c>
      <c r="D49" s="37" t="s">
        <v>723</v>
      </c>
      <c r="E49" s="37" t="s">
        <v>724</v>
      </c>
      <c r="F49" s="37" t="s">
        <v>318</v>
      </c>
    </row>
    <row r="50" ht="15.75" customHeight="1">
      <c r="A50" s="52" t="s">
        <v>380</v>
      </c>
      <c r="B50" s="41" t="s">
        <v>373</v>
      </c>
      <c r="C50" s="41" t="s">
        <v>357</v>
      </c>
      <c r="D50" s="41" t="s">
        <v>381</v>
      </c>
      <c r="E50" s="41" t="s">
        <v>382</v>
      </c>
      <c r="F50" s="41" t="s">
        <v>318</v>
      </c>
      <c r="G50" s="41" t="s">
        <v>521</v>
      </c>
      <c r="H50" s="41">
        <v>538.0</v>
      </c>
      <c r="I50" s="37" t="s">
        <v>725</v>
      </c>
    </row>
    <row r="51" ht="15.75" customHeight="1">
      <c r="A51" s="52" t="s">
        <v>726</v>
      </c>
      <c r="B51" s="41" t="s">
        <v>524</v>
      </c>
      <c r="C51" s="41" t="s">
        <v>357</v>
      </c>
      <c r="D51" s="41" t="s">
        <v>727</v>
      </c>
      <c r="E51" s="41" t="s">
        <v>728</v>
      </c>
      <c r="F51" s="41" t="s">
        <v>298</v>
      </c>
      <c r="G51" s="41" t="s">
        <v>521</v>
      </c>
      <c r="I51" s="37" t="s">
        <v>729</v>
      </c>
    </row>
    <row r="52" ht="15.75" customHeight="1">
      <c r="A52" s="52" t="s">
        <v>383</v>
      </c>
      <c r="B52" s="41" t="s">
        <v>373</v>
      </c>
      <c r="C52" s="41" t="s">
        <v>357</v>
      </c>
      <c r="D52" s="41" t="s">
        <v>384</v>
      </c>
      <c r="E52" s="41" t="s">
        <v>385</v>
      </c>
      <c r="F52" s="41" t="s">
        <v>318</v>
      </c>
      <c r="G52" s="41" t="s">
        <v>521</v>
      </c>
      <c r="H52" s="41">
        <v>537.0</v>
      </c>
      <c r="I52" s="37" t="s">
        <v>730</v>
      </c>
    </row>
    <row r="53" ht="15.75" customHeight="1">
      <c r="A53" s="52" t="s">
        <v>386</v>
      </c>
      <c r="B53" s="41" t="s">
        <v>373</v>
      </c>
      <c r="C53" s="41" t="s">
        <v>357</v>
      </c>
      <c r="D53" s="41" t="s">
        <v>387</v>
      </c>
      <c r="E53" s="41" t="s">
        <v>388</v>
      </c>
      <c r="F53" s="41" t="s">
        <v>298</v>
      </c>
      <c r="G53" s="41" t="s">
        <v>521</v>
      </c>
      <c r="H53" s="41">
        <v>216.0</v>
      </c>
      <c r="I53" s="37" t="s">
        <v>731</v>
      </c>
      <c r="J53" s="37" t="s">
        <v>732</v>
      </c>
    </row>
    <row r="54" ht="15.75" customHeight="1">
      <c r="A54" s="52" t="s">
        <v>733</v>
      </c>
      <c r="B54" s="41" t="s">
        <v>357</v>
      </c>
      <c r="C54" s="41" t="s">
        <v>734</v>
      </c>
      <c r="D54" s="41" t="s">
        <v>735</v>
      </c>
      <c r="E54" s="41" t="s">
        <v>318</v>
      </c>
    </row>
    <row r="55" ht="15.75" customHeight="1">
      <c r="A55" s="52" t="s">
        <v>736</v>
      </c>
      <c r="B55" s="41" t="s">
        <v>737</v>
      </c>
      <c r="C55" s="41" t="s">
        <v>357</v>
      </c>
      <c r="D55" s="41" t="s">
        <v>738</v>
      </c>
      <c r="E55" s="41" t="s">
        <v>739</v>
      </c>
      <c r="F55" s="41" t="s">
        <v>318</v>
      </c>
      <c r="G55" s="41" t="s">
        <v>540</v>
      </c>
      <c r="I55" s="37" t="s">
        <v>740</v>
      </c>
    </row>
    <row r="56" ht="15.75" customHeight="1">
      <c r="A56" s="52" t="s">
        <v>741</v>
      </c>
      <c r="B56" s="41" t="s">
        <v>507</v>
      </c>
      <c r="C56" s="41" t="s">
        <v>357</v>
      </c>
      <c r="D56" s="41" t="s">
        <v>742</v>
      </c>
      <c r="E56" s="41" t="s">
        <v>743</v>
      </c>
      <c r="F56" s="41" t="s">
        <v>298</v>
      </c>
      <c r="G56" s="41" t="s">
        <v>514</v>
      </c>
      <c r="H56" s="41">
        <v>228.0</v>
      </c>
      <c r="I56" s="37" t="s">
        <v>744</v>
      </c>
    </row>
    <row r="57" ht="15.75" customHeight="1">
      <c r="A57" s="52" t="s">
        <v>745</v>
      </c>
      <c r="B57" s="41" t="s">
        <v>507</v>
      </c>
      <c r="C57" s="41" t="s">
        <v>357</v>
      </c>
      <c r="D57" s="41" t="s">
        <v>746</v>
      </c>
      <c r="E57" s="41" t="s">
        <v>747</v>
      </c>
      <c r="F57" s="41" t="s">
        <v>298</v>
      </c>
      <c r="G57" s="41" t="s">
        <v>514</v>
      </c>
      <c r="H57" s="41">
        <v>225.0</v>
      </c>
      <c r="I57" s="37" t="s">
        <v>748</v>
      </c>
    </row>
    <row r="58" ht="15.75" customHeight="1">
      <c r="A58" s="52" t="s">
        <v>749</v>
      </c>
      <c r="B58" s="37" t="s">
        <v>583</v>
      </c>
      <c r="C58" s="37" t="s">
        <v>357</v>
      </c>
      <c r="D58" s="37" t="s">
        <v>750</v>
      </c>
      <c r="E58" s="37" t="s">
        <v>751</v>
      </c>
      <c r="F58" s="37" t="s">
        <v>318</v>
      </c>
      <c r="G58" s="37" t="s">
        <v>540</v>
      </c>
      <c r="H58" s="37">
        <v>305.0</v>
      </c>
    </row>
    <row r="59" ht="15.75" customHeight="1">
      <c r="A59" s="52" t="s">
        <v>752</v>
      </c>
      <c r="B59" s="41" t="s">
        <v>537</v>
      </c>
      <c r="C59" s="41" t="s">
        <v>357</v>
      </c>
      <c r="D59" s="41" t="s">
        <v>753</v>
      </c>
      <c r="E59" s="41" t="s">
        <v>754</v>
      </c>
      <c r="F59" s="41" t="s">
        <v>318</v>
      </c>
      <c r="G59" s="41" t="s">
        <v>540</v>
      </c>
      <c r="H59" s="41" t="s">
        <v>755</v>
      </c>
      <c r="I59" s="37" t="s">
        <v>756</v>
      </c>
    </row>
    <row r="60" ht="15.75" customHeight="1">
      <c r="A60" s="52" t="s">
        <v>757</v>
      </c>
      <c r="B60" s="37" t="s">
        <v>357</v>
      </c>
      <c r="C60" s="37" t="s">
        <v>758</v>
      </c>
      <c r="D60" s="37" t="s">
        <v>759</v>
      </c>
      <c r="E60" s="37" t="s">
        <v>318</v>
      </c>
      <c r="I60" s="37" t="s">
        <v>760</v>
      </c>
      <c r="J60" s="37" t="s">
        <v>761</v>
      </c>
      <c r="K60" s="37" t="s">
        <v>762</v>
      </c>
      <c r="L60" s="37" t="s">
        <v>763</v>
      </c>
    </row>
    <row r="61" ht="15.75" customHeight="1">
      <c r="A61" s="52" t="s">
        <v>764</v>
      </c>
      <c r="B61" s="41" t="s">
        <v>634</v>
      </c>
      <c r="C61" s="41" t="s">
        <v>357</v>
      </c>
      <c r="D61" s="41" t="s">
        <v>765</v>
      </c>
      <c r="E61" s="41" t="s">
        <v>766</v>
      </c>
      <c r="F61" s="41" t="s">
        <v>298</v>
      </c>
      <c r="G61" s="41" t="s">
        <v>767</v>
      </c>
      <c r="H61" s="41" t="s">
        <v>768</v>
      </c>
    </row>
    <row r="62" ht="15.75" customHeight="1">
      <c r="A62" s="52" t="s">
        <v>769</v>
      </c>
      <c r="B62" s="41" t="s">
        <v>507</v>
      </c>
      <c r="C62" s="41" t="s">
        <v>357</v>
      </c>
      <c r="D62" s="41" t="s">
        <v>770</v>
      </c>
      <c r="E62" s="41" t="s">
        <v>771</v>
      </c>
      <c r="F62" s="41" t="s">
        <v>318</v>
      </c>
      <c r="G62" s="41" t="s">
        <v>514</v>
      </c>
      <c r="H62" s="41">
        <v>244.0</v>
      </c>
      <c r="I62" s="37" t="s">
        <v>772</v>
      </c>
    </row>
    <row r="63" ht="15.75" customHeight="1">
      <c r="A63" s="52" t="s">
        <v>358</v>
      </c>
      <c r="B63" s="37" t="s">
        <v>356</v>
      </c>
      <c r="C63" s="37" t="s">
        <v>357</v>
      </c>
      <c r="D63" s="37" t="s">
        <v>359</v>
      </c>
      <c r="E63" s="37" t="s">
        <v>360</v>
      </c>
      <c r="F63" s="37" t="s">
        <v>298</v>
      </c>
      <c r="G63" s="37" t="s">
        <v>521</v>
      </c>
      <c r="H63" s="37">
        <v>216.0</v>
      </c>
    </row>
    <row r="64" ht="15.75" customHeight="1">
      <c r="A64" s="52" t="s">
        <v>773</v>
      </c>
      <c r="B64" s="41" t="s">
        <v>507</v>
      </c>
      <c r="C64" s="41" t="s">
        <v>357</v>
      </c>
      <c r="D64" s="41" t="s">
        <v>774</v>
      </c>
      <c r="E64" s="41" t="s">
        <v>775</v>
      </c>
      <c r="F64" s="41" t="s">
        <v>318</v>
      </c>
      <c r="G64" s="41" t="s">
        <v>514</v>
      </c>
      <c r="H64" s="41">
        <v>246.0</v>
      </c>
      <c r="I64" s="37" t="s">
        <v>776</v>
      </c>
      <c r="J64" s="37" t="s">
        <v>777</v>
      </c>
      <c r="K64" s="37" t="s">
        <v>778</v>
      </c>
    </row>
    <row r="65" ht="15.75" customHeight="1">
      <c r="A65" s="52" t="s">
        <v>779</v>
      </c>
      <c r="B65" s="41" t="s">
        <v>634</v>
      </c>
      <c r="C65" s="41" t="s">
        <v>357</v>
      </c>
      <c r="D65" s="41" t="s">
        <v>780</v>
      </c>
      <c r="E65" s="41" t="s">
        <v>781</v>
      </c>
      <c r="F65" s="41" t="s">
        <v>318</v>
      </c>
      <c r="G65" s="41" t="s">
        <v>540</v>
      </c>
      <c r="H65" s="41">
        <v>301.0</v>
      </c>
      <c r="I65" s="37" t="s">
        <v>782</v>
      </c>
      <c r="J65" s="37" t="s">
        <v>783</v>
      </c>
      <c r="K65" s="37" t="s">
        <v>784</v>
      </c>
      <c r="L65" s="37" t="s">
        <v>785</v>
      </c>
      <c r="M65" s="53" t="s">
        <v>786</v>
      </c>
      <c r="N65" s="37" t="s">
        <v>787</v>
      </c>
    </row>
    <row r="66" ht="15.75" customHeight="1">
      <c r="A66" s="52" t="s">
        <v>788</v>
      </c>
      <c r="B66" s="41" t="s">
        <v>789</v>
      </c>
      <c r="C66" s="41" t="s">
        <v>357</v>
      </c>
      <c r="D66" s="41" t="s">
        <v>790</v>
      </c>
      <c r="E66" s="41" t="s">
        <v>791</v>
      </c>
      <c r="F66" s="41" t="s">
        <v>318</v>
      </c>
    </row>
    <row r="67" ht="15.75" customHeight="1">
      <c r="A67" s="52" t="s">
        <v>393</v>
      </c>
      <c r="B67" s="41" t="s">
        <v>392</v>
      </c>
      <c r="C67" s="41" t="s">
        <v>357</v>
      </c>
      <c r="D67" s="41" t="s">
        <v>394</v>
      </c>
      <c r="E67" s="41" t="s">
        <v>395</v>
      </c>
      <c r="F67" s="41" t="s">
        <v>318</v>
      </c>
      <c r="G67" s="41" t="s">
        <v>510</v>
      </c>
      <c r="I67" s="37" t="s">
        <v>792</v>
      </c>
    </row>
    <row r="68" ht="15.75" customHeight="1">
      <c r="A68" s="52" t="s">
        <v>793</v>
      </c>
      <c r="B68" s="41" t="s">
        <v>537</v>
      </c>
      <c r="C68" s="41" t="s">
        <v>357</v>
      </c>
      <c r="D68" s="41" t="s">
        <v>794</v>
      </c>
      <c r="E68" s="41" t="s">
        <v>795</v>
      </c>
      <c r="F68" s="41" t="s">
        <v>318</v>
      </c>
      <c r="G68" s="41" t="s">
        <v>540</v>
      </c>
      <c r="H68" s="41">
        <v>317.0</v>
      </c>
      <c r="I68" s="37" t="s">
        <v>796</v>
      </c>
      <c r="J68" s="37" t="s">
        <v>797</v>
      </c>
      <c r="K68" s="37" t="s">
        <v>798</v>
      </c>
    </row>
    <row r="69" ht="15.75" customHeight="1">
      <c r="A69" s="52" t="s">
        <v>799</v>
      </c>
      <c r="B69" s="41" t="s">
        <v>558</v>
      </c>
      <c r="C69" s="41" t="s">
        <v>357</v>
      </c>
      <c r="D69" s="41" t="s">
        <v>800</v>
      </c>
      <c r="E69" s="41" t="s">
        <v>801</v>
      </c>
      <c r="F69" s="41" t="s">
        <v>318</v>
      </c>
      <c r="G69" s="41" t="s">
        <v>540</v>
      </c>
      <c r="H69" s="41">
        <v>311.0</v>
      </c>
      <c r="I69" s="37" t="s">
        <v>802</v>
      </c>
    </row>
    <row r="70" ht="15.75" customHeight="1">
      <c r="A70" s="52" t="s">
        <v>803</v>
      </c>
      <c r="B70" s="41" t="s">
        <v>507</v>
      </c>
      <c r="C70" s="41" t="s">
        <v>357</v>
      </c>
      <c r="D70" s="41" t="s">
        <v>804</v>
      </c>
      <c r="E70" s="41" t="s">
        <v>805</v>
      </c>
      <c r="F70" s="41" t="s">
        <v>318</v>
      </c>
      <c r="G70" s="41" t="s">
        <v>514</v>
      </c>
      <c r="H70" s="41" t="s">
        <v>806</v>
      </c>
      <c r="I70" s="37" t="s">
        <v>807</v>
      </c>
    </row>
    <row r="71" ht="15.75" customHeight="1">
      <c r="A71" s="52" t="s">
        <v>808</v>
      </c>
      <c r="B71" s="37" t="s">
        <v>357</v>
      </c>
      <c r="C71" s="37" t="s">
        <v>809</v>
      </c>
      <c r="D71" s="37" t="s">
        <v>810</v>
      </c>
      <c r="E71" s="37" t="s">
        <v>298</v>
      </c>
    </row>
    <row r="72" ht="15.75" customHeight="1">
      <c r="A72" s="52" t="s">
        <v>811</v>
      </c>
      <c r="B72" s="41" t="s">
        <v>558</v>
      </c>
      <c r="C72" s="41" t="s">
        <v>357</v>
      </c>
      <c r="D72" s="41" t="s">
        <v>812</v>
      </c>
      <c r="E72" s="41" t="s">
        <v>813</v>
      </c>
      <c r="F72" s="41" t="s">
        <v>318</v>
      </c>
      <c r="G72" s="41" t="s">
        <v>510</v>
      </c>
      <c r="H72" s="41">
        <v>315.0</v>
      </c>
      <c r="I72" s="37" t="s">
        <v>814</v>
      </c>
      <c r="J72" s="37" t="s">
        <v>815</v>
      </c>
      <c r="K72" s="37" t="s">
        <v>816</v>
      </c>
    </row>
    <row r="73" ht="15.75" customHeight="1">
      <c r="A73" s="52" t="s">
        <v>817</v>
      </c>
      <c r="B73" s="41" t="s">
        <v>583</v>
      </c>
      <c r="C73" s="41" t="s">
        <v>357</v>
      </c>
      <c r="D73" s="41" t="s">
        <v>818</v>
      </c>
      <c r="E73" s="41" t="s">
        <v>819</v>
      </c>
      <c r="F73" s="41" t="s">
        <v>318</v>
      </c>
      <c r="G73" s="41" t="s">
        <v>540</v>
      </c>
      <c r="H73" s="41">
        <v>307.0</v>
      </c>
      <c r="I73" s="37" t="s">
        <v>820</v>
      </c>
    </row>
    <row r="74" ht="15.75" customHeight="1">
      <c r="A74" s="52" t="s">
        <v>821</v>
      </c>
      <c r="B74" s="41" t="s">
        <v>524</v>
      </c>
      <c r="C74" s="41" t="s">
        <v>357</v>
      </c>
      <c r="D74" s="41" t="s">
        <v>822</v>
      </c>
      <c r="E74" s="41" t="s">
        <v>823</v>
      </c>
      <c r="F74" s="41" t="s">
        <v>318</v>
      </c>
      <c r="G74" s="41" t="s">
        <v>510</v>
      </c>
      <c r="H74" s="41">
        <v>321.0</v>
      </c>
      <c r="I74" s="37" t="s">
        <v>824</v>
      </c>
      <c r="J74" s="37" t="s">
        <v>825</v>
      </c>
      <c r="K74" s="37" t="s">
        <v>826</v>
      </c>
    </row>
    <row r="75" ht="15.75" customHeight="1">
      <c r="A75" s="52" t="s">
        <v>827</v>
      </c>
      <c r="B75" s="41" t="s">
        <v>558</v>
      </c>
      <c r="C75" s="41" t="s">
        <v>357</v>
      </c>
      <c r="D75" s="41" t="s">
        <v>828</v>
      </c>
      <c r="E75" s="41" t="s">
        <v>829</v>
      </c>
      <c r="F75" s="41" t="s">
        <v>318</v>
      </c>
      <c r="G75" s="41" t="s">
        <v>510</v>
      </c>
      <c r="H75" s="41">
        <v>317.0</v>
      </c>
      <c r="I75" s="37" t="s">
        <v>830</v>
      </c>
      <c r="J75" s="37" t="s">
        <v>831</v>
      </c>
    </row>
    <row r="76" ht="15.75" customHeight="1">
      <c r="A76" s="52" t="s">
        <v>832</v>
      </c>
      <c r="B76" s="41" t="s">
        <v>507</v>
      </c>
      <c r="C76" s="41" t="s">
        <v>357</v>
      </c>
      <c r="D76" s="41" t="s">
        <v>833</v>
      </c>
      <c r="E76" s="41" t="s">
        <v>834</v>
      </c>
      <c r="F76" s="41" t="s">
        <v>298</v>
      </c>
      <c r="G76" s="41" t="s">
        <v>521</v>
      </c>
      <c r="H76" s="41">
        <v>211.0</v>
      </c>
      <c r="I76" s="37" t="s">
        <v>835</v>
      </c>
      <c r="J76" s="37" t="s">
        <v>836</v>
      </c>
      <c r="K76" s="37" t="s">
        <v>837</v>
      </c>
      <c r="L76" s="37" t="s">
        <v>838</v>
      </c>
      <c r="M76" s="37" t="s">
        <v>839</v>
      </c>
    </row>
    <row r="77" ht="15.75" customHeight="1">
      <c r="A77" s="52" t="s">
        <v>840</v>
      </c>
      <c r="B77" s="41" t="s">
        <v>524</v>
      </c>
      <c r="C77" s="41" t="s">
        <v>357</v>
      </c>
      <c r="D77" s="41" t="s">
        <v>841</v>
      </c>
      <c r="E77" s="41" t="s">
        <v>842</v>
      </c>
      <c r="F77" s="41" t="s">
        <v>318</v>
      </c>
      <c r="G77" s="41" t="s">
        <v>510</v>
      </c>
      <c r="H77" s="41">
        <v>322.0</v>
      </c>
      <c r="I77" s="37" t="s">
        <v>843</v>
      </c>
      <c r="J77" s="37" t="s">
        <v>844</v>
      </c>
    </row>
    <row r="78" ht="15.75" customHeight="1">
      <c r="A78" s="52" t="s">
        <v>845</v>
      </c>
      <c r="B78" s="41" t="s">
        <v>846</v>
      </c>
      <c r="C78" s="41" t="s">
        <v>357</v>
      </c>
      <c r="D78" s="41" t="s">
        <v>847</v>
      </c>
      <c r="E78" s="41" t="s">
        <v>848</v>
      </c>
      <c r="F78" s="41" t="s">
        <v>318</v>
      </c>
      <c r="G78" s="41" t="s">
        <v>510</v>
      </c>
      <c r="H78" s="41">
        <v>306.0</v>
      </c>
      <c r="I78" s="37" t="s">
        <v>849</v>
      </c>
    </row>
    <row r="79" ht="15.75" customHeight="1">
      <c r="A79" s="52" t="s">
        <v>362</v>
      </c>
      <c r="B79" s="1" t="s">
        <v>361</v>
      </c>
      <c r="C79" s="1" t="s">
        <v>357</v>
      </c>
      <c r="D79" s="1" t="s">
        <v>363</v>
      </c>
      <c r="E79" s="1" t="s">
        <v>364</v>
      </c>
      <c r="F79" s="1" t="s">
        <v>318</v>
      </c>
      <c r="G79" s="1" t="s">
        <v>510</v>
      </c>
      <c r="H79" s="1">
        <v>309.0</v>
      </c>
      <c r="I79" s="53" t="s">
        <v>850</v>
      </c>
      <c r="J79" s="37" t="s">
        <v>851</v>
      </c>
      <c r="K79" s="37" t="s">
        <v>852</v>
      </c>
      <c r="L79" s="37" t="s">
        <v>853</v>
      </c>
      <c r="M79" s="37" t="s">
        <v>854</v>
      </c>
    </row>
    <row r="80" ht="24.0" customHeight="1">
      <c r="A80" s="52" t="s">
        <v>855</v>
      </c>
      <c r="B80" s="41" t="s">
        <v>634</v>
      </c>
      <c r="C80" s="41" t="s">
        <v>357</v>
      </c>
      <c r="D80" s="41" t="s">
        <v>856</v>
      </c>
      <c r="E80" s="41" t="s">
        <v>857</v>
      </c>
      <c r="F80" s="41" t="s">
        <v>298</v>
      </c>
      <c r="G80" s="41" t="s">
        <v>767</v>
      </c>
      <c r="H80" s="41" t="s">
        <v>858</v>
      </c>
      <c r="I80" s="37" t="s">
        <v>859</v>
      </c>
      <c r="J80" s="37" t="s">
        <v>860</v>
      </c>
    </row>
    <row r="81" ht="15.75" customHeight="1">
      <c r="A81" s="52" t="s">
        <v>861</v>
      </c>
      <c r="B81" s="37" t="s">
        <v>507</v>
      </c>
      <c r="C81" s="37" t="s">
        <v>357</v>
      </c>
      <c r="D81" s="37" t="s">
        <v>862</v>
      </c>
      <c r="E81" s="37" t="s">
        <v>863</v>
      </c>
      <c r="F81" s="37" t="s">
        <v>318</v>
      </c>
      <c r="G81" s="37" t="s">
        <v>540</v>
      </c>
      <c r="H81" s="37">
        <v>304.0</v>
      </c>
    </row>
    <row r="82" ht="15.75" customHeight="1">
      <c r="A82" s="52" t="s">
        <v>396</v>
      </c>
      <c r="C82" s="37" t="s">
        <v>357</v>
      </c>
      <c r="D82" s="37" t="s">
        <v>397</v>
      </c>
      <c r="E82" s="37" t="s">
        <v>398</v>
      </c>
      <c r="F82" s="37" t="s">
        <v>318</v>
      </c>
      <c r="G82" s="37" t="s">
        <v>514</v>
      </c>
      <c r="H82" s="37">
        <v>246.0</v>
      </c>
    </row>
    <row r="83" ht="15.75" customHeight="1">
      <c r="A83" s="52" t="s">
        <v>389</v>
      </c>
      <c r="B83" s="41" t="s">
        <v>373</v>
      </c>
      <c r="C83" s="41" t="s">
        <v>357</v>
      </c>
      <c r="D83" s="41" t="s">
        <v>390</v>
      </c>
      <c r="E83" s="41" t="s">
        <v>391</v>
      </c>
      <c r="F83" s="41" t="s">
        <v>298</v>
      </c>
      <c r="G83" s="41" t="s">
        <v>514</v>
      </c>
      <c r="H83" s="41">
        <v>224.0</v>
      </c>
      <c r="I83" s="37" t="s">
        <v>864</v>
      </c>
      <c r="J83" s="37" t="s">
        <v>865</v>
      </c>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83"/>
  <hyperlinks>
    <hyperlink r:id="rId1" ref="J6"/>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11.67"/>
    <col customWidth="1" min="3" max="3" width="27.33"/>
    <col customWidth="1" min="4" max="4" width="29.89"/>
    <col customWidth="1" min="5" max="5" width="19.44"/>
    <col customWidth="1" min="6" max="8" width="8.56"/>
    <col customWidth="1" min="9" max="11" width="22.11"/>
    <col customWidth="1" min="12" max="13" width="8.56"/>
    <col customWidth="1" min="14" max="14" width="17.22"/>
    <col customWidth="1" min="15" max="15" width="8.56"/>
    <col customWidth="1" min="16" max="21" width="17.22"/>
    <col customWidth="1" hidden="1" min="22" max="22" width="17.22"/>
    <col customWidth="1" min="23" max="34" width="8.56"/>
  </cols>
  <sheetData>
    <row r="1" ht="15.75" customHeight="1">
      <c r="A1" s="54" t="s">
        <v>866</v>
      </c>
      <c r="B1" s="54" t="s">
        <v>867</v>
      </c>
      <c r="C1" s="54" t="s">
        <v>868</v>
      </c>
      <c r="D1" s="55" t="s">
        <v>869</v>
      </c>
      <c r="E1" s="54" t="s">
        <v>870</v>
      </c>
      <c r="F1" s="56" t="s">
        <v>871</v>
      </c>
      <c r="G1" s="56" t="s">
        <v>872</v>
      </c>
      <c r="H1" s="54" t="s">
        <v>873</v>
      </c>
      <c r="I1" s="54" t="s">
        <v>874</v>
      </c>
      <c r="J1" s="54" t="s">
        <v>875</v>
      </c>
      <c r="K1" s="54" t="s">
        <v>876</v>
      </c>
      <c r="L1" s="56" t="s">
        <v>447</v>
      </c>
      <c r="M1" s="56" t="s">
        <v>872</v>
      </c>
      <c r="N1" s="56" t="s">
        <v>877</v>
      </c>
      <c r="O1" s="56" t="s">
        <v>878</v>
      </c>
      <c r="P1" s="56" t="s">
        <v>879</v>
      </c>
      <c r="Q1" s="56" t="s">
        <v>880</v>
      </c>
      <c r="R1" s="56" t="s">
        <v>881</v>
      </c>
      <c r="S1" s="56" t="s">
        <v>882</v>
      </c>
      <c r="T1" s="56" t="s">
        <v>883</v>
      </c>
      <c r="U1" s="56" t="s">
        <v>884</v>
      </c>
      <c r="V1" s="56" t="s">
        <v>885</v>
      </c>
      <c r="W1" s="56" t="s">
        <v>886</v>
      </c>
      <c r="X1" s="56" t="s">
        <v>887</v>
      </c>
      <c r="Y1" s="56" t="s">
        <v>888</v>
      </c>
      <c r="Z1" s="56"/>
      <c r="AA1" s="56"/>
      <c r="AB1" s="56"/>
      <c r="AC1" s="56"/>
      <c r="AD1" s="56"/>
      <c r="AE1" s="56"/>
      <c r="AF1" s="56"/>
      <c r="AG1" s="56"/>
      <c r="AH1" s="56"/>
    </row>
    <row r="2" ht="39.0" customHeight="1">
      <c r="A2" s="33" t="s">
        <v>889</v>
      </c>
      <c r="B2" s="33">
        <v>1.0</v>
      </c>
      <c r="C2" s="33" t="s">
        <v>890</v>
      </c>
      <c r="D2" s="27" t="s">
        <v>891</v>
      </c>
      <c r="E2" s="33" t="s">
        <v>892</v>
      </c>
      <c r="F2" s="1" t="s">
        <v>13</v>
      </c>
      <c r="G2" s="1">
        <v>2011.0</v>
      </c>
      <c r="H2" s="1" t="s">
        <v>893</v>
      </c>
      <c r="I2" s="1" t="s">
        <v>894</v>
      </c>
      <c r="J2" s="57" t="s">
        <v>895</v>
      </c>
      <c r="K2" s="1" t="s">
        <v>896</v>
      </c>
      <c r="L2" s="1" t="s">
        <v>897</v>
      </c>
      <c r="M2" s="1">
        <v>2016.0</v>
      </c>
      <c r="N2" s="1" t="s">
        <v>898</v>
      </c>
      <c r="O2" s="1" t="s">
        <v>899</v>
      </c>
      <c r="P2" s="1" t="s">
        <v>900</v>
      </c>
      <c r="Q2" s="1" t="s">
        <v>901</v>
      </c>
      <c r="R2" s="1" t="s">
        <v>902</v>
      </c>
      <c r="S2" s="1" t="s">
        <v>903</v>
      </c>
      <c r="T2" s="1" t="s">
        <v>904</v>
      </c>
      <c r="U2" s="1" t="s">
        <v>905</v>
      </c>
      <c r="V2" s="58"/>
      <c r="W2" s="1" t="s">
        <v>906</v>
      </c>
      <c r="X2" s="1">
        <v>2016.0</v>
      </c>
      <c r="Y2" s="1" t="s">
        <v>907</v>
      </c>
    </row>
    <row r="3" ht="15.75" customHeight="1">
      <c r="A3" s="33" t="s">
        <v>889</v>
      </c>
      <c r="B3" s="33">
        <v>1.0</v>
      </c>
      <c r="C3" s="33" t="s">
        <v>908</v>
      </c>
      <c r="D3" s="59" t="s">
        <v>909</v>
      </c>
      <c r="E3" s="59" t="s">
        <v>910</v>
      </c>
      <c r="F3" s="59" t="s">
        <v>43</v>
      </c>
      <c r="G3" s="59">
        <v>2009.0</v>
      </c>
      <c r="H3" s="59" t="s">
        <v>911</v>
      </c>
      <c r="I3" s="59" t="s">
        <v>912</v>
      </c>
      <c r="J3" s="59" t="s">
        <v>913</v>
      </c>
      <c r="K3" s="59" t="s">
        <v>914</v>
      </c>
      <c r="L3" s="59" t="s">
        <v>897</v>
      </c>
      <c r="M3" s="59">
        <v>2014.0</v>
      </c>
      <c r="N3" s="59" t="s">
        <v>915</v>
      </c>
      <c r="O3" s="59" t="s">
        <v>899</v>
      </c>
      <c r="P3" s="59" t="s">
        <v>916</v>
      </c>
      <c r="Q3" s="59" t="s">
        <v>917</v>
      </c>
      <c r="R3" s="59" t="s">
        <v>918</v>
      </c>
      <c r="S3" s="57" t="s">
        <v>919</v>
      </c>
      <c r="T3" s="59" t="s">
        <v>920</v>
      </c>
      <c r="U3" s="59" t="s">
        <v>921</v>
      </c>
      <c r="V3" s="59"/>
      <c r="W3" s="59" t="s">
        <v>906</v>
      </c>
      <c r="X3" s="59">
        <v>2015.0</v>
      </c>
      <c r="Y3" s="59" t="s">
        <v>907</v>
      </c>
      <c r="Z3" s="59"/>
      <c r="AA3" s="59"/>
      <c r="AB3" s="59"/>
      <c r="AC3" s="59"/>
      <c r="AD3" s="59"/>
      <c r="AE3" s="59"/>
      <c r="AF3" s="59"/>
      <c r="AG3" s="59"/>
      <c r="AH3" s="59"/>
    </row>
    <row r="4" ht="27.75" customHeight="1">
      <c r="A4" s="33" t="s">
        <v>922</v>
      </c>
      <c r="B4" s="33">
        <v>1.0</v>
      </c>
      <c r="C4" s="33" t="s">
        <v>923</v>
      </c>
      <c r="D4" s="33" t="s">
        <v>924</v>
      </c>
      <c r="E4" s="59" t="s">
        <v>925</v>
      </c>
      <c r="F4" s="59" t="s">
        <v>403</v>
      </c>
      <c r="G4" s="59">
        <v>2010.0</v>
      </c>
      <c r="H4" s="59" t="s">
        <v>926</v>
      </c>
      <c r="I4" s="59" t="s">
        <v>927</v>
      </c>
      <c r="J4" s="59" t="s">
        <v>928</v>
      </c>
      <c r="K4" s="59" t="s">
        <v>929</v>
      </c>
      <c r="L4" s="59" t="s">
        <v>930</v>
      </c>
      <c r="M4" s="59">
        <v>2015.0</v>
      </c>
      <c r="N4" s="59" t="s">
        <v>931</v>
      </c>
      <c r="O4" s="59"/>
      <c r="P4" s="59" t="s">
        <v>932</v>
      </c>
      <c r="Q4" s="59" t="s">
        <v>933</v>
      </c>
      <c r="R4" s="59" t="s">
        <v>934</v>
      </c>
      <c r="S4" s="59" t="s">
        <v>935</v>
      </c>
      <c r="T4" s="59" t="s">
        <v>936</v>
      </c>
      <c r="U4" s="59" t="s">
        <v>937</v>
      </c>
      <c r="V4" s="59"/>
      <c r="W4" s="59" t="s">
        <v>17</v>
      </c>
      <c r="X4" s="59">
        <v>2015.0</v>
      </c>
      <c r="Y4" s="59" t="s">
        <v>938</v>
      </c>
      <c r="Z4" s="59"/>
      <c r="AA4" s="59"/>
      <c r="AB4" s="60" t="s">
        <v>939</v>
      </c>
      <c r="AC4" s="59"/>
      <c r="AD4" s="59"/>
      <c r="AE4" s="59"/>
      <c r="AF4" s="59"/>
      <c r="AG4" s="59"/>
      <c r="AH4" s="59"/>
    </row>
    <row r="5" ht="56.25" customHeight="1">
      <c r="A5" s="33" t="s">
        <v>922</v>
      </c>
      <c r="B5" s="33">
        <v>1.0</v>
      </c>
      <c r="C5" s="33" t="s">
        <v>940</v>
      </c>
      <c r="D5" s="27" t="s">
        <v>941</v>
      </c>
      <c r="E5" s="33" t="s">
        <v>942</v>
      </c>
      <c r="F5" s="1" t="s">
        <v>403</v>
      </c>
      <c r="G5" s="1">
        <v>2004.0</v>
      </c>
      <c r="H5" s="59" t="s">
        <v>943</v>
      </c>
      <c r="I5" s="59" t="s">
        <v>944</v>
      </c>
      <c r="J5" s="59" t="s">
        <v>945</v>
      </c>
      <c r="K5" s="59" t="s">
        <v>946</v>
      </c>
      <c r="L5" s="1" t="s">
        <v>947</v>
      </c>
      <c r="M5" s="1">
        <v>2014.0</v>
      </c>
      <c r="N5" s="59" t="s">
        <v>948</v>
      </c>
      <c r="P5" s="59" t="s">
        <v>949</v>
      </c>
      <c r="Q5" s="59" t="s">
        <v>933</v>
      </c>
      <c r="R5" s="57" t="s">
        <v>934</v>
      </c>
      <c r="S5" s="59" t="s">
        <v>950</v>
      </c>
      <c r="W5" s="1" t="s">
        <v>906</v>
      </c>
      <c r="X5" s="1">
        <v>2014.0</v>
      </c>
      <c r="Y5" s="1" t="s">
        <v>938</v>
      </c>
      <c r="AB5" s="60"/>
    </row>
    <row r="6" ht="15.75" customHeight="1">
      <c r="A6" s="33" t="s">
        <v>889</v>
      </c>
      <c r="B6" s="33">
        <v>1.0</v>
      </c>
      <c r="C6" s="33" t="s">
        <v>890</v>
      </c>
      <c r="D6" s="27" t="s">
        <v>951</v>
      </c>
      <c r="E6" s="33"/>
      <c r="F6" s="1" t="s">
        <v>13</v>
      </c>
      <c r="G6" s="1">
        <v>2007.0</v>
      </c>
      <c r="L6" s="1" t="s">
        <v>897</v>
      </c>
      <c r="M6" s="1">
        <v>2016.0</v>
      </c>
      <c r="P6" s="59" t="s">
        <v>952</v>
      </c>
      <c r="Q6" s="1">
        <v>1.0</v>
      </c>
      <c r="W6" s="1" t="s">
        <v>906</v>
      </c>
      <c r="X6" s="1">
        <v>2017.0</v>
      </c>
      <c r="Y6" s="1" t="s">
        <v>907</v>
      </c>
      <c r="AB6" s="60" t="s">
        <v>953</v>
      </c>
    </row>
    <row r="7" ht="15.75" customHeight="1">
      <c r="A7" s="2" t="s">
        <v>889</v>
      </c>
      <c r="B7" s="2">
        <v>0.0</v>
      </c>
      <c r="C7" s="2" t="s">
        <v>954</v>
      </c>
      <c r="D7" s="27"/>
      <c r="E7" s="2"/>
      <c r="F7" s="1" t="s">
        <v>66</v>
      </c>
      <c r="G7" s="1">
        <v>2003.0</v>
      </c>
      <c r="H7" s="1" t="s">
        <v>955</v>
      </c>
      <c r="I7" s="1" t="s">
        <v>956</v>
      </c>
      <c r="L7" s="1" t="s">
        <v>957</v>
      </c>
      <c r="M7" s="1">
        <v>2011.0</v>
      </c>
      <c r="P7" s="59" t="s">
        <v>958</v>
      </c>
      <c r="Q7" s="1">
        <v>10.0</v>
      </c>
      <c r="W7" s="1" t="s">
        <v>959</v>
      </c>
      <c r="Y7" s="1" t="s">
        <v>960</v>
      </c>
      <c r="AB7" s="60"/>
    </row>
    <row r="8" ht="16.5" customHeight="1">
      <c r="A8" s="2" t="s">
        <v>922</v>
      </c>
      <c r="B8" s="2">
        <v>0.0</v>
      </c>
      <c r="C8" s="2" t="s">
        <v>961</v>
      </c>
      <c r="D8" s="2" t="s">
        <v>962</v>
      </c>
      <c r="E8" s="2" t="s">
        <v>963</v>
      </c>
      <c r="F8" s="59" t="s">
        <v>66</v>
      </c>
      <c r="G8" s="59">
        <v>2017.0</v>
      </c>
      <c r="H8" s="59" t="s">
        <v>964</v>
      </c>
      <c r="I8" s="59" t="s">
        <v>965</v>
      </c>
      <c r="J8" s="59" t="s">
        <v>966</v>
      </c>
      <c r="K8" s="59" t="s">
        <v>967</v>
      </c>
      <c r="L8" s="59" t="s">
        <v>66</v>
      </c>
      <c r="M8" s="59">
        <v>2013.0</v>
      </c>
      <c r="N8" s="59" t="s">
        <v>968</v>
      </c>
      <c r="O8" s="59" t="s">
        <v>969</v>
      </c>
      <c r="P8" s="59" t="s">
        <v>970</v>
      </c>
      <c r="Q8" s="59">
        <v>1.0</v>
      </c>
      <c r="R8" s="59" t="s">
        <v>971</v>
      </c>
      <c r="S8" s="59" t="s">
        <v>972</v>
      </c>
      <c r="T8" s="59" t="s">
        <v>973</v>
      </c>
      <c r="U8" s="59" t="s">
        <v>974</v>
      </c>
      <c r="V8" s="59"/>
      <c r="W8" s="59" t="s">
        <v>959</v>
      </c>
      <c r="X8" s="59">
        <v>2017.0</v>
      </c>
      <c r="Y8" s="59" t="s">
        <v>960</v>
      </c>
      <c r="Z8" s="59"/>
      <c r="AA8" s="59"/>
      <c r="AB8" s="61" t="s">
        <v>975</v>
      </c>
      <c r="AC8" s="59"/>
      <c r="AD8" s="59"/>
      <c r="AE8" s="59"/>
      <c r="AF8" s="59"/>
      <c r="AG8" s="59"/>
      <c r="AH8" s="59"/>
    </row>
    <row r="9" ht="155.25" customHeight="1">
      <c r="A9" s="2" t="s">
        <v>889</v>
      </c>
      <c r="B9" s="2">
        <v>0.0</v>
      </c>
      <c r="C9" s="62" t="s">
        <v>976</v>
      </c>
      <c r="D9" s="27" t="s">
        <v>977</v>
      </c>
      <c r="E9" s="2" t="s">
        <v>978</v>
      </c>
      <c r="F9" s="1" t="s">
        <v>979</v>
      </c>
      <c r="G9" s="1">
        <v>2010.0</v>
      </c>
      <c r="H9" s="27" t="s">
        <v>980</v>
      </c>
      <c r="I9" s="27" t="s">
        <v>981</v>
      </c>
      <c r="J9" s="27" t="s">
        <v>966</v>
      </c>
      <c r="K9" s="27" t="s">
        <v>982</v>
      </c>
      <c r="L9" s="1" t="s">
        <v>13</v>
      </c>
      <c r="M9" s="1">
        <v>2015.0</v>
      </c>
      <c r="N9" s="1" t="s">
        <v>983</v>
      </c>
      <c r="O9" s="27" t="s">
        <v>984</v>
      </c>
      <c r="P9" s="1" t="s">
        <v>985</v>
      </c>
      <c r="Q9" s="1">
        <v>3.0</v>
      </c>
      <c r="R9" s="27" t="s">
        <v>986</v>
      </c>
      <c r="S9" s="27" t="s">
        <v>987</v>
      </c>
      <c r="T9" s="27" t="s">
        <v>988</v>
      </c>
      <c r="U9" s="27" t="s">
        <v>989</v>
      </c>
      <c r="V9" s="60" t="s">
        <v>990</v>
      </c>
      <c r="W9" s="1" t="s">
        <v>959</v>
      </c>
      <c r="X9" s="1">
        <v>2015.0</v>
      </c>
      <c r="Y9" s="1" t="s">
        <v>960</v>
      </c>
      <c r="AB9" s="60"/>
    </row>
    <row r="10" ht="15.75" customHeight="1">
      <c r="A10" s="2" t="s">
        <v>922</v>
      </c>
      <c r="B10" s="2">
        <v>0.0</v>
      </c>
      <c r="C10" s="2" t="s">
        <v>991</v>
      </c>
      <c r="D10" s="27"/>
      <c r="E10" s="27" t="s">
        <v>992</v>
      </c>
      <c r="F10" s="1" t="s">
        <v>993</v>
      </c>
      <c r="G10" s="1">
        <v>2008.0</v>
      </c>
      <c r="H10" s="1" t="s">
        <v>994</v>
      </c>
      <c r="I10" s="1" t="s">
        <v>995</v>
      </c>
      <c r="J10" s="1" t="s">
        <v>966</v>
      </c>
      <c r="K10" s="1" t="s">
        <v>996</v>
      </c>
      <c r="L10" s="1" t="s">
        <v>13</v>
      </c>
      <c r="M10" s="1">
        <v>2016.0</v>
      </c>
      <c r="N10" s="1" t="s">
        <v>997</v>
      </c>
      <c r="O10" s="1" t="s">
        <v>998</v>
      </c>
      <c r="P10" s="1" t="s">
        <v>999</v>
      </c>
      <c r="Q10" s="1">
        <v>2.0</v>
      </c>
      <c r="R10" s="1" t="s">
        <v>1000</v>
      </c>
      <c r="S10" s="1" t="s">
        <v>1001</v>
      </c>
      <c r="T10" s="1" t="s">
        <v>1002</v>
      </c>
      <c r="U10" s="27" t="s">
        <v>1003</v>
      </c>
      <c r="V10" s="27"/>
      <c r="W10" s="1" t="s">
        <v>959</v>
      </c>
      <c r="X10" s="1">
        <v>2014.0</v>
      </c>
      <c r="Y10" s="1" t="s">
        <v>960</v>
      </c>
      <c r="AB10" s="60" t="s">
        <v>1004</v>
      </c>
    </row>
    <row r="11" ht="15.75" customHeight="1">
      <c r="A11" s="2" t="s">
        <v>1005</v>
      </c>
      <c r="B11" s="2">
        <v>1.0</v>
      </c>
      <c r="C11" s="2"/>
      <c r="D11" s="27" t="s">
        <v>1006</v>
      </c>
      <c r="E11" s="2" t="s">
        <v>1007</v>
      </c>
      <c r="F11" s="1" t="s">
        <v>1008</v>
      </c>
      <c r="G11" s="1">
        <v>2007.0</v>
      </c>
      <c r="H11" s="1" t="s">
        <v>1009</v>
      </c>
      <c r="I11" s="1" t="s">
        <v>1010</v>
      </c>
      <c r="J11" s="1" t="s">
        <v>1011</v>
      </c>
      <c r="L11" s="1" t="s">
        <v>1012</v>
      </c>
      <c r="M11" s="2">
        <v>2013.0</v>
      </c>
      <c r="N11" s="2"/>
      <c r="O11" s="2"/>
      <c r="P11" s="2"/>
      <c r="Q11" s="2" t="s">
        <v>1013</v>
      </c>
      <c r="R11" s="2"/>
      <c r="S11" s="2"/>
      <c r="T11" s="2"/>
      <c r="U11" s="2"/>
      <c r="V11" s="2"/>
      <c r="W11" s="1" t="s">
        <v>1014</v>
      </c>
    </row>
    <row r="12" ht="15.75" customHeight="1">
      <c r="D12" s="27"/>
    </row>
    <row r="13" ht="15.75" customHeight="1">
      <c r="D13" s="27"/>
    </row>
    <row r="14" ht="15.75" customHeight="1">
      <c r="D14" s="27"/>
    </row>
    <row r="15" ht="15.75" customHeight="1">
      <c r="D15" s="27"/>
    </row>
    <row r="16" ht="15.75" customHeight="1">
      <c r="D16" s="27"/>
    </row>
    <row r="17" ht="15.75" customHeight="1">
      <c r="D17" s="27"/>
    </row>
    <row r="18" ht="15.75" customHeight="1">
      <c r="D18" s="27"/>
    </row>
    <row r="19" ht="15.75" customHeight="1">
      <c r="D19" s="27"/>
    </row>
    <row r="20" ht="15.75" customHeight="1">
      <c r="D20" s="27"/>
    </row>
    <row r="21" ht="15.75" customHeight="1">
      <c r="D21" s="27"/>
    </row>
    <row r="22" ht="15.75" customHeight="1">
      <c r="D22" s="27"/>
    </row>
    <row r="23" ht="15.75" customHeight="1">
      <c r="D23" s="27"/>
    </row>
    <row r="24" ht="15.75" customHeight="1">
      <c r="D24" s="27"/>
    </row>
    <row r="25" ht="15.75" customHeight="1">
      <c r="D25" s="27"/>
    </row>
    <row r="26" ht="15.75" customHeight="1">
      <c r="D26" s="27"/>
    </row>
    <row r="27" ht="15.75" customHeight="1">
      <c r="D27" s="27"/>
    </row>
    <row r="28" ht="15.75" customHeight="1">
      <c r="D28" s="27"/>
    </row>
    <row r="29" ht="15.75" customHeight="1">
      <c r="D29" s="27"/>
    </row>
    <row r="30" ht="15.75" customHeight="1">
      <c r="D30" s="27"/>
    </row>
    <row r="31" ht="15.75" customHeight="1">
      <c r="D31" s="27"/>
    </row>
    <row r="32" ht="15.75" customHeight="1">
      <c r="D32" s="27"/>
    </row>
    <row r="33" ht="15.75" customHeight="1">
      <c r="D33" s="27"/>
    </row>
    <row r="34" ht="15.75" customHeight="1">
      <c r="D34" s="27"/>
    </row>
    <row r="35" ht="15.75" customHeight="1">
      <c r="D35" s="27"/>
    </row>
    <row r="36" ht="15.75" customHeight="1">
      <c r="D36" s="27"/>
    </row>
    <row r="37" ht="15.75" customHeight="1">
      <c r="D37" s="27"/>
    </row>
    <row r="38" ht="15.75" customHeight="1">
      <c r="D38" s="27"/>
    </row>
    <row r="39" ht="15.75" customHeight="1">
      <c r="D39" s="27"/>
    </row>
    <row r="40" ht="15.75" customHeight="1">
      <c r="D40" s="27"/>
    </row>
    <row r="41" ht="15.75" customHeight="1">
      <c r="D41" s="27"/>
    </row>
    <row r="42" ht="15.75" customHeight="1">
      <c r="D42" s="27"/>
    </row>
    <row r="43" ht="15.75" customHeight="1">
      <c r="D43" s="27"/>
    </row>
    <row r="44" ht="15.75" customHeight="1">
      <c r="D44" s="27"/>
    </row>
    <row r="45" ht="15.75" customHeight="1">
      <c r="D45" s="27"/>
    </row>
    <row r="46" ht="15.75" customHeight="1">
      <c r="D46" s="27"/>
    </row>
    <row r="47" ht="15.75" customHeight="1">
      <c r="D47" s="27"/>
    </row>
    <row r="48" ht="15.75" customHeight="1">
      <c r="D48" s="27"/>
    </row>
    <row r="49" ht="15.75" customHeight="1">
      <c r="D49" s="27"/>
    </row>
    <row r="50" ht="15.75" customHeight="1">
      <c r="D50" s="27"/>
    </row>
    <row r="51" ht="15.75" customHeight="1">
      <c r="D51" s="27"/>
    </row>
    <row r="52" ht="15.75" customHeight="1">
      <c r="D52" s="27"/>
    </row>
    <row r="53" ht="15.75" customHeight="1">
      <c r="D53" s="27"/>
    </row>
    <row r="54" ht="15.75" customHeight="1">
      <c r="D54" s="27"/>
    </row>
    <row r="55" ht="15.75" customHeight="1">
      <c r="D55" s="27"/>
    </row>
    <row r="56" ht="15.75" customHeight="1">
      <c r="D56" s="27"/>
    </row>
    <row r="57" ht="15.75" customHeight="1">
      <c r="D57" s="27"/>
    </row>
    <row r="58" ht="15.75" customHeight="1">
      <c r="D58" s="27"/>
    </row>
    <row r="59" ht="15.75" customHeight="1">
      <c r="D59" s="27"/>
    </row>
    <row r="60" ht="15.75" customHeight="1">
      <c r="D60" s="27"/>
    </row>
    <row r="61" ht="15.75" customHeight="1">
      <c r="D61" s="27"/>
    </row>
    <row r="62" ht="15.75" customHeight="1">
      <c r="D62" s="27"/>
    </row>
    <row r="63" ht="15.75" customHeight="1">
      <c r="D63" s="27"/>
    </row>
    <row r="64" ht="15.75" customHeight="1">
      <c r="D64" s="27"/>
    </row>
    <row r="65" ht="15.75" customHeight="1">
      <c r="D65" s="27"/>
    </row>
    <row r="66" ht="15.75" customHeight="1">
      <c r="D66" s="27"/>
    </row>
    <row r="67" ht="15.75" customHeight="1">
      <c r="D67" s="27"/>
    </row>
    <row r="68" ht="15.75" customHeight="1">
      <c r="D68" s="27"/>
    </row>
    <row r="69" ht="15.75" customHeight="1">
      <c r="D69" s="27"/>
    </row>
    <row r="70" ht="15.75" customHeight="1">
      <c r="D70" s="27"/>
    </row>
    <row r="71" ht="15.75" customHeight="1">
      <c r="D71" s="27"/>
    </row>
    <row r="72" ht="15.75" customHeight="1">
      <c r="D72" s="27"/>
    </row>
    <row r="73" ht="15.75" customHeight="1">
      <c r="D73" s="27"/>
    </row>
    <row r="74" ht="15.75" customHeight="1">
      <c r="D74" s="27"/>
    </row>
    <row r="75" ht="15.75" customHeight="1">
      <c r="D75" s="27"/>
    </row>
    <row r="76" ht="15.75" customHeight="1">
      <c r="D76" s="27"/>
    </row>
    <row r="77" ht="15.75" customHeight="1">
      <c r="D77" s="27"/>
    </row>
    <row r="78" ht="15.75" customHeight="1">
      <c r="D78" s="27"/>
    </row>
    <row r="79" ht="15.75" customHeight="1">
      <c r="D79" s="27"/>
    </row>
    <row r="80" ht="15.75" customHeight="1">
      <c r="D80" s="27"/>
    </row>
    <row r="81" ht="15.75" customHeight="1">
      <c r="D81" s="27"/>
    </row>
    <row r="82" ht="15.75" customHeight="1">
      <c r="D82" s="27"/>
    </row>
    <row r="83" ht="15.75" customHeight="1">
      <c r="D83" s="27"/>
    </row>
    <row r="84" ht="15.75" customHeight="1">
      <c r="D84" s="27"/>
    </row>
    <row r="85" ht="15.75" customHeight="1">
      <c r="D85" s="27"/>
    </row>
    <row r="86" ht="15.75" customHeight="1">
      <c r="D86" s="27"/>
    </row>
    <row r="87" ht="15.75" customHeight="1">
      <c r="D87" s="27"/>
    </row>
    <row r="88" ht="15.75" customHeight="1">
      <c r="D88" s="27"/>
    </row>
    <row r="89" ht="15.75" customHeight="1">
      <c r="D89" s="27"/>
    </row>
    <row r="90" ht="15.75" customHeight="1">
      <c r="D90" s="27"/>
    </row>
    <row r="91" ht="15.75" customHeight="1">
      <c r="D91" s="27"/>
    </row>
    <row r="92" ht="15.75" customHeight="1">
      <c r="D92" s="27"/>
    </row>
    <row r="93" ht="15.75" customHeight="1">
      <c r="D93" s="27"/>
    </row>
    <row r="94" ht="15.75" customHeight="1">
      <c r="D94" s="27"/>
    </row>
    <row r="95" ht="15.75" customHeight="1">
      <c r="D95" s="27"/>
    </row>
    <row r="96" ht="15.75" customHeight="1">
      <c r="D96" s="27"/>
    </row>
    <row r="97" ht="15.75" customHeight="1">
      <c r="D97" s="27"/>
    </row>
    <row r="98" ht="15.75" customHeight="1">
      <c r="D98" s="27"/>
    </row>
    <row r="99" ht="15.75" customHeight="1">
      <c r="D99" s="27"/>
    </row>
    <row r="100" ht="15.75" customHeight="1">
      <c r="D100" s="27"/>
    </row>
    <row r="101" ht="15.75" customHeight="1">
      <c r="D101" s="27"/>
    </row>
    <row r="102" ht="15.75" customHeight="1">
      <c r="D102" s="27"/>
    </row>
    <row r="103" ht="15.75" customHeight="1">
      <c r="D103" s="27"/>
    </row>
    <row r="104" ht="15.75" customHeight="1">
      <c r="D104" s="27"/>
    </row>
    <row r="105" ht="15.75" customHeight="1">
      <c r="D105" s="27"/>
    </row>
    <row r="106" ht="15.75" customHeight="1">
      <c r="D106" s="27"/>
    </row>
    <row r="107" ht="15.75" customHeight="1">
      <c r="D107" s="27"/>
    </row>
    <row r="108" ht="15.75" customHeight="1">
      <c r="D108" s="27"/>
    </row>
    <row r="109" ht="15.75" customHeight="1">
      <c r="D109" s="27"/>
    </row>
    <row r="110" ht="15.75" customHeight="1">
      <c r="D110" s="27"/>
    </row>
    <row r="111" ht="15.75" customHeight="1">
      <c r="D111" s="27"/>
    </row>
    <row r="112" ht="15.75" customHeight="1">
      <c r="D112" s="27"/>
    </row>
    <row r="113" ht="15.75" customHeight="1">
      <c r="D113" s="27"/>
    </row>
    <row r="114" ht="15.75" customHeight="1">
      <c r="D114" s="27"/>
    </row>
    <row r="115" ht="15.75" customHeight="1">
      <c r="D115" s="27"/>
    </row>
    <row r="116" ht="15.75" customHeight="1">
      <c r="D116" s="27"/>
    </row>
    <row r="117" ht="15.75" customHeight="1">
      <c r="D117" s="27"/>
    </row>
    <row r="118" ht="15.75" customHeight="1">
      <c r="D118" s="27"/>
    </row>
    <row r="119" ht="15.75" customHeight="1">
      <c r="D119" s="27"/>
    </row>
    <row r="120" ht="15.75" customHeight="1">
      <c r="D120" s="27"/>
    </row>
    <row r="121" ht="15.75" customHeight="1">
      <c r="D121" s="27"/>
    </row>
    <row r="122" ht="15.75" customHeight="1">
      <c r="D122" s="27"/>
    </row>
    <row r="123" ht="15.75" customHeight="1">
      <c r="D123" s="27"/>
    </row>
    <row r="124" ht="15.75" customHeight="1">
      <c r="D124" s="27"/>
    </row>
    <row r="125" ht="15.75" customHeight="1">
      <c r="D125" s="27"/>
    </row>
    <row r="126" ht="15.75" customHeight="1">
      <c r="D126" s="27"/>
    </row>
    <row r="127" ht="15.75" customHeight="1">
      <c r="D127" s="27"/>
    </row>
    <row r="128" ht="15.75" customHeight="1">
      <c r="D128" s="27"/>
    </row>
    <row r="129" ht="15.75" customHeight="1">
      <c r="D129" s="27"/>
    </row>
    <row r="130" ht="15.75" customHeight="1">
      <c r="D130" s="27"/>
    </row>
    <row r="131" ht="15.75" customHeight="1">
      <c r="D131" s="27"/>
    </row>
    <row r="132" ht="15.75" customHeight="1">
      <c r="D132" s="27"/>
    </row>
    <row r="133" ht="15.75" customHeight="1">
      <c r="D133" s="27"/>
    </row>
    <row r="134" ht="15.75" customHeight="1">
      <c r="D134" s="27"/>
    </row>
    <row r="135" ht="15.75" customHeight="1">
      <c r="D135" s="27"/>
    </row>
    <row r="136" ht="15.75" customHeight="1">
      <c r="D136" s="27"/>
    </row>
    <row r="137" ht="15.75" customHeight="1">
      <c r="D137" s="27"/>
    </row>
    <row r="138" ht="15.75" customHeight="1">
      <c r="D138" s="27"/>
    </row>
    <row r="139" ht="15.75" customHeight="1">
      <c r="D139" s="27"/>
    </row>
    <row r="140" ht="15.75" customHeight="1">
      <c r="D140" s="27"/>
    </row>
    <row r="141" ht="15.75" customHeight="1">
      <c r="D141" s="27"/>
    </row>
    <row r="142" ht="15.75" customHeight="1">
      <c r="D142" s="27"/>
    </row>
    <row r="143" ht="15.75" customHeight="1">
      <c r="D143" s="27"/>
    </row>
    <row r="144" ht="15.75" customHeight="1">
      <c r="D144" s="27"/>
    </row>
    <row r="145" ht="15.75" customHeight="1">
      <c r="D145" s="27"/>
    </row>
    <row r="146" ht="15.75" customHeight="1">
      <c r="D146" s="27"/>
    </row>
    <row r="147" ht="15.75" customHeight="1">
      <c r="D147" s="27"/>
    </row>
    <row r="148" ht="15.75" customHeight="1">
      <c r="D148" s="27"/>
    </row>
    <row r="149" ht="15.75" customHeight="1">
      <c r="D149" s="27"/>
    </row>
    <row r="150" ht="15.75" customHeight="1">
      <c r="D150" s="27"/>
    </row>
    <row r="151" ht="15.75" customHeight="1">
      <c r="D151" s="27"/>
    </row>
    <row r="152" ht="15.75" customHeight="1">
      <c r="D152" s="27"/>
    </row>
    <row r="153" ht="15.75" customHeight="1">
      <c r="D153" s="27"/>
    </row>
    <row r="154" ht="15.75" customHeight="1">
      <c r="D154" s="27"/>
    </row>
    <row r="155" ht="15.75" customHeight="1">
      <c r="D155" s="27"/>
    </row>
    <row r="156" ht="15.75" customHeight="1">
      <c r="D156" s="27"/>
    </row>
    <row r="157" ht="15.75" customHeight="1">
      <c r="D157" s="27"/>
    </row>
    <row r="158" ht="15.75" customHeight="1">
      <c r="D158" s="27"/>
    </row>
    <row r="159" ht="15.75" customHeight="1">
      <c r="D159" s="27"/>
    </row>
    <row r="160" ht="15.75" customHeight="1">
      <c r="D160" s="27"/>
    </row>
    <row r="161" ht="15.75" customHeight="1">
      <c r="D161" s="27"/>
    </row>
    <row r="162" ht="15.75" customHeight="1">
      <c r="D162" s="27"/>
    </row>
    <row r="163" ht="15.75" customHeight="1">
      <c r="D163" s="27"/>
    </row>
    <row r="164" ht="15.75" customHeight="1">
      <c r="D164" s="27"/>
    </row>
    <row r="165" ht="15.75" customHeight="1">
      <c r="D165" s="27"/>
    </row>
    <row r="166" ht="15.75" customHeight="1">
      <c r="D166" s="27"/>
    </row>
    <row r="167" ht="15.75" customHeight="1">
      <c r="D167" s="27"/>
    </row>
    <row r="168" ht="15.75" customHeight="1">
      <c r="D168" s="27"/>
    </row>
    <row r="169" ht="15.75" customHeight="1">
      <c r="D169" s="27"/>
    </row>
    <row r="170" ht="15.75" customHeight="1">
      <c r="D170" s="27"/>
    </row>
    <row r="171" ht="15.75" customHeight="1">
      <c r="D171" s="27"/>
    </row>
    <row r="172" ht="15.75" customHeight="1">
      <c r="D172" s="27"/>
    </row>
    <row r="173" ht="15.75" customHeight="1">
      <c r="D173" s="27"/>
    </row>
    <row r="174" ht="15.75" customHeight="1">
      <c r="D174" s="27"/>
    </row>
    <row r="175" ht="15.75" customHeight="1">
      <c r="D175" s="27"/>
    </row>
    <row r="176" ht="15.75" customHeight="1">
      <c r="D176" s="27"/>
    </row>
    <row r="177" ht="15.75" customHeight="1">
      <c r="D177" s="27"/>
    </row>
    <row r="178" ht="15.75" customHeight="1">
      <c r="D178" s="27"/>
    </row>
    <row r="179" ht="15.75" customHeight="1">
      <c r="D179" s="27"/>
    </row>
    <row r="180" ht="15.75" customHeight="1">
      <c r="D180" s="27"/>
    </row>
    <row r="181" ht="15.75" customHeight="1">
      <c r="D181" s="27"/>
    </row>
    <row r="182" ht="15.75" customHeight="1">
      <c r="D182" s="27"/>
    </row>
    <row r="183" ht="15.75" customHeight="1">
      <c r="D183" s="27"/>
    </row>
    <row r="184" ht="15.75" customHeight="1">
      <c r="D184" s="27"/>
    </row>
    <row r="185" ht="15.75" customHeight="1">
      <c r="D185" s="27"/>
    </row>
    <row r="186" ht="15.75" customHeight="1">
      <c r="D186" s="27"/>
    </row>
    <row r="187" ht="15.75" customHeight="1">
      <c r="D187" s="27"/>
    </row>
    <row r="188" ht="15.75" customHeight="1">
      <c r="D188" s="27"/>
    </row>
    <row r="189" ht="15.75" customHeight="1">
      <c r="D189" s="27"/>
    </row>
    <row r="190" ht="15.75" customHeight="1">
      <c r="D190" s="27"/>
    </row>
    <row r="191" ht="15.75" customHeight="1">
      <c r="D191" s="27"/>
    </row>
    <row r="192" ht="15.75" customHeight="1">
      <c r="D192" s="27"/>
    </row>
    <row r="193" ht="15.75" customHeight="1">
      <c r="D193" s="27"/>
    </row>
    <row r="194" ht="15.75" customHeight="1">
      <c r="D194" s="27"/>
    </row>
    <row r="195" ht="15.75" customHeight="1">
      <c r="D195" s="27"/>
    </row>
    <row r="196" ht="15.75" customHeight="1">
      <c r="D196" s="27"/>
    </row>
    <row r="197" ht="15.75" customHeight="1">
      <c r="D197" s="27"/>
    </row>
    <row r="198" ht="15.75" customHeight="1">
      <c r="D198" s="27"/>
    </row>
    <row r="199" ht="15.75" customHeight="1">
      <c r="D199" s="27"/>
    </row>
    <row r="200" ht="15.75" customHeight="1">
      <c r="D200" s="27"/>
    </row>
    <row r="201" ht="15.75" customHeight="1">
      <c r="D201" s="27"/>
    </row>
    <row r="202" ht="15.75" customHeight="1">
      <c r="D202" s="27"/>
    </row>
    <row r="203" ht="15.75" customHeight="1">
      <c r="D203" s="27"/>
    </row>
    <row r="204" ht="15.75" customHeight="1">
      <c r="D204" s="27"/>
    </row>
    <row r="205" ht="15.75" customHeight="1">
      <c r="D205" s="27"/>
    </row>
    <row r="206" ht="15.75" customHeight="1">
      <c r="D206" s="27"/>
    </row>
    <row r="207" ht="15.75" customHeight="1">
      <c r="D207" s="27"/>
    </row>
    <row r="208" ht="15.75" customHeight="1">
      <c r="D208" s="27"/>
    </row>
    <row r="209" ht="15.75" customHeight="1">
      <c r="D209" s="27"/>
    </row>
    <row r="210" ht="15.75" customHeight="1">
      <c r="D210" s="27"/>
    </row>
    <row r="211" ht="15.75" customHeight="1">
      <c r="D211" s="27"/>
    </row>
    <row r="212" ht="15.75" customHeight="1">
      <c r="D212" s="27"/>
    </row>
    <row r="213" ht="15.75" customHeight="1">
      <c r="D213" s="27"/>
    </row>
    <row r="214" ht="15.75" customHeight="1">
      <c r="D214" s="27"/>
    </row>
    <row r="215" ht="15.75" customHeight="1">
      <c r="D215" s="27"/>
    </row>
    <row r="216" ht="15.75" customHeight="1">
      <c r="D216" s="27"/>
    </row>
    <row r="217" ht="15.75" customHeight="1">
      <c r="D217" s="27"/>
    </row>
    <row r="218" ht="15.75" customHeight="1">
      <c r="D218" s="27"/>
    </row>
    <row r="219" ht="15.75" customHeight="1">
      <c r="D219" s="27"/>
    </row>
    <row r="220" ht="15.75" customHeight="1">
      <c r="D220" s="27"/>
    </row>
    <row r="221" ht="15.75" customHeight="1">
      <c r="D221" s="27"/>
    </row>
    <row r="222" ht="15.75" customHeight="1">
      <c r="D222" s="27"/>
    </row>
    <row r="223" ht="15.75" customHeight="1">
      <c r="D223" s="27"/>
    </row>
    <row r="224" ht="15.75" customHeight="1">
      <c r="D224" s="27"/>
    </row>
    <row r="225" ht="15.75" customHeight="1">
      <c r="D225" s="27"/>
    </row>
    <row r="226" ht="15.75" customHeight="1">
      <c r="D226" s="27"/>
    </row>
    <row r="227" ht="15.75" customHeight="1">
      <c r="D227" s="27"/>
    </row>
    <row r="228" ht="15.75" customHeight="1">
      <c r="D228" s="27"/>
    </row>
    <row r="229" ht="15.75" customHeight="1">
      <c r="D229" s="27"/>
    </row>
    <row r="230" ht="15.75" customHeight="1">
      <c r="D230" s="27"/>
    </row>
    <row r="231" ht="15.75" customHeight="1">
      <c r="D231" s="27"/>
    </row>
    <row r="232" ht="15.75" customHeight="1">
      <c r="D232" s="27"/>
    </row>
    <row r="233" ht="15.75" customHeight="1">
      <c r="D233" s="27"/>
    </row>
    <row r="234" ht="15.75" customHeight="1">
      <c r="D234" s="27"/>
    </row>
    <row r="235" ht="15.75" customHeight="1">
      <c r="D235" s="27"/>
    </row>
    <row r="236" ht="15.75" customHeight="1">
      <c r="D236" s="27"/>
    </row>
    <row r="237" ht="15.75" customHeight="1">
      <c r="D237" s="27"/>
    </row>
    <row r="238" ht="15.75" customHeight="1">
      <c r="D238" s="27"/>
    </row>
    <row r="239" ht="15.75" customHeight="1">
      <c r="D239" s="27"/>
    </row>
    <row r="240" ht="15.75" customHeight="1">
      <c r="D240" s="27"/>
    </row>
    <row r="241" ht="15.75" customHeight="1">
      <c r="D241" s="27"/>
    </row>
    <row r="242" ht="15.75" customHeight="1">
      <c r="D242" s="27"/>
    </row>
    <row r="243" ht="15.75" customHeight="1">
      <c r="D243" s="27"/>
    </row>
    <row r="244" ht="15.75" customHeight="1">
      <c r="D244" s="27"/>
    </row>
    <row r="245" ht="15.75" customHeight="1">
      <c r="D245" s="27"/>
    </row>
    <row r="246" ht="15.75" customHeight="1">
      <c r="D246" s="27"/>
    </row>
    <row r="247" ht="15.75" customHeight="1">
      <c r="D247" s="27"/>
    </row>
    <row r="248" ht="15.75" customHeight="1">
      <c r="D248" s="27"/>
    </row>
    <row r="249" ht="15.75" customHeight="1">
      <c r="D249" s="27"/>
    </row>
    <row r="250" ht="15.75" customHeight="1">
      <c r="D250" s="27"/>
    </row>
    <row r="251" ht="15.75" customHeight="1">
      <c r="D251" s="27"/>
    </row>
    <row r="252" ht="15.75" customHeight="1">
      <c r="D252" s="27"/>
    </row>
    <row r="253" ht="15.75" customHeight="1">
      <c r="D253" s="27"/>
    </row>
    <row r="254" ht="15.75" customHeight="1">
      <c r="D254" s="27"/>
    </row>
    <row r="255" ht="15.75" customHeight="1">
      <c r="D255" s="27"/>
    </row>
    <row r="256" ht="15.75" customHeight="1">
      <c r="D256" s="27"/>
    </row>
    <row r="257" ht="15.75" customHeight="1">
      <c r="D257" s="27"/>
    </row>
    <row r="258" ht="15.75" customHeight="1">
      <c r="D258" s="27"/>
    </row>
    <row r="259" ht="15.75" customHeight="1">
      <c r="D259" s="27"/>
    </row>
    <row r="260" ht="15.75" customHeight="1">
      <c r="D260" s="27"/>
    </row>
    <row r="261" ht="15.75" customHeight="1">
      <c r="D261" s="27"/>
    </row>
    <row r="262" ht="15.75" customHeight="1">
      <c r="D262" s="27"/>
    </row>
    <row r="263" ht="15.75" customHeight="1">
      <c r="D263" s="27"/>
    </row>
    <row r="264" ht="15.75" customHeight="1">
      <c r="D264" s="27"/>
    </row>
    <row r="265" ht="15.75" customHeight="1">
      <c r="D265" s="27"/>
    </row>
    <row r="266" ht="15.75" customHeight="1">
      <c r="D266" s="27"/>
    </row>
    <row r="267" ht="15.75" customHeight="1">
      <c r="D267" s="27"/>
    </row>
    <row r="268" ht="15.75" customHeight="1">
      <c r="D268" s="27"/>
    </row>
    <row r="269" ht="15.75" customHeight="1">
      <c r="D269" s="27"/>
    </row>
    <row r="270" ht="15.75" customHeight="1">
      <c r="D270" s="27"/>
    </row>
    <row r="271" ht="15.75" customHeight="1">
      <c r="D271" s="27"/>
    </row>
    <row r="272" ht="15.75" customHeight="1">
      <c r="D272" s="27"/>
    </row>
    <row r="273" ht="15.75" customHeight="1">
      <c r="D273" s="27"/>
    </row>
    <row r="274" ht="15.75" customHeight="1">
      <c r="D274" s="27"/>
    </row>
    <row r="275" ht="15.75" customHeight="1">
      <c r="D275" s="27"/>
    </row>
    <row r="276" ht="15.75" customHeight="1">
      <c r="D276" s="27"/>
    </row>
    <row r="277" ht="15.75" customHeight="1">
      <c r="D277" s="27"/>
    </row>
    <row r="278" ht="15.75" customHeight="1">
      <c r="D278" s="27"/>
    </row>
    <row r="279" ht="15.75" customHeight="1">
      <c r="D279" s="27"/>
    </row>
    <row r="280" ht="15.75" customHeight="1">
      <c r="D280" s="27"/>
    </row>
    <row r="281" ht="15.75" customHeight="1">
      <c r="D281" s="27"/>
    </row>
    <row r="282" ht="15.75" customHeight="1">
      <c r="D282" s="27"/>
    </row>
    <row r="283" ht="15.75" customHeight="1">
      <c r="D283" s="27"/>
    </row>
    <row r="284" ht="15.75" customHeight="1">
      <c r="D284" s="27"/>
    </row>
    <row r="285" ht="15.75" customHeight="1">
      <c r="D285" s="27"/>
    </row>
    <row r="286" ht="15.75" customHeight="1">
      <c r="D286" s="27"/>
    </row>
    <row r="287" ht="15.75" customHeight="1">
      <c r="D287" s="27"/>
    </row>
    <row r="288" ht="15.75" customHeight="1">
      <c r="D288" s="27"/>
    </row>
    <row r="289" ht="15.75" customHeight="1">
      <c r="D289" s="27"/>
    </row>
    <row r="290" ht="15.75" customHeight="1">
      <c r="D290" s="27"/>
    </row>
    <row r="291" ht="15.75" customHeight="1">
      <c r="D291" s="27"/>
    </row>
    <row r="292" ht="15.75" customHeight="1">
      <c r="D292" s="27"/>
    </row>
    <row r="293" ht="15.75" customHeight="1">
      <c r="D293" s="27"/>
    </row>
    <row r="294" ht="15.75" customHeight="1">
      <c r="D294" s="27"/>
    </row>
    <row r="295" ht="15.75" customHeight="1">
      <c r="D295" s="27"/>
    </row>
    <row r="296" ht="15.75" customHeight="1">
      <c r="D296" s="27"/>
    </row>
    <row r="297" ht="15.75" customHeight="1">
      <c r="D297" s="27"/>
    </row>
    <row r="298" ht="15.75" customHeight="1">
      <c r="D298" s="27"/>
    </row>
    <row r="299" ht="15.75" customHeight="1">
      <c r="D299" s="27"/>
    </row>
    <row r="300" ht="15.75" customHeight="1">
      <c r="D300" s="27"/>
    </row>
    <row r="301" ht="15.75" customHeight="1">
      <c r="D301" s="27"/>
    </row>
    <row r="302" ht="15.75" customHeight="1">
      <c r="D302" s="27"/>
    </row>
    <row r="303" ht="15.75" customHeight="1">
      <c r="D303" s="27"/>
    </row>
    <row r="304" ht="15.75" customHeight="1">
      <c r="D304" s="27"/>
    </row>
    <row r="305" ht="15.75" customHeight="1">
      <c r="D305" s="27"/>
    </row>
    <row r="306" ht="15.75" customHeight="1">
      <c r="D306" s="27"/>
    </row>
    <row r="307" ht="15.75" customHeight="1">
      <c r="D307" s="27"/>
    </row>
    <row r="308" ht="15.75" customHeight="1">
      <c r="D308" s="27"/>
    </row>
    <row r="309" ht="15.75" customHeight="1">
      <c r="D309" s="27"/>
    </row>
    <row r="310" ht="15.75" customHeight="1">
      <c r="D310" s="27"/>
    </row>
    <row r="311" ht="15.75" customHeight="1">
      <c r="D311" s="27"/>
    </row>
    <row r="312" ht="15.75" customHeight="1">
      <c r="D312" s="27"/>
    </row>
    <row r="313" ht="15.75" customHeight="1">
      <c r="D313" s="27"/>
    </row>
    <row r="314" ht="15.75" customHeight="1">
      <c r="D314" s="27"/>
    </row>
    <row r="315" ht="15.75" customHeight="1">
      <c r="D315" s="27"/>
    </row>
    <row r="316" ht="15.75" customHeight="1">
      <c r="D316" s="27"/>
    </row>
    <row r="317" ht="15.75" customHeight="1">
      <c r="D317" s="27"/>
    </row>
    <row r="318" ht="15.75" customHeight="1">
      <c r="D318" s="27"/>
    </row>
    <row r="319" ht="15.75" customHeight="1">
      <c r="D319" s="27"/>
    </row>
    <row r="320" ht="15.75" customHeight="1">
      <c r="D320" s="27"/>
    </row>
    <row r="321" ht="15.75" customHeight="1">
      <c r="D321" s="27"/>
    </row>
    <row r="322" ht="15.75" customHeight="1">
      <c r="D322" s="27"/>
    </row>
    <row r="323" ht="15.75" customHeight="1">
      <c r="D323" s="27"/>
    </row>
    <row r="324" ht="15.75" customHeight="1">
      <c r="D324" s="27"/>
    </row>
    <row r="325" ht="15.75" customHeight="1">
      <c r="D325" s="27"/>
    </row>
    <row r="326" ht="15.75" customHeight="1">
      <c r="D326" s="27"/>
    </row>
    <row r="327" ht="15.75" customHeight="1">
      <c r="D327" s="27"/>
    </row>
    <row r="328" ht="15.75" customHeight="1">
      <c r="D328" s="27"/>
    </row>
    <row r="329" ht="15.75" customHeight="1">
      <c r="D329" s="27"/>
    </row>
    <row r="330" ht="15.75" customHeight="1">
      <c r="D330" s="27"/>
    </row>
    <row r="331" ht="15.75" customHeight="1">
      <c r="D331" s="27"/>
    </row>
    <row r="332" ht="15.75" customHeight="1">
      <c r="D332" s="27"/>
    </row>
    <row r="333" ht="15.75" customHeight="1">
      <c r="D333" s="27"/>
    </row>
    <row r="334" ht="15.75" customHeight="1">
      <c r="D334" s="27"/>
    </row>
    <row r="335" ht="15.75" customHeight="1">
      <c r="D335" s="27"/>
    </row>
    <row r="336" ht="15.75" customHeight="1">
      <c r="D336" s="27"/>
    </row>
    <row r="337" ht="15.75" customHeight="1">
      <c r="D337" s="27"/>
    </row>
    <row r="338" ht="15.75" customHeight="1">
      <c r="D338" s="27"/>
    </row>
    <row r="339" ht="15.75" customHeight="1">
      <c r="D339" s="27"/>
    </row>
    <row r="340" ht="15.75" customHeight="1">
      <c r="D340" s="27"/>
    </row>
    <row r="341" ht="15.75" customHeight="1">
      <c r="D341" s="27"/>
    </row>
    <row r="342" ht="15.75" customHeight="1">
      <c r="D342" s="27"/>
    </row>
    <row r="343" ht="15.75" customHeight="1">
      <c r="D343" s="27"/>
    </row>
    <row r="344" ht="15.75" customHeight="1">
      <c r="D344" s="27"/>
    </row>
    <row r="345" ht="15.75" customHeight="1">
      <c r="D345" s="27"/>
    </row>
    <row r="346" ht="15.75" customHeight="1">
      <c r="D346" s="27"/>
    </row>
    <row r="347" ht="15.75" customHeight="1">
      <c r="D347" s="27"/>
    </row>
    <row r="348" ht="15.75" customHeight="1">
      <c r="D348" s="27"/>
    </row>
    <row r="349" ht="15.75" customHeight="1">
      <c r="D349" s="27"/>
    </row>
    <row r="350" ht="15.75" customHeight="1">
      <c r="D350" s="27"/>
    </row>
    <row r="351" ht="15.75" customHeight="1">
      <c r="D351" s="27"/>
    </row>
    <row r="352" ht="15.75" customHeight="1">
      <c r="D352" s="27"/>
    </row>
    <row r="353" ht="15.75" customHeight="1">
      <c r="D353" s="27"/>
    </row>
    <row r="354" ht="15.75" customHeight="1">
      <c r="D354" s="27"/>
    </row>
    <row r="355" ht="15.75" customHeight="1">
      <c r="D355" s="27"/>
    </row>
    <row r="356" ht="15.75" customHeight="1">
      <c r="D356" s="27"/>
    </row>
    <row r="357" ht="15.75" customHeight="1">
      <c r="D357" s="27"/>
    </row>
    <row r="358" ht="15.75" customHeight="1">
      <c r="D358" s="27"/>
    </row>
    <row r="359" ht="15.75" customHeight="1">
      <c r="D359" s="27"/>
    </row>
    <row r="360" ht="15.75" customHeight="1">
      <c r="D360" s="27"/>
    </row>
    <row r="361" ht="15.75" customHeight="1">
      <c r="D361" s="27"/>
    </row>
    <row r="362" ht="15.75" customHeight="1">
      <c r="D362" s="27"/>
    </row>
    <row r="363" ht="15.75" customHeight="1">
      <c r="D363" s="27"/>
    </row>
    <row r="364" ht="15.75" customHeight="1">
      <c r="D364" s="27"/>
    </row>
    <row r="365" ht="15.75" customHeight="1">
      <c r="D365" s="27"/>
    </row>
    <row r="366" ht="15.75" customHeight="1">
      <c r="D366" s="27"/>
    </row>
    <row r="367" ht="15.75" customHeight="1">
      <c r="D367" s="27"/>
    </row>
    <row r="368" ht="15.75" customHeight="1">
      <c r="D368" s="27"/>
    </row>
    <row r="369" ht="15.75" customHeight="1">
      <c r="D369" s="27"/>
    </row>
    <row r="370" ht="15.75" customHeight="1">
      <c r="D370" s="27"/>
    </row>
    <row r="371" ht="15.75" customHeight="1">
      <c r="D371" s="27"/>
    </row>
    <row r="372" ht="15.75" customHeight="1">
      <c r="D372" s="27"/>
    </row>
    <row r="373" ht="15.75" customHeight="1">
      <c r="D373" s="27"/>
    </row>
    <row r="374" ht="15.75" customHeight="1">
      <c r="D374" s="27"/>
    </row>
    <row r="375" ht="15.75" customHeight="1">
      <c r="D375" s="27"/>
    </row>
    <row r="376" ht="15.75" customHeight="1">
      <c r="D376" s="27"/>
    </row>
    <row r="377" ht="15.75" customHeight="1">
      <c r="D377" s="27"/>
    </row>
    <row r="378" ht="15.75" customHeight="1">
      <c r="D378" s="27"/>
    </row>
    <row r="379" ht="15.75" customHeight="1">
      <c r="D379" s="27"/>
    </row>
    <row r="380" ht="15.75" customHeight="1">
      <c r="D380" s="27"/>
    </row>
    <row r="381" ht="15.75" customHeight="1">
      <c r="D381" s="27"/>
    </row>
    <row r="382" ht="15.75" customHeight="1">
      <c r="D382" s="27"/>
    </row>
    <row r="383" ht="15.75" customHeight="1">
      <c r="D383" s="27"/>
    </row>
    <row r="384" ht="15.75" customHeight="1">
      <c r="D384" s="27"/>
    </row>
    <row r="385" ht="15.75" customHeight="1">
      <c r="D385" s="27"/>
    </row>
    <row r="386" ht="15.75" customHeight="1">
      <c r="D386" s="27"/>
    </row>
    <row r="387" ht="15.75" customHeight="1">
      <c r="D387" s="27"/>
    </row>
    <row r="388" ht="15.75" customHeight="1">
      <c r="D388" s="27"/>
    </row>
    <row r="389" ht="15.75" customHeight="1">
      <c r="D389" s="27"/>
    </row>
    <row r="390" ht="15.75" customHeight="1">
      <c r="D390" s="27"/>
    </row>
    <row r="391" ht="15.75" customHeight="1">
      <c r="D391" s="27"/>
    </row>
    <row r="392" ht="15.75" customHeight="1">
      <c r="D392" s="27"/>
    </row>
    <row r="393" ht="15.75" customHeight="1">
      <c r="D393" s="27"/>
    </row>
    <row r="394" ht="15.75" customHeight="1">
      <c r="D394" s="27"/>
    </row>
    <row r="395" ht="15.75" customHeight="1">
      <c r="D395" s="27"/>
    </row>
    <row r="396" ht="15.75" customHeight="1">
      <c r="D396" s="27"/>
    </row>
    <row r="397" ht="15.75" customHeight="1">
      <c r="D397" s="27"/>
    </row>
    <row r="398" ht="15.75" customHeight="1">
      <c r="D398" s="27"/>
    </row>
    <row r="399" ht="15.75" customHeight="1">
      <c r="D399" s="27"/>
    </row>
    <row r="400" ht="15.75" customHeight="1">
      <c r="D400" s="27"/>
    </row>
    <row r="401" ht="15.75" customHeight="1">
      <c r="D401" s="27"/>
    </row>
    <row r="402" ht="15.75" customHeight="1">
      <c r="D402" s="27"/>
    </row>
    <row r="403" ht="15.75" customHeight="1">
      <c r="D403" s="27"/>
    </row>
    <row r="404" ht="15.75" customHeight="1">
      <c r="D404" s="27"/>
    </row>
    <row r="405" ht="15.75" customHeight="1">
      <c r="D405" s="27"/>
    </row>
    <row r="406" ht="15.75" customHeight="1">
      <c r="D406" s="27"/>
    </row>
    <row r="407" ht="15.75" customHeight="1">
      <c r="D407" s="27"/>
    </row>
    <row r="408" ht="15.75" customHeight="1">
      <c r="D408" s="27"/>
    </row>
    <row r="409" ht="15.75" customHeight="1">
      <c r="D409" s="27"/>
    </row>
    <row r="410" ht="15.75" customHeight="1">
      <c r="D410" s="27"/>
    </row>
    <row r="411" ht="15.75" customHeight="1">
      <c r="D411" s="27"/>
    </row>
    <row r="412" ht="15.75" customHeight="1">
      <c r="D412" s="27"/>
    </row>
    <row r="413" ht="15.75" customHeight="1">
      <c r="D413" s="27"/>
    </row>
    <row r="414" ht="15.75" customHeight="1">
      <c r="D414" s="27"/>
    </row>
    <row r="415" ht="15.75" customHeight="1">
      <c r="D415" s="27"/>
    </row>
    <row r="416" ht="15.75" customHeight="1">
      <c r="D416" s="27"/>
    </row>
    <row r="417" ht="15.75" customHeight="1">
      <c r="D417" s="27"/>
    </row>
    <row r="418" ht="15.75" customHeight="1">
      <c r="D418" s="27"/>
    </row>
    <row r="419" ht="15.75" customHeight="1">
      <c r="D419" s="27"/>
    </row>
    <row r="420" ht="15.75" customHeight="1">
      <c r="D420" s="27"/>
    </row>
    <row r="421" ht="15.75" customHeight="1">
      <c r="D421" s="27"/>
    </row>
    <row r="422" ht="15.75" customHeight="1">
      <c r="D422" s="27"/>
    </row>
    <row r="423" ht="15.75" customHeight="1">
      <c r="D423" s="27"/>
    </row>
    <row r="424" ht="15.75" customHeight="1">
      <c r="D424" s="27"/>
    </row>
    <row r="425" ht="15.75" customHeight="1">
      <c r="D425" s="27"/>
    </row>
    <row r="426" ht="15.75" customHeight="1">
      <c r="D426" s="27"/>
    </row>
    <row r="427" ht="15.75" customHeight="1">
      <c r="D427" s="27"/>
    </row>
    <row r="428" ht="15.75" customHeight="1">
      <c r="D428" s="27"/>
    </row>
    <row r="429" ht="15.75" customHeight="1">
      <c r="D429" s="27"/>
    </row>
    <row r="430" ht="15.75" customHeight="1">
      <c r="D430" s="27"/>
    </row>
    <row r="431" ht="15.75" customHeight="1">
      <c r="D431" s="27"/>
    </row>
    <row r="432" ht="15.75" customHeight="1">
      <c r="D432" s="27"/>
    </row>
    <row r="433" ht="15.75" customHeight="1">
      <c r="D433" s="27"/>
    </row>
    <row r="434" ht="15.75" customHeight="1">
      <c r="D434" s="27"/>
    </row>
    <row r="435" ht="15.75" customHeight="1">
      <c r="D435" s="27"/>
    </row>
    <row r="436" ht="15.75" customHeight="1">
      <c r="D436" s="27"/>
    </row>
    <row r="437" ht="15.75" customHeight="1">
      <c r="D437" s="27"/>
    </row>
    <row r="438" ht="15.75" customHeight="1">
      <c r="D438" s="27"/>
    </row>
    <row r="439" ht="15.75" customHeight="1">
      <c r="D439" s="27"/>
    </row>
    <row r="440" ht="15.75" customHeight="1">
      <c r="D440" s="27"/>
    </row>
    <row r="441" ht="15.75" customHeight="1">
      <c r="D441" s="27"/>
    </row>
    <row r="442" ht="15.75" customHeight="1">
      <c r="D442" s="27"/>
    </row>
    <row r="443" ht="15.75" customHeight="1">
      <c r="D443" s="27"/>
    </row>
    <row r="444" ht="15.75" customHeight="1">
      <c r="D444" s="27"/>
    </row>
    <row r="445" ht="15.75" customHeight="1">
      <c r="D445" s="27"/>
    </row>
    <row r="446" ht="15.75" customHeight="1">
      <c r="D446" s="27"/>
    </row>
    <row r="447" ht="15.75" customHeight="1">
      <c r="D447" s="27"/>
    </row>
    <row r="448" ht="15.75" customHeight="1">
      <c r="D448" s="27"/>
    </row>
    <row r="449" ht="15.75" customHeight="1">
      <c r="D449" s="27"/>
    </row>
    <row r="450" ht="15.75" customHeight="1">
      <c r="D450" s="27"/>
    </row>
    <row r="451" ht="15.75" customHeight="1">
      <c r="D451" s="27"/>
    </row>
    <row r="452" ht="15.75" customHeight="1">
      <c r="D452" s="27"/>
    </row>
    <row r="453" ht="15.75" customHeight="1">
      <c r="D453" s="27"/>
    </row>
    <row r="454" ht="15.75" customHeight="1">
      <c r="D454" s="27"/>
    </row>
    <row r="455" ht="15.75" customHeight="1">
      <c r="D455" s="27"/>
    </row>
    <row r="456" ht="15.75" customHeight="1">
      <c r="D456" s="27"/>
    </row>
    <row r="457" ht="15.75" customHeight="1">
      <c r="D457" s="27"/>
    </row>
    <row r="458" ht="15.75" customHeight="1">
      <c r="D458" s="27"/>
    </row>
    <row r="459" ht="15.75" customHeight="1">
      <c r="D459" s="27"/>
    </row>
    <row r="460" ht="15.75" customHeight="1">
      <c r="D460" s="27"/>
    </row>
    <row r="461" ht="15.75" customHeight="1">
      <c r="D461" s="27"/>
    </row>
    <row r="462" ht="15.75" customHeight="1">
      <c r="D462" s="27"/>
    </row>
    <row r="463" ht="15.75" customHeight="1">
      <c r="D463" s="27"/>
    </row>
    <row r="464" ht="15.75" customHeight="1">
      <c r="D464" s="27"/>
    </row>
    <row r="465" ht="15.75" customHeight="1">
      <c r="D465" s="27"/>
    </row>
    <row r="466" ht="15.75" customHeight="1">
      <c r="D466" s="27"/>
    </row>
    <row r="467" ht="15.75" customHeight="1">
      <c r="D467" s="27"/>
    </row>
    <row r="468" ht="15.75" customHeight="1">
      <c r="D468" s="27"/>
    </row>
    <row r="469" ht="15.75" customHeight="1">
      <c r="D469" s="27"/>
    </row>
    <row r="470" ht="15.75" customHeight="1">
      <c r="D470" s="27"/>
    </row>
    <row r="471" ht="15.75" customHeight="1">
      <c r="D471" s="27"/>
    </row>
    <row r="472" ht="15.75" customHeight="1">
      <c r="D472" s="27"/>
    </row>
    <row r="473" ht="15.75" customHeight="1">
      <c r="D473" s="27"/>
    </row>
    <row r="474" ht="15.75" customHeight="1">
      <c r="D474" s="27"/>
    </row>
    <row r="475" ht="15.75" customHeight="1">
      <c r="D475" s="27"/>
    </row>
    <row r="476" ht="15.75" customHeight="1">
      <c r="D476" s="27"/>
    </row>
    <row r="477" ht="15.75" customHeight="1">
      <c r="D477" s="27"/>
    </row>
    <row r="478" ht="15.75" customHeight="1">
      <c r="D478" s="27"/>
    </row>
    <row r="479" ht="15.75" customHeight="1">
      <c r="D479" s="27"/>
    </row>
    <row r="480" ht="15.75" customHeight="1">
      <c r="D480" s="27"/>
    </row>
    <row r="481" ht="15.75" customHeight="1">
      <c r="D481" s="27"/>
    </row>
    <row r="482" ht="15.75" customHeight="1">
      <c r="D482" s="27"/>
    </row>
    <row r="483" ht="15.75" customHeight="1">
      <c r="D483" s="27"/>
    </row>
    <row r="484" ht="15.75" customHeight="1">
      <c r="D484" s="27"/>
    </row>
    <row r="485" ht="15.75" customHeight="1">
      <c r="D485" s="27"/>
    </row>
    <row r="486" ht="15.75" customHeight="1">
      <c r="D486" s="27"/>
    </row>
    <row r="487" ht="15.75" customHeight="1">
      <c r="D487" s="27"/>
    </row>
    <row r="488" ht="15.75" customHeight="1">
      <c r="D488" s="27"/>
    </row>
    <row r="489" ht="15.75" customHeight="1">
      <c r="D489" s="27"/>
    </row>
    <row r="490" ht="15.75" customHeight="1">
      <c r="D490" s="27"/>
    </row>
    <row r="491" ht="15.75" customHeight="1">
      <c r="D491" s="27"/>
    </row>
    <row r="492" ht="15.75" customHeight="1">
      <c r="D492" s="27"/>
    </row>
    <row r="493" ht="15.75" customHeight="1">
      <c r="D493" s="27"/>
    </row>
    <row r="494" ht="15.75" customHeight="1">
      <c r="D494" s="27"/>
    </row>
    <row r="495" ht="15.75" customHeight="1">
      <c r="D495" s="27"/>
    </row>
    <row r="496" ht="15.75" customHeight="1">
      <c r="D496" s="27"/>
    </row>
    <row r="497" ht="15.75" customHeight="1">
      <c r="D497" s="27"/>
    </row>
    <row r="498" ht="15.75" customHeight="1">
      <c r="D498" s="27"/>
    </row>
    <row r="499" ht="15.75" customHeight="1">
      <c r="D499" s="27"/>
    </row>
    <row r="500" ht="15.75" customHeight="1">
      <c r="D500" s="27"/>
    </row>
    <row r="501" ht="15.75" customHeight="1">
      <c r="D501" s="27"/>
    </row>
    <row r="502" ht="15.75" customHeight="1">
      <c r="D502" s="27"/>
    </row>
    <row r="503" ht="15.75" customHeight="1">
      <c r="D503" s="27"/>
    </row>
    <row r="504" ht="15.75" customHeight="1">
      <c r="D504" s="27"/>
    </row>
    <row r="505" ht="15.75" customHeight="1">
      <c r="D505" s="27"/>
    </row>
    <row r="506" ht="15.75" customHeight="1">
      <c r="D506" s="27"/>
    </row>
    <row r="507" ht="15.75" customHeight="1">
      <c r="D507" s="27"/>
    </row>
    <row r="508" ht="15.75" customHeight="1">
      <c r="D508" s="27"/>
    </row>
    <row r="509" ht="15.75" customHeight="1">
      <c r="D509" s="27"/>
    </row>
    <row r="510" ht="15.75" customHeight="1">
      <c r="D510" s="27"/>
    </row>
    <row r="511" ht="15.75" customHeight="1">
      <c r="D511" s="27"/>
    </row>
    <row r="512" ht="15.75" customHeight="1">
      <c r="D512" s="27"/>
    </row>
    <row r="513" ht="15.75" customHeight="1">
      <c r="D513" s="27"/>
    </row>
    <row r="514" ht="15.75" customHeight="1">
      <c r="D514" s="27"/>
    </row>
    <row r="515" ht="15.75" customHeight="1">
      <c r="D515" s="27"/>
    </row>
    <row r="516" ht="15.75" customHeight="1">
      <c r="D516" s="27"/>
    </row>
    <row r="517" ht="15.75" customHeight="1">
      <c r="D517" s="27"/>
    </row>
    <row r="518" ht="15.75" customHeight="1">
      <c r="D518" s="27"/>
    </row>
    <row r="519" ht="15.75" customHeight="1">
      <c r="D519" s="27"/>
    </row>
    <row r="520" ht="15.75" customHeight="1">
      <c r="D520" s="27"/>
    </row>
    <row r="521" ht="15.75" customHeight="1">
      <c r="D521" s="27"/>
    </row>
    <row r="522" ht="15.75" customHeight="1">
      <c r="D522" s="27"/>
    </row>
    <row r="523" ht="15.75" customHeight="1">
      <c r="D523" s="27"/>
    </row>
    <row r="524" ht="15.75" customHeight="1">
      <c r="D524" s="27"/>
    </row>
    <row r="525" ht="15.75" customHeight="1">
      <c r="D525" s="27"/>
    </row>
    <row r="526" ht="15.75" customHeight="1">
      <c r="D526" s="27"/>
    </row>
    <row r="527" ht="15.75" customHeight="1">
      <c r="D527" s="27"/>
    </row>
    <row r="528" ht="15.75" customHeight="1">
      <c r="D528" s="27"/>
    </row>
    <row r="529" ht="15.75" customHeight="1">
      <c r="D529" s="27"/>
    </row>
    <row r="530" ht="15.75" customHeight="1">
      <c r="D530" s="27"/>
    </row>
    <row r="531" ht="15.75" customHeight="1">
      <c r="D531" s="27"/>
    </row>
    <row r="532" ht="15.75" customHeight="1">
      <c r="D532" s="27"/>
    </row>
    <row r="533" ht="15.75" customHeight="1">
      <c r="D533" s="27"/>
    </row>
    <row r="534" ht="15.75" customHeight="1">
      <c r="D534" s="27"/>
    </row>
    <row r="535" ht="15.75" customHeight="1">
      <c r="D535" s="27"/>
    </row>
    <row r="536" ht="15.75" customHeight="1">
      <c r="D536" s="27"/>
    </row>
    <row r="537" ht="15.75" customHeight="1">
      <c r="D537" s="27"/>
    </row>
    <row r="538" ht="15.75" customHeight="1">
      <c r="D538" s="27"/>
    </row>
    <row r="539" ht="15.75" customHeight="1">
      <c r="D539" s="27"/>
    </row>
    <row r="540" ht="15.75" customHeight="1">
      <c r="D540" s="27"/>
    </row>
    <row r="541" ht="15.75" customHeight="1">
      <c r="D541" s="27"/>
    </row>
    <row r="542" ht="15.75" customHeight="1">
      <c r="D542" s="27"/>
    </row>
    <row r="543" ht="15.75" customHeight="1">
      <c r="D543" s="27"/>
    </row>
    <row r="544" ht="15.75" customHeight="1">
      <c r="D544" s="27"/>
    </row>
    <row r="545" ht="15.75" customHeight="1">
      <c r="D545" s="27"/>
    </row>
    <row r="546" ht="15.75" customHeight="1">
      <c r="D546" s="27"/>
    </row>
    <row r="547" ht="15.75" customHeight="1">
      <c r="D547" s="27"/>
    </row>
    <row r="548" ht="15.75" customHeight="1">
      <c r="D548" s="27"/>
    </row>
    <row r="549" ht="15.75" customHeight="1">
      <c r="D549" s="27"/>
    </row>
    <row r="550" ht="15.75" customHeight="1">
      <c r="D550" s="27"/>
    </row>
    <row r="551" ht="15.75" customHeight="1">
      <c r="D551" s="27"/>
    </row>
    <row r="552" ht="15.75" customHeight="1">
      <c r="D552" s="27"/>
    </row>
    <row r="553" ht="15.75" customHeight="1">
      <c r="D553" s="27"/>
    </row>
    <row r="554" ht="15.75" customHeight="1">
      <c r="D554" s="27"/>
    </row>
    <row r="555" ht="15.75" customHeight="1">
      <c r="D555" s="27"/>
    </row>
    <row r="556" ht="15.75" customHeight="1">
      <c r="D556" s="27"/>
    </row>
    <row r="557" ht="15.75" customHeight="1">
      <c r="D557" s="27"/>
    </row>
    <row r="558" ht="15.75" customHeight="1">
      <c r="D558" s="27"/>
    </row>
    <row r="559" ht="15.75" customHeight="1">
      <c r="D559" s="27"/>
    </row>
    <row r="560" ht="15.75" customHeight="1">
      <c r="D560" s="27"/>
    </row>
    <row r="561" ht="15.75" customHeight="1">
      <c r="D561" s="27"/>
    </row>
    <row r="562" ht="15.75" customHeight="1">
      <c r="D562" s="27"/>
    </row>
    <row r="563" ht="15.75" customHeight="1">
      <c r="D563" s="27"/>
    </row>
    <row r="564" ht="15.75" customHeight="1">
      <c r="D564" s="27"/>
    </row>
    <row r="565" ht="15.75" customHeight="1">
      <c r="D565" s="27"/>
    </row>
    <row r="566" ht="15.75" customHeight="1">
      <c r="D566" s="27"/>
    </row>
    <row r="567" ht="15.75" customHeight="1">
      <c r="D567" s="27"/>
    </row>
    <row r="568" ht="15.75" customHeight="1">
      <c r="D568" s="27"/>
    </row>
    <row r="569" ht="15.75" customHeight="1">
      <c r="D569" s="27"/>
    </row>
    <row r="570" ht="15.75" customHeight="1">
      <c r="D570" s="27"/>
    </row>
    <row r="571" ht="15.75" customHeight="1">
      <c r="D571" s="27"/>
    </row>
    <row r="572" ht="15.75" customHeight="1">
      <c r="D572" s="27"/>
    </row>
    <row r="573" ht="15.75" customHeight="1">
      <c r="D573" s="27"/>
    </row>
    <row r="574" ht="15.75" customHeight="1">
      <c r="D574" s="27"/>
    </row>
    <row r="575" ht="15.75" customHeight="1">
      <c r="D575" s="27"/>
    </row>
    <row r="576" ht="15.75" customHeight="1">
      <c r="D576" s="27"/>
    </row>
    <row r="577" ht="15.75" customHeight="1">
      <c r="D577" s="27"/>
    </row>
    <row r="578" ht="15.75" customHeight="1">
      <c r="D578" s="27"/>
    </row>
    <row r="579" ht="15.75" customHeight="1">
      <c r="D579" s="27"/>
    </row>
    <row r="580" ht="15.75" customHeight="1">
      <c r="D580" s="27"/>
    </row>
    <row r="581" ht="15.75" customHeight="1">
      <c r="D581" s="27"/>
    </row>
    <row r="582" ht="15.75" customHeight="1">
      <c r="D582" s="27"/>
    </row>
    <row r="583" ht="15.75" customHeight="1">
      <c r="D583" s="27"/>
    </row>
    <row r="584" ht="15.75" customHeight="1">
      <c r="D584" s="27"/>
    </row>
    <row r="585" ht="15.75" customHeight="1">
      <c r="D585" s="27"/>
    </row>
    <row r="586" ht="15.75" customHeight="1">
      <c r="D586" s="27"/>
    </row>
    <row r="587" ht="15.75" customHeight="1">
      <c r="D587" s="27"/>
    </row>
    <row r="588" ht="15.75" customHeight="1">
      <c r="D588" s="27"/>
    </row>
    <row r="589" ht="15.75" customHeight="1">
      <c r="D589" s="27"/>
    </row>
    <row r="590" ht="15.75" customHeight="1">
      <c r="D590" s="27"/>
    </row>
    <row r="591" ht="15.75" customHeight="1">
      <c r="D591" s="27"/>
    </row>
    <row r="592" ht="15.75" customHeight="1">
      <c r="D592" s="27"/>
    </row>
    <row r="593" ht="15.75" customHeight="1">
      <c r="D593" s="27"/>
    </row>
    <row r="594" ht="15.75" customHeight="1">
      <c r="D594" s="27"/>
    </row>
    <row r="595" ht="15.75" customHeight="1">
      <c r="D595" s="27"/>
    </row>
    <row r="596" ht="15.75" customHeight="1">
      <c r="D596" s="27"/>
    </row>
    <row r="597" ht="15.75" customHeight="1">
      <c r="D597" s="27"/>
    </row>
    <row r="598" ht="15.75" customHeight="1">
      <c r="D598" s="27"/>
    </row>
    <row r="599" ht="15.75" customHeight="1">
      <c r="D599" s="27"/>
    </row>
    <row r="600" ht="15.75" customHeight="1">
      <c r="D600" s="27"/>
    </row>
    <row r="601" ht="15.75" customHeight="1">
      <c r="D601" s="27"/>
    </row>
    <row r="602" ht="15.75" customHeight="1">
      <c r="D602" s="27"/>
    </row>
    <row r="603" ht="15.75" customHeight="1">
      <c r="D603" s="27"/>
    </row>
    <row r="604" ht="15.75" customHeight="1">
      <c r="D604" s="27"/>
    </row>
    <row r="605" ht="15.75" customHeight="1">
      <c r="D605" s="27"/>
    </row>
    <row r="606" ht="15.75" customHeight="1">
      <c r="D606" s="27"/>
    </row>
    <row r="607" ht="15.75" customHeight="1">
      <c r="D607" s="27"/>
    </row>
    <row r="608" ht="15.75" customHeight="1">
      <c r="D608" s="27"/>
    </row>
    <row r="609" ht="15.75" customHeight="1">
      <c r="D609" s="27"/>
    </row>
    <row r="610" ht="15.75" customHeight="1">
      <c r="D610" s="27"/>
    </row>
    <row r="611" ht="15.75" customHeight="1">
      <c r="D611" s="27"/>
    </row>
    <row r="612" ht="15.75" customHeight="1">
      <c r="D612" s="27"/>
    </row>
    <row r="613" ht="15.75" customHeight="1">
      <c r="D613" s="27"/>
    </row>
    <row r="614" ht="15.75" customHeight="1">
      <c r="D614" s="27"/>
    </row>
    <row r="615" ht="15.75" customHeight="1">
      <c r="D615" s="27"/>
    </row>
    <row r="616" ht="15.75" customHeight="1">
      <c r="D616" s="27"/>
    </row>
    <row r="617" ht="15.75" customHeight="1">
      <c r="D617" s="27"/>
    </row>
    <row r="618" ht="15.75" customHeight="1">
      <c r="D618" s="27"/>
    </row>
    <row r="619" ht="15.75" customHeight="1">
      <c r="D619" s="27"/>
    </row>
    <row r="620" ht="15.75" customHeight="1">
      <c r="D620" s="27"/>
    </row>
    <row r="621" ht="15.75" customHeight="1">
      <c r="D621" s="27"/>
    </row>
    <row r="622" ht="15.75" customHeight="1">
      <c r="D622" s="27"/>
    </row>
    <row r="623" ht="15.75" customHeight="1">
      <c r="D623" s="27"/>
    </row>
    <row r="624" ht="15.75" customHeight="1">
      <c r="D624" s="27"/>
    </row>
    <row r="625" ht="15.75" customHeight="1">
      <c r="D625" s="27"/>
    </row>
    <row r="626" ht="15.75" customHeight="1">
      <c r="D626" s="27"/>
    </row>
    <row r="627" ht="15.75" customHeight="1">
      <c r="D627" s="27"/>
    </row>
    <row r="628" ht="15.75" customHeight="1">
      <c r="D628" s="27"/>
    </row>
    <row r="629" ht="15.75" customHeight="1">
      <c r="D629" s="27"/>
    </row>
    <row r="630" ht="15.75" customHeight="1">
      <c r="D630" s="27"/>
    </row>
    <row r="631" ht="15.75" customHeight="1">
      <c r="D631" s="27"/>
    </row>
    <row r="632" ht="15.75" customHeight="1">
      <c r="D632" s="27"/>
    </row>
    <row r="633" ht="15.75" customHeight="1">
      <c r="D633" s="27"/>
    </row>
    <row r="634" ht="15.75" customHeight="1">
      <c r="D634" s="27"/>
    </row>
    <row r="635" ht="15.75" customHeight="1">
      <c r="D635" s="27"/>
    </row>
    <row r="636" ht="15.75" customHeight="1">
      <c r="D636" s="27"/>
    </row>
    <row r="637" ht="15.75" customHeight="1">
      <c r="D637" s="27"/>
    </row>
    <row r="638" ht="15.75" customHeight="1">
      <c r="D638" s="27"/>
    </row>
    <row r="639" ht="15.75" customHeight="1">
      <c r="D639" s="27"/>
    </row>
    <row r="640" ht="15.75" customHeight="1">
      <c r="D640" s="27"/>
    </row>
    <row r="641" ht="15.75" customHeight="1">
      <c r="D641" s="27"/>
    </row>
    <row r="642" ht="15.75" customHeight="1">
      <c r="D642" s="27"/>
    </row>
    <row r="643" ht="15.75" customHeight="1">
      <c r="D643" s="27"/>
    </row>
    <row r="644" ht="15.75" customHeight="1">
      <c r="D644" s="27"/>
    </row>
    <row r="645" ht="15.75" customHeight="1">
      <c r="D645" s="27"/>
    </row>
    <row r="646" ht="15.75" customHeight="1">
      <c r="D646" s="27"/>
    </row>
    <row r="647" ht="15.75" customHeight="1">
      <c r="D647" s="27"/>
    </row>
    <row r="648" ht="15.75" customHeight="1">
      <c r="D648" s="27"/>
    </row>
    <row r="649" ht="15.75" customHeight="1">
      <c r="D649" s="27"/>
    </row>
    <row r="650" ht="15.75" customHeight="1">
      <c r="D650" s="27"/>
    </row>
    <row r="651" ht="15.75" customHeight="1">
      <c r="D651" s="27"/>
    </row>
    <row r="652" ht="15.75" customHeight="1">
      <c r="D652" s="27"/>
    </row>
    <row r="653" ht="15.75" customHeight="1">
      <c r="D653" s="27"/>
    </row>
    <row r="654" ht="15.75" customHeight="1">
      <c r="D654" s="27"/>
    </row>
    <row r="655" ht="15.75" customHeight="1">
      <c r="D655" s="27"/>
    </row>
    <row r="656" ht="15.75" customHeight="1">
      <c r="D656" s="27"/>
    </row>
    <row r="657" ht="15.75" customHeight="1">
      <c r="D657" s="27"/>
    </row>
    <row r="658" ht="15.75" customHeight="1">
      <c r="D658" s="27"/>
    </row>
    <row r="659" ht="15.75" customHeight="1">
      <c r="D659" s="27"/>
    </row>
    <row r="660" ht="15.75" customHeight="1">
      <c r="D660" s="27"/>
    </row>
    <row r="661" ht="15.75" customHeight="1">
      <c r="D661" s="27"/>
    </row>
    <row r="662" ht="15.75" customHeight="1">
      <c r="D662" s="27"/>
    </row>
    <row r="663" ht="15.75" customHeight="1">
      <c r="D663" s="27"/>
    </row>
    <row r="664" ht="15.75" customHeight="1">
      <c r="D664" s="27"/>
    </row>
    <row r="665" ht="15.75" customHeight="1">
      <c r="D665" s="27"/>
    </row>
    <row r="666" ht="15.75" customHeight="1">
      <c r="D666" s="27"/>
    </row>
    <row r="667" ht="15.75" customHeight="1">
      <c r="D667" s="27"/>
    </row>
    <row r="668" ht="15.75" customHeight="1">
      <c r="D668" s="27"/>
    </row>
    <row r="669" ht="15.75" customHeight="1">
      <c r="D669" s="27"/>
    </row>
    <row r="670" ht="15.75" customHeight="1">
      <c r="D670" s="27"/>
    </row>
    <row r="671" ht="15.75" customHeight="1">
      <c r="D671" s="27"/>
    </row>
    <row r="672" ht="15.75" customHeight="1">
      <c r="D672" s="27"/>
    </row>
    <row r="673" ht="15.75" customHeight="1">
      <c r="D673" s="27"/>
    </row>
    <row r="674" ht="15.75" customHeight="1">
      <c r="D674" s="27"/>
    </row>
    <row r="675" ht="15.75" customHeight="1">
      <c r="D675" s="27"/>
    </row>
    <row r="676" ht="15.75" customHeight="1">
      <c r="D676" s="27"/>
    </row>
    <row r="677" ht="15.75" customHeight="1">
      <c r="D677" s="27"/>
    </row>
    <row r="678" ht="15.75" customHeight="1">
      <c r="D678" s="27"/>
    </row>
    <row r="679" ht="15.75" customHeight="1">
      <c r="D679" s="27"/>
    </row>
    <row r="680" ht="15.75" customHeight="1">
      <c r="D680" s="27"/>
    </row>
    <row r="681" ht="15.75" customHeight="1">
      <c r="D681" s="27"/>
    </row>
    <row r="682" ht="15.75" customHeight="1">
      <c r="D682" s="27"/>
    </row>
    <row r="683" ht="15.75" customHeight="1">
      <c r="D683" s="27"/>
    </row>
    <row r="684" ht="15.75" customHeight="1">
      <c r="D684" s="27"/>
    </row>
    <row r="685" ht="15.75" customHeight="1">
      <c r="D685" s="27"/>
    </row>
    <row r="686" ht="15.75" customHeight="1">
      <c r="D686" s="27"/>
    </row>
    <row r="687" ht="15.75" customHeight="1">
      <c r="D687" s="27"/>
    </row>
    <row r="688" ht="15.75" customHeight="1">
      <c r="D688" s="27"/>
    </row>
    <row r="689" ht="15.75" customHeight="1">
      <c r="D689" s="27"/>
    </row>
    <row r="690" ht="15.75" customHeight="1">
      <c r="D690" s="27"/>
    </row>
    <row r="691" ht="15.75" customHeight="1">
      <c r="D691" s="27"/>
    </row>
    <row r="692" ht="15.75" customHeight="1">
      <c r="D692" s="27"/>
    </row>
    <row r="693" ht="15.75" customHeight="1">
      <c r="D693" s="27"/>
    </row>
    <row r="694" ht="15.75" customHeight="1">
      <c r="D694" s="27"/>
    </row>
    <row r="695" ht="15.75" customHeight="1">
      <c r="D695" s="27"/>
    </row>
    <row r="696" ht="15.75" customHeight="1">
      <c r="D696" s="27"/>
    </row>
    <row r="697" ht="15.75" customHeight="1">
      <c r="D697" s="27"/>
    </row>
    <row r="698" ht="15.75" customHeight="1">
      <c r="D698" s="27"/>
    </row>
    <row r="699" ht="15.75" customHeight="1">
      <c r="D699" s="27"/>
    </row>
    <row r="700" ht="15.75" customHeight="1">
      <c r="D700" s="27"/>
    </row>
    <row r="701" ht="15.75" customHeight="1">
      <c r="D701" s="27"/>
    </row>
    <row r="702" ht="15.75" customHeight="1">
      <c r="D702" s="27"/>
    </row>
    <row r="703" ht="15.75" customHeight="1">
      <c r="D703" s="27"/>
    </row>
    <row r="704" ht="15.75" customHeight="1">
      <c r="D704" s="27"/>
    </row>
    <row r="705" ht="15.75" customHeight="1">
      <c r="D705" s="27"/>
    </row>
    <row r="706" ht="15.75" customHeight="1">
      <c r="D706" s="27"/>
    </row>
    <row r="707" ht="15.75" customHeight="1">
      <c r="D707" s="27"/>
    </row>
    <row r="708" ht="15.75" customHeight="1">
      <c r="D708" s="27"/>
    </row>
    <row r="709" ht="15.75" customHeight="1">
      <c r="D709" s="27"/>
    </row>
    <row r="710" ht="15.75" customHeight="1">
      <c r="D710" s="27"/>
    </row>
    <row r="711" ht="15.75" customHeight="1">
      <c r="D711" s="27"/>
    </row>
    <row r="712" ht="15.75" customHeight="1">
      <c r="D712" s="27"/>
    </row>
    <row r="713" ht="15.75" customHeight="1">
      <c r="D713" s="27"/>
    </row>
    <row r="714" ht="15.75" customHeight="1">
      <c r="D714" s="27"/>
    </row>
    <row r="715" ht="15.75" customHeight="1">
      <c r="D715" s="27"/>
    </row>
    <row r="716" ht="15.75" customHeight="1">
      <c r="D716" s="27"/>
    </row>
    <row r="717" ht="15.75" customHeight="1">
      <c r="D717" s="27"/>
    </row>
    <row r="718" ht="15.75" customHeight="1">
      <c r="D718" s="27"/>
    </row>
    <row r="719" ht="15.75" customHeight="1">
      <c r="D719" s="27"/>
    </row>
    <row r="720" ht="15.75" customHeight="1">
      <c r="D720" s="27"/>
    </row>
    <row r="721" ht="15.75" customHeight="1">
      <c r="D721" s="27"/>
    </row>
    <row r="722" ht="15.75" customHeight="1">
      <c r="D722" s="27"/>
    </row>
    <row r="723" ht="15.75" customHeight="1">
      <c r="D723" s="27"/>
    </row>
    <row r="724" ht="15.75" customHeight="1">
      <c r="D724" s="27"/>
    </row>
    <row r="725" ht="15.75" customHeight="1">
      <c r="D725" s="27"/>
    </row>
    <row r="726" ht="15.75" customHeight="1">
      <c r="D726" s="27"/>
    </row>
    <row r="727" ht="15.75" customHeight="1">
      <c r="D727" s="27"/>
    </row>
    <row r="728" ht="15.75" customHeight="1">
      <c r="D728" s="27"/>
    </row>
    <row r="729" ht="15.75" customHeight="1">
      <c r="D729" s="27"/>
    </row>
    <row r="730" ht="15.75" customHeight="1">
      <c r="D730" s="27"/>
    </row>
    <row r="731" ht="15.75" customHeight="1">
      <c r="D731" s="27"/>
    </row>
    <row r="732" ht="15.75" customHeight="1">
      <c r="D732" s="27"/>
    </row>
    <row r="733" ht="15.75" customHeight="1">
      <c r="D733" s="27"/>
    </row>
    <row r="734" ht="15.75" customHeight="1">
      <c r="D734" s="27"/>
    </row>
    <row r="735" ht="15.75" customHeight="1">
      <c r="D735" s="27"/>
    </row>
    <row r="736" ht="15.75" customHeight="1">
      <c r="D736" s="27"/>
    </row>
    <row r="737" ht="15.75" customHeight="1">
      <c r="D737" s="27"/>
    </row>
    <row r="738" ht="15.75" customHeight="1">
      <c r="D738" s="27"/>
    </row>
    <row r="739" ht="15.75" customHeight="1">
      <c r="D739" s="27"/>
    </row>
    <row r="740" ht="15.75" customHeight="1">
      <c r="D740" s="27"/>
    </row>
    <row r="741" ht="15.75" customHeight="1">
      <c r="D741" s="27"/>
    </row>
    <row r="742" ht="15.75" customHeight="1">
      <c r="D742" s="27"/>
    </row>
    <row r="743" ht="15.75" customHeight="1">
      <c r="D743" s="27"/>
    </row>
    <row r="744" ht="15.75" customHeight="1">
      <c r="D744" s="27"/>
    </row>
    <row r="745" ht="15.75" customHeight="1">
      <c r="D745" s="27"/>
    </row>
    <row r="746" ht="15.75" customHeight="1">
      <c r="D746" s="27"/>
    </row>
    <row r="747" ht="15.75" customHeight="1">
      <c r="D747" s="27"/>
    </row>
    <row r="748" ht="15.75" customHeight="1">
      <c r="D748" s="27"/>
    </row>
    <row r="749" ht="15.75" customHeight="1">
      <c r="D749" s="27"/>
    </row>
    <row r="750" ht="15.75" customHeight="1">
      <c r="D750" s="27"/>
    </row>
    <row r="751" ht="15.75" customHeight="1">
      <c r="D751" s="27"/>
    </row>
    <row r="752" ht="15.75" customHeight="1">
      <c r="D752" s="27"/>
    </row>
    <row r="753" ht="15.75" customHeight="1">
      <c r="D753" s="27"/>
    </row>
    <row r="754" ht="15.75" customHeight="1">
      <c r="D754" s="27"/>
    </row>
    <row r="755" ht="15.75" customHeight="1">
      <c r="D755" s="27"/>
    </row>
    <row r="756" ht="15.75" customHeight="1">
      <c r="D756" s="27"/>
    </row>
    <row r="757" ht="15.75" customHeight="1">
      <c r="D757" s="27"/>
    </row>
    <row r="758" ht="15.75" customHeight="1">
      <c r="D758" s="27"/>
    </row>
    <row r="759" ht="15.75" customHeight="1">
      <c r="D759" s="27"/>
    </row>
    <row r="760" ht="15.75" customHeight="1">
      <c r="D760" s="27"/>
    </row>
    <row r="761" ht="15.75" customHeight="1">
      <c r="D761" s="27"/>
    </row>
    <row r="762" ht="15.75" customHeight="1">
      <c r="D762" s="27"/>
    </row>
    <row r="763" ht="15.75" customHeight="1">
      <c r="D763" s="27"/>
    </row>
    <row r="764" ht="15.75" customHeight="1">
      <c r="D764" s="27"/>
    </row>
    <row r="765" ht="15.75" customHeight="1">
      <c r="D765" s="27"/>
    </row>
    <row r="766" ht="15.75" customHeight="1">
      <c r="D766" s="27"/>
    </row>
    <row r="767" ht="15.75" customHeight="1">
      <c r="D767" s="27"/>
    </row>
    <row r="768" ht="15.75" customHeight="1">
      <c r="D768" s="27"/>
    </row>
    <row r="769" ht="15.75" customHeight="1">
      <c r="D769" s="27"/>
    </row>
    <row r="770" ht="15.75" customHeight="1">
      <c r="D770" s="27"/>
    </row>
    <row r="771" ht="15.75" customHeight="1">
      <c r="D771" s="27"/>
    </row>
    <row r="772" ht="15.75" customHeight="1">
      <c r="D772" s="27"/>
    </row>
    <row r="773" ht="15.75" customHeight="1">
      <c r="D773" s="27"/>
    </row>
    <row r="774" ht="15.75" customHeight="1">
      <c r="D774" s="27"/>
    </row>
    <row r="775" ht="15.75" customHeight="1">
      <c r="D775" s="27"/>
    </row>
    <row r="776" ht="15.75" customHeight="1">
      <c r="D776" s="27"/>
    </row>
    <row r="777" ht="15.75" customHeight="1">
      <c r="D777" s="27"/>
    </row>
    <row r="778" ht="15.75" customHeight="1">
      <c r="D778" s="27"/>
    </row>
    <row r="779" ht="15.75" customHeight="1">
      <c r="D779" s="27"/>
    </row>
    <row r="780" ht="15.75" customHeight="1">
      <c r="D780" s="27"/>
    </row>
    <row r="781" ht="15.75" customHeight="1">
      <c r="D781" s="27"/>
    </row>
    <row r="782" ht="15.75" customHeight="1">
      <c r="D782" s="27"/>
    </row>
    <row r="783" ht="15.75" customHeight="1">
      <c r="D783" s="27"/>
    </row>
    <row r="784" ht="15.75" customHeight="1">
      <c r="D784" s="27"/>
    </row>
    <row r="785" ht="15.75" customHeight="1">
      <c r="D785" s="27"/>
    </row>
    <row r="786" ht="15.75" customHeight="1">
      <c r="D786" s="27"/>
    </row>
    <row r="787" ht="15.75" customHeight="1">
      <c r="D787" s="27"/>
    </row>
    <row r="788" ht="15.75" customHeight="1">
      <c r="D788" s="27"/>
    </row>
    <row r="789" ht="15.75" customHeight="1">
      <c r="D789" s="27"/>
    </row>
    <row r="790" ht="15.75" customHeight="1">
      <c r="D790" s="27"/>
    </row>
    <row r="791" ht="15.75" customHeight="1">
      <c r="D791" s="27"/>
    </row>
    <row r="792" ht="15.75" customHeight="1">
      <c r="D792" s="27"/>
    </row>
    <row r="793" ht="15.75" customHeight="1">
      <c r="D793" s="27"/>
    </row>
    <row r="794" ht="15.75" customHeight="1">
      <c r="D794" s="27"/>
    </row>
    <row r="795" ht="15.75" customHeight="1">
      <c r="D795" s="27"/>
    </row>
    <row r="796" ht="15.75" customHeight="1">
      <c r="D796" s="27"/>
    </row>
    <row r="797" ht="15.75" customHeight="1">
      <c r="D797" s="27"/>
    </row>
    <row r="798" ht="15.75" customHeight="1">
      <c r="D798" s="27"/>
    </row>
    <row r="799" ht="15.75" customHeight="1">
      <c r="D799" s="27"/>
    </row>
    <row r="800" ht="15.75" customHeight="1">
      <c r="D800" s="27"/>
    </row>
    <row r="801" ht="15.75" customHeight="1">
      <c r="D801" s="27"/>
    </row>
    <row r="802" ht="15.75" customHeight="1">
      <c r="D802" s="27"/>
    </row>
    <row r="803" ht="15.75" customHeight="1">
      <c r="D803" s="27"/>
    </row>
    <row r="804" ht="15.75" customHeight="1">
      <c r="D804" s="27"/>
    </row>
    <row r="805" ht="15.75" customHeight="1">
      <c r="D805" s="27"/>
    </row>
    <row r="806" ht="15.75" customHeight="1">
      <c r="D806" s="27"/>
    </row>
    <row r="807" ht="15.75" customHeight="1">
      <c r="D807" s="27"/>
    </row>
    <row r="808" ht="15.75" customHeight="1">
      <c r="D808" s="27"/>
    </row>
    <row r="809" ht="15.75" customHeight="1">
      <c r="D809" s="27"/>
    </row>
    <row r="810" ht="15.75" customHeight="1">
      <c r="D810" s="27"/>
    </row>
    <row r="811" ht="15.75" customHeight="1">
      <c r="D811" s="27"/>
    </row>
    <row r="812" ht="15.75" customHeight="1">
      <c r="D812" s="27"/>
    </row>
    <row r="813" ht="15.75" customHeight="1">
      <c r="D813" s="27"/>
    </row>
    <row r="814" ht="15.75" customHeight="1">
      <c r="D814" s="27"/>
    </row>
    <row r="815" ht="15.75" customHeight="1">
      <c r="D815" s="27"/>
    </row>
    <row r="816" ht="15.75" customHeight="1">
      <c r="D816" s="27"/>
    </row>
    <row r="817" ht="15.75" customHeight="1">
      <c r="D817" s="27"/>
    </row>
    <row r="818" ht="15.75" customHeight="1">
      <c r="D818" s="27"/>
    </row>
    <row r="819" ht="15.75" customHeight="1">
      <c r="D819" s="27"/>
    </row>
    <row r="820" ht="15.75" customHeight="1">
      <c r="D820" s="27"/>
    </row>
    <row r="821" ht="15.75" customHeight="1">
      <c r="D821" s="27"/>
    </row>
    <row r="822" ht="15.75" customHeight="1">
      <c r="D822" s="27"/>
    </row>
    <row r="823" ht="15.75" customHeight="1">
      <c r="D823" s="27"/>
    </row>
    <row r="824" ht="15.75" customHeight="1">
      <c r="D824" s="27"/>
    </row>
    <row r="825" ht="15.75" customHeight="1">
      <c r="D825" s="27"/>
    </row>
    <row r="826" ht="15.75" customHeight="1">
      <c r="D826" s="27"/>
    </row>
    <row r="827" ht="15.75" customHeight="1">
      <c r="D827" s="27"/>
    </row>
    <row r="828" ht="15.75" customHeight="1">
      <c r="D828" s="27"/>
    </row>
    <row r="829" ht="15.75" customHeight="1">
      <c r="D829" s="27"/>
    </row>
    <row r="830" ht="15.75" customHeight="1">
      <c r="D830" s="27"/>
    </row>
    <row r="831" ht="15.75" customHeight="1">
      <c r="D831" s="27"/>
    </row>
    <row r="832" ht="15.75" customHeight="1">
      <c r="D832" s="27"/>
    </row>
    <row r="833" ht="15.75" customHeight="1">
      <c r="D833" s="27"/>
    </row>
    <row r="834" ht="15.75" customHeight="1">
      <c r="D834" s="27"/>
    </row>
    <row r="835" ht="15.75" customHeight="1">
      <c r="D835" s="27"/>
    </row>
    <row r="836" ht="15.75" customHeight="1">
      <c r="D836" s="27"/>
    </row>
    <row r="837" ht="15.75" customHeight="1">
      <c r="D837" s="27"/>
    </row>
    <row r="838" ht="15.75" customHeight="1">
      <c r="D838" s="27"/>
    </row>
    <row r="839" ht="15.75" customHeight="1">
      <c r="D839" s="27"/>
    </row>
    <row r="840" ht="15.75" customHeight="1">
      <c r="D840" s="27"/>
    </row>
    <row r="841" ht="15.75" customHeight="1">
      <c r="D841" s="27"/>
    </row>
    <row r="842" ht="15.75" customHeight="1">
      <c r="D842" s="27"/>
    </row>
    <row r="843" ht="15.75" customHeight="1">
      <c r="D843" s="27"/>
    </row>
    <row r="844" ht="15.75" customHeight="1">
      <c r="D844" s="27"/>
    </row>
    <row r="845" ht="15.75" customHeight="1">
      <c r="D845" s="27"/>
    </row>
    <row r="846" ht="15.75" customHeight="1">
      <c r="D846" s="27"/>
    </row>
    <row r="847" ht="15.75" customHeight="1">
      <c r="D847" s="27"/>
    </row>
    <row r="848" ht="15.75" customHeight="1">
      <c r="D848" s="27"/>
    </row>
    <row r="849" ht="15.75" customHeight="1">
      <c r="D849" s="27"/>
    </row>
    <row r="850" ht="15.75" customHeight="1">
      <c r="D850" s="27"/>
    </row>
    <row r="851" ht="15.75" customHeight="1">
      <c r="D851" s="27"/>
    </row>
    <row r="852" ht="15.75" customHeight="1">
      <c r="D852" s="27"/>
    </row>
    <row r="853" ht="15.75" customHeight="1">
      <c r="D853" s="27"/>
    </row>
    <row r="854" ht="15.75" customHeight="1">
      <c r="D854" s="27"/>
    </row>
    <row r="855" ht="15.75" customHeight="1">
      <c r="D855" s="27"/>
    </row>
    <row r="856" ht="15.75" customHeight="1">
      <c r="D856" s="27"/>
    </row>
    <row r="857" ht="15.75" customHeight="1">
      <c r="D857" s="27"/>
    </row>
    <row r="858" ht="15.75" customHeight="1">
      <c r="D858" s="27"/>
    </row>
    <row r="859" ht="15.75" customHeight="1">
      <c r="D859" s="27"/>
    </row>
    <row r="860" ht="15.75" customHeight="1">
      <c r="D860" s="27"/>
    </row>
    <row r="861" ht="15.75" customHeight="1">
      <c r="D861" s="27"/>
    </row>
    <row r="862" ht="15.75" customHeight="1">
      <c r="D862" s="27"/>
    </row>
    <row r="863" ht="15.75" customHeight="1">
      <c r="D863" s="27"/>
    </row>
    <row r="864" ht="15.75" customHeight="1">
      <c r="D864" s="27"/>
    </row>
    <row r="865" ht="15.75" customHeight="1">
      <c r="D865" s="27"/>
    </row>
    <row r="866" ht="15.75" customHeight="1">
      <c r="D866" s="27"/>
    </row>
    <row r="867" ht="15.75" customHeight="1">
      <c r="D867" s="27"/>
    </row>
    <row r="868" ht="15.75" customHeight="1">
      <c r="D868" s="27"/>
    </row>
    <row r="869" ht="15.75" customHeight="1">
      <c r="D869" s="27"/>
    </row>
    <row r="870" ht="15.75" customHeight="1">
      <c r="D870" s="27"/>
    </row>
    <row r="871" ht="15.75" customHeight="1">
      <c r="D871" s="27"/>
    </row>
    <row r="872" ht="15.75" customHeight="1">
      <c r="D872" s="27"/>
    </row>
    <row r="873" ht="15.75" customHeight="1">
      <c r="D873" s="27"/>
    </row>
    <row r="874" ht="15.75" customHeight="1">
      <c r="D874" s="27"/>
    </row>
    <row r="875" ht="15.75" customHeight="1">
      <c r="D875" s="27"/>
    </row>
    <row r="876" ht="15.75" customHeight="1">
      <c r="D876" s="27"/>
    </row>
    <row r="877" ht="15.75" customHeight="1">
      <c r="D877" s="27"/>
    </row>
    <row r="878" ht="15.75" customHeight="1">
      <c r="D878" s="27"/>
    </row>
    <row r="879" ht="15.75" customHeight="1">
      <c r="D879" s="27"/>
    </row>
    <row r="880" ht="15.75" customHeight="1">
      <c r="D880" s="27"/>
    </row>
    <row r="881" ht="15.75" customHeight="1">
      <c r="D881" s="27"/>
    </row>
    <row r="882" ht="15.75" customHeight="1">
      <c r="D882" s="27"/>
    </row>
    <row r="883" ht="15.75" customHeight="1">
      <c r="D883" s="27"/>
    </row>
    <row r="884" ht="15.75" customHeight="1">
      <c r="D884" s="27"/>
    </row>
    <row r="885" ht="15.75" customHeight="1">
      <c r="D885" s="27"/>
    </row>
    <row r="886" ht="15.75" customHeight="1">
      <c r="D886" s="27"/>
    </row>
    <row r="887" ht="15.75" customHeight="1">
      <c r="D887" s="27"/>
    </row>
    <row r="888" ht="15.75" customHeight="1">
      <c r="D888" s="27"/>
    </row>
    <row r="889" ht="15.75" customHeight="1">
      <c r="D889" s="27"/>
    </row>
    <row r="890" ht="15.75" customHeight="1">
      <c r="D890" s="27"/>
    </row>
    <row r="891" ht="15.75" customHeight="1">
      <c r="D891" s="27"/>
    </row>
    <row r="892" ht="15.75" customHeight="1">
      <c r="D892" s="27"/>
    </row>
    <row r="893" ht="15.75" customHeight="1">
      <c r="D893" s="27"/>
    </row>
    <row r="894" ht="15.75" customHeight="1">
      <c r="D894" s="27"/>
    </row>
    <row r="895" ht="15.75" customHeight="1">
      <c r="D895" s="27"/>
    </row>
    <row r="896" ht="15.75" customHeight="1">
      <c r="D896" s="27"/>
    </row>
    <row r="897" ht="15.75" customHeight="1">
      <c r="D897" s="27"/>
    </row>
    <row r="898" ht="15.75" customHeight="1">
      <c r="D898" s="27"/>
    </row>
    <row r="899" ht="15.75" customHeight="1">
      <c r="D899" s="27"/>
    </row>
    <row r="900" ht="15.75" customHeight="1">
      <c r="D900" s="27"/>
    </row>
    <row r="901" ht="15.75" customHeight="1">
      <c r="D901" s="27"/>
    </row>
    <row r="902" ht="15.75" customHeight="1">
      <c r="D902" s="27"/>
    </row>
    <row r="903" ht="15.75" customHeight="1">
      <c r="D903" s="27"/>
    </row>
    <row r="904" ht="15.75" customHeight="1">
      <c r="D904" s="27"/>
    </row>
    <row r="905" ht="15.75" customHeight="1">
      <c r="D905" s="27"/>
    </row>
    <row r="906" ht="15.75" customHeight="1">
      <c r="D906" s="27"/>
    </row>
    <row r="907" ht="15.75" customHeight="1">
      <c r="D907" s="27"/>
    </row>
    <row r="908" ht="15.75" customHeight="1">
      <c r="D908" s="27"/>
    </row>
    <row r="909" ht="15.75" customHeight="1">
      <c r="D909" s="27"/>
    </row>
    <row r="910" ht="15.75" customHeight="1">
      <c r="D910" s="27"/>
    </row>
    <row r="911" ht="15.75" customHeight="1">
      <c r="D911" s="27"/>
    </row>
    <row r="912" ht="15.75" customHeight="1">
      <c r="D912" s="27"/>
    </row>
    <row r="913" ht="15.75" customHeight="1">
      <c r="D913" s="27"/>
    </row>
    <row r="914" ht="15.75" customHeight="1">
      <c r="D914" s="27"/>
    </row>
    <row r="915" ht="15.75" customHeight="1">
      <c r="D915" s="27"/>
    </row>
    <row r="916" ht="15.75" customHeight="1">
      <c r="D916" s="27"/>
    </row>
    <row r="917" ht="15.75" customHeight="1">
      <c r="D917" s="27"/>
    </row>
    <row r="918" ht="15.75" customHeight="1">
      <c r="D918" s="27"/>
    </row>
    <row r="919" ht="15.75" customHeight="1">
      <c r="D919" s="27"/>
    </row>
    <row r="920" ht="15.75" customHeight="1">
      <c r="D920" s="27"/>
    </row>
    <row r="921" ht="15.75" customHeight="1">
      <c r="D921" s="27"/>
    </row>
    <row r="922" ht="15.75" customHeight="1">
      <c r="D922" s="27"/>
    </row>
    <row r="923" ht="15.75" customHeight="1">
      <c r="D923" s="27"/>
    </row>
    <row r="924" ht="15.75" customHeight="1">
      <c r="D924" s="27"/>
    </row>
    <row r="925" ht="15.75" customHeight="1">
      <c r="D925" s="27"/>
    </row>
    <row r="926" ht="15.75" customHeight="1">
      <c r="D926" s="27"/>
    </row>
    <row r="927" ht="15.75" customHeight="1">
      <c r="D927" s="27"/>
    </row>
    <row r="928" ht="15.75" customHeight="1">
      <c r="D928" s="27"/>
    </row>
    <row r="929" ht="15.75" customHeight="1">
      <c r="D929" s="27"/>
    </row>
    <row r="930" ht="15.75" customHeight="1">
      <c r="D930" s="27"/>
    </row>
    <row r="931" ht="15.75" customHeight="1">
      <c r="D931" s="27"/>
    </row>
    <row r="932" ht="15.75" customHeight="1">
      <c r="D932" s="27"/>
    </row>
    <row r="933" ht="15.75" customHeight="1">
      <c r="D933" s="27"/>
    </row>
    <row r="934" ht="15.75" customHeight="1">
      <c r="D934" s="27"/>
    </row>
    <row r="935" ht="15.75" customHeight="1">
      <c r="D935" s="27"/>
    </row>
    <row r="936" ht="15.75" customHeight="1">
      <c r="D936" s="27"/>
    </row>
    <row r="937" ht="15.75" customHeight="1">
      <c r="D937" s="27"/>
    </row>
    <row r="938" ht="15.75" customHeight="1">
      <c r="D938" s="27"/>
    </row>
    <row r="939" ht="15.75" customHeight="1">
      <c r="D939" s="27"/>
    </row>
    <row r="940" ht="15.75" customHeight="1">
      <c r="D940" s="27"/>
    </row>
    <row r="941" ht="15.75" customHeight="1">
      <c r="D941" s="27"/>
    </row>
    <row r="942" ht="15.75" customHeight="1">
      <c r="D942" s="27"/>
    </row>
    <row r="943" ht="15.75" customHeight="1">
      <c r="D943" s="27"/>
    </row>
    <row r="944" ht="15.75" customHeight="1">
      <c r="D944" s="27"/>
    </row>
    <row r="945" ht="15.75" customHeight="1">
      <c r="D945" s="27"/>
    </row>
    <row r="946" ht="15.75" customHeight="1">
      <c r="D946" s="27"/>
    </row>
    <row r="947" ht="15.75" customHeight="1">
      <c r="D947" s="27"/>
    </row>
    <row r="948" ht="15.75" customHeight="1">
      <c r="D948" s="27"/>
    </row>
    <row r="949" ht="15.75" customHeight="1">
      <c r="D949" s="27"/>
    </row>
    <row r="950" ht="15.75" customHeight="1">
      <c r="D950" s="27"/>
    </row>
    <row r="951" ht="15.75" customHeight="1">
      <c r="D951" s="27"/>
    </row>
    <row r="952" ht="15.75" customHeight="1">
      <c r="D952" s="27"/>
    </row>
    <row r="953" ht="15.75" customHeight="1">
      <c r="D953" s="27"/>
    </row>
    <row r="954" ht="15.75" customHeight="1">
      <c r="D954" s="27"/>
    </row>
    <row r="955" ht="15.75" customHeight="1">
      <c r="D955" s="27"/>
    </row>
    <row r="956" ht="15.75" customHeight="1">
      <c r="D956" s="27"/>
    </row>
    <row r="957" ht="15.75" customHeight="1">
      <c r="D957" s="27"/>
    </row>
    <row r="958" ht="15.75" customHeight="1">
      <c r="D958" s="27"/>
    </row>
    <row r="959" ht="15.75" customHeight="1">
      <c r="D959" s="27"/>
    </row>
    <row r="960" ht="15.75" customHeight="1">
      <c r="D960" s="27"/>
    </row>
    <row r="961" ht="15.75" customHeight="1">
      <c r="D961" s="27"/>
    </row>
    <row r="962" ht="15.75" customHeight="1">
      <c r="D962" s="27"/>
    </row>
    <row r="963" ht="15.75" customHeight="1">
      <c r="D963" s="27"/>
    </row>
    <row r="964" ht="15.75" customHeight="1">
      <c r="D964" s="27"/>
    </row>
    <row r="965" ht="15.75" customHeight="1">
      <c r="D965" s="27"/>
    </row>
    <row r="966" ht="15.75" customHeight="1">
      <c r="D966" s="27"/>
    </row>
    <row r="967" ht="15.75" customHeight="1">
      <c r="D967" s="27"/>
    </row>
    <row r="968" ht="15.75" customHeight="1">
      <c r="D968" s="27"/>
    </row>
    <row r="969" ht="15.75" customHeight="1">
      <c r="D969" s="27"/>
    </row>
    <row r="970" ht="15.75" customHeight="1">
      <c r="D970" s="27"/>
    </row>
    <row r="971" ht="15.75" customHeight="1">
      <c r="D971" s="27"/>
    </row>
    <row r="972" ht="15.75" customHeight="1">
      <c r="D972" s="27"/>
    </row>
    <row r="973" ht="15.75" customHeight="1">
      <c r="D973" s="27"/>
    </row>
    <row r="974" ht="15.75" customHeight="1">
      <c r="D974" s="27"/>
    </row>
    <row r="975" ht="15.75" customHeight="1">
      <c r="D975" s="27"/>
    </row>
    <row r="976" ht="15.75" customHeight="1">
      <c r="D976" s="27"/>
    </row>
    <row r="977" ht="15.75" customHeight="1">
      <c r="D977" s="27"/>
    </row>
    <row r="978" ht="15.75" customHeight="1">
      <c r="D978" s="27"/>
    </row>
    <row r="979" ht="15.75" customHeight="1">
      <c r="D979" s="27"/>
    </row>
    <row r="980" ht="15.75" customHeight="1">
      <c r="D980" s="27"/>
    </row>
    <row r="981" ht="15.75" customHeight="1">
      <c r="D981" s="27"/>
    </row>
    <row r="982" ht="15.75" customHeight="1">
      <c r="D982" s="27"/>
    </row>
    <row r="983" ht="15.75" customHeight="1">
      <c r="D983" s="27"/>
    </row>
    <row r="984" ht="15.75" customHeight="1">
      <c r="D984" s="27"/>
    </row>
    <row r="985" ht="15.75" customHeight="1">
      <c r="D985" s="27"/>
    </row>
    <row r="986" ht="15.75" customHeight="1">
      <c r="D986" s="27"/>
    </row>
    <row r="987" ht="15.75" customHeight="1">
      <c r="D987" s="27"/>
    </row>
    <row r="988" ht="15.75" customHeight="1">
      <c r="D988" s="27"/>
    </row>
    <row r="989" ht="15.75" customHeight="1">
      <c r="D989" s="27"/>
    </row>
    <row r="990" ht="15.75" customHeight="1">
      <c r="D990" s="27"/>
    </row>
    <row r="991" ht="15.75" customHeight="1">
      <c r="D991" s="27"/>
    </row>
    <row r="992" ht="15.75" customHeight="1">
      <c r="D992" s="27"/>
    </row>
    <row r="993" ht="15.75" customHeight="1">
      <c r="D993" s="27"/>
    </row>
    <row r="994" ht="15.75" customHeight="1">
      <c r="D994" s="27"/>
    </row>
    <row r="995" ht="15.75" customHeight="1">
      <c r="D995" s="27"/>
    </row>
    <row r="996" ht="15.75" customHeight="1">
      <c r="D996" s="27"/>
    </row>
    <row r="997" ht="15.75" customHeight="1">
      <c r="D997" s="27"/>
    </row>
    <row r="998" ht="15.75" customHeight="1">
      <c r="D998" s="27"/>
    </row>
    <row r="999" ht="15.75" customHeight="1">
      <c r="D999" s="27"/>
    </row>
    <row r="1000" ht="15.75" customHeight="1">
      <c r="D1000" s="27"/>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44"/>
    <col customWidth="1" min="2" max="2" width="12.22"/>
    <col customWidth="1" min="3" max="3" width="8.33"/>
    <col customWidth="1" min="4" max="4" width="20.67"/>
    <col customWidth="1" min="5" max="5" width="21.33"/>
    <col customWidth="1" min="6" max="6" width="15.0"/>
    <col customWidth="1" min="7" max="7" width="21.89"/>
    <col customWidth="1" min="8" max="26" width="8.56"/>
  </cols>
  <sheetData>
    <row r="1" ht="15.75" customHeight="1">
      <c r="A1" s="1" t="s">
        <v>1015</v>
      </c>
      <c r="D1" s="27"/>
      <c r="E1" s="63"/>
    </row>
    <row r="2" ht="15.75" customHeight="1">
      <c r="A2" s="64" t="s">
        <v>1016</v>
      </c>
      <c r="B2" s="65" t="s">
        <v>1017</v>
      </c>
      <c r="C2" s="66"/>
      <c r="D2" s="67"/>
      <c r="E2" s="63"/>
    </row>
    <row r="3" ht="54.0" customHeight="1">
      <c r="A3" s="68"/>
      <c r="B3" s="69" t="s">
        <v>1018</v>
      </c>
      <c r="C3" s="70" t="s">
        <v>866</v>
      </c>
      <c r="D3" s="71" t="s">
        <v>1019</v>
      </c>
      <c r="E3" s="63"/>
    </row>
    <row r="4" ht="23.25" customHeight="1">
      <c r="A4" s="72" t="s">
        <v>1020</v>
      </c>
      <c r="B4" s="73" t="s">
        <v>1021</v>
      </c>
      <c r="C4" s="74" t="s">
        <v>889</v>
      </c>
      <c r="D4" s="75" t="s">
        <v>890</v>
      </c>
      <c r="E4" s="63"/>
    </row>
    <row r="5" ht="27.75" customHeight="1">
      <c r="A5" s="72" t="s">
        <v>1022</v>
      </c>
      <c r="B5" s="73" t="s">
        <v>1021</v>
      </c>
      <c r="C5" s="76" t="s">
        <v>889</v>
      </c>
      <c r="D5" s="75" t="s">
        <v>908</v>
      </c>
      <c r="E5" s="63"/>
    </row>
    <row r="6" ht="30.75" customHeight="1">
      <c r="A6" s="72" t="s">
        <v>1023</v>
      </c>
      <c r="B6" s="73" t="s">
        <v>1021</v>
      </c>
      <c r="C6" s="76" t="s">
        <v>889</v>
      </c>
      <c r="D6" s="75" t="s">
        <v>1024</v>
      </c>
      <c r="E6" s="63"/>
    </row>
    <row r="7" ht="32.25" customHeight="1">
      <c r="A7" s="72" t="s">
        <v>1025</v>
      </c>
      <c r="B7" s="73" t="s">
        <v>1026</v>
      </c>
      <c r="C7" s="76" t="s">
        <v>922</v>
      </c>
      <c r="D7" s="75" t="s">
        <v>1027</v>
      </c>
      <c r="E7" s="63"/>
    </row>
    <row r="8" ht="25.5" customHeight="1">
      <c r="A8" s="72" t="s">
        <v>1028</v>
      </c>
      <c r="B8" s="73" t="s">
        <v>1026</v>
      </c>
      <c r="C8" s="76" t="s">
        <v>922</v>
      </c>
      <c r="D8" s="75" t="s">
        <v>1029</v>
      </c>
      <c r="E8" s="63"/>
    </row>
    <row r="9" ht="36.75" customHeight="1">
      <c r="A9" s="77" t="s">
        <v>1030</v>
      </c>
      <c r="B9" s="73" t="s">
        <v>1021</v>
      </c>
      <c r="C9" s="76" t="s">
        <v>889</v>
      </c>
      <c r="D9" s="75" t="s">
        <v>1031</v>
      </c>
      <c r="E9" s="63"/>
    </row>
    <row r="10" ht="32.25" customHeight="1">
      <c r="A10" s="77" t="s">
        <v>1032</v>
      </c>
      <c r="B10" s="73" t="s">
        <v>1033</v>
      </c>
      <c r="C10" s="76" t="s">
        <v>922</v>
      </c>
      <c r="D10" s="75" t="s">
        <v>961</v>
      </c>
      <c r="E10" s="63"/>
    </row>
    <row r="11" ht="26.25" customHeight="1">
      <c r="A11" s="77" t="s">
        <v>1034</v>
      </c>
      <c r="B11" s="73" t="s">
        <v>1021</v>
      </c>
      <c r="C11" s="76" t="s">
        <v>889</v>
      </c>
      <c r="D11" s="75" t="s">
        <v>976</v>
      </c>
      <c r="E11" s="63"/>
    </row>
    <row r="12" ht="39.75" customHeight="1">
      <c r="A12" s="77" t="s">
        <v>1035</v>
      </c>
      <c r="B12" s="73" t="s">
        <v>1026</v>
      </c>
      <c r="C12" s="76" t="s">
        <v>922</v>
      </c>
      <c r="D12" s="75" t="s">
        <v>1036</v>
      </c>
      <c r="E12" s="63"/>
    </row>
    <row r="13" ht="15.75" customHeight="1">
      <c r="A13" s="78" t="s">
        <v>1037</v>
      </c>
      <c r="B13" s="79" t="s">
        <v>1038</v>
      </c>
      <c r="C13" s="80" t="s">
        <v>1039</v>
      </c>
      <c r="D13" s="81"/>
      <c r="E13" s="63"/>
    </row>
    <row r="14" ht="15.75" customHeight="1">
      <c r="E14" s="63"/>
    </row>
    <row r="15" ht="15.75" customHeight="1">
      <c r="E15" s="63"/>
    </row>
    <row r="16" ht="15.75" customHeight="1">
      <c r="A16" s="1" t="s">
        <v>1040</v>
      </c>
      <c r="E16" s="63"/>
    </row>
    <row r="17" ht="15.75" customHeight="1">
      <c r="A17" s="82" t="s">
        <v>1041</v>
      </c>
      <c r="B17" s="82" t="s">
        <v>1042</v>
      </c>
      <c r="C17" s="83" t="s">
        <v>1043</v>
      </c>
      <c r="E17" s="63"/>
    </row>
    <row r="18" ht="15.75" customHeight="1">
      <c r="A18" s="84" t="s">
        <v>1044</v>
      </c>
      <c r="B18" s="84" t="s">
        <v>1045</v>
      </c>
      <c r="C18" s="84" t="s">
        <v>1046</v>
      </c>
      <c r="E18" s="63"/>
    </row>
    <row r="19" ht="15.75" customHeight="1">
      <c r="A19" s="59" t="s">
        <v>1047</v>
      </c>
      <c r="B19" s="59" t="s">
        <v>1045</v>
      </c>
      <c r="C19" s="59" t="s">
        <v>1046</v>
      </c>
      <c r="E19" s="63"/>
    </row>
    <row r="20" ht="15.75" customHeight="1">
      <c r="A20" s="59" t="s">
        <v>1048</v>
      </c>
      <c r="B20" s="59" t="s">
        <v>1045</v>
      </c>
      <c r="C20" s="59" t="s">
        <v>1049</v>
      </c>
      <c r="E20" s="63"/>
    </row>
    <row r="21" ht="15.75" customHeight="1">
      <c r="A21" s="59" t="s">
        <v>1050</v>
      </c>
      <c r="B21" s="59" t="s">
        <v>1045</v>
      </c>
      <c r="C21" s="59" t="s">
        <v>1049</v>
      </c>
      <c r="E21" s="63"/>
    </row>
    <row r="22" ht="15.75" customHeight="1">
      <c r="A22" s="59" t="s">
        <v>1051</v>
      </c>
      <c r="B22" s="59" t="s">
        <v>1052</v>
      </c>
      <c r="C22" s="59" t="s">
        <v>1049</v>
      </c>
      <c r="E22" s="63"/>
    </row>
    <row r="23" ht="15.75" customHeight="1">
      <c r="A23" s="59" t="s">
        <v>1053</v>
      </c>
      <c r="B23" s="59" t="s">
        <v>1052</v>
      </c>
      <c r="C23" s="59" t="s">
        <v>1049</v>
      </c>
      <c r="E23" s="63"/>
    </row>
    <row r="24" ht="15.75" customHeight="1">
      <c r="A24" s="59" t="s">
        <v>1054</v>
      </c>
      <c r="B24" s="59" t="s">
        <v>1052</v>
      </c>
      <c r="C24" s="59" t="s">
        <v>1049</v>
      </c>
      <c r="E24" s="63"/>
    </row>
    <row r="25" ht="15.75" customHeight="1">
      <c r="A25" s="59" t="s">
        <v>1055</v>
      </c>
      <c r="B25" s="59" t="s">
        <v>1045</v>
      </c>
      <c r="C25" s="59" t="s">
        <v>1049</v>
      </c>
      <c r="E25" s="63"/>
    </row>
    <row r="26" ht="15.75" customHeight="1">
      <c r="A26" s="59" t="s">
        <v>1056</v>
      </c>
      <c r="B26" s="59" t="s">
        <v>1057</v>
      </c>
      <c r="C26" s="59" t="s">
        <v>1058</v>
      </c>
      <c r="E26" s="63"/>
    </row>
    <row r="27" ht="15.75" customHeight="1">
      <c r="A27" s="59" t="s">
        <v>1059</v>
      </c>
      <c r="B27" s="59" t="s">
        <v>1060</v>
      </c>
      <c r="C27" s="59" t="s">
        <v>1058</v>
      </c>
      <c r="E27" s="63"/>
    </row>
    <row r="28" ht="15.75" customHeight="1">
      <c r="A28" s="59" t="s">
        <v>1061</v>
      </c>
      <c r="B28" s="59" t="s">
        <v>1060</v>
      </c>
      <c r="C28" s="59" t="s">
        <v>1049</v>
      </c>
      <c r="E28" s="63"/>
    </row>
    <row r="29" ht="15.75" customHeight="1">
      <c r="A29" s="59" t="s">
        <v>1062</v>
      </c>
      <c r="B29" s="59" t="s">
        <v>1063</v>
      </c>
      <c r="C29" s="59" t="s">
        <v>1049</v>
      </c>
      <c r="E29" s="63"/>
    </row>
    <row r="30" ht="15.75" customHeight="1">
      <c r="A30" s="85" t="s">
        <v>1064</v>
      </c>
      <c r="B30" s="85" t="s">
        <v>1065</v>
      </c>
      <c r="C30" s="85" t="s">
        <v>1049</v>
      </c>
      <c r="E30" s="63"/>
    </row>
    <row r="31" ht="15.75" customHeight="1">
      <c r="E31" s="63"/>
    </row>
    <row r="32" ht="15.75" customHeight="1">
      <c r="E32" s="63"/>
    </row>
    <row r="33" ht="15.75" customHeight="1">
      <c r="E33" s="63"/>
    </row>
    <row r="34" ht="15.75" customHeight="1">
      <c r="E34" s="63"/>
    </row>
    <row r="35" ht="15.75" customHeight="1">
      <c r="A35" s="1" t="s">
        <v>1066</v>
      </c>
      <c r="E35" s="63"/>
    </row>
    <row r="36" ht="15.75" customHeight="1">
      <c r="A36" s="1" t="s">
        <v>1067</v>
      </c>
      <c r="B36" s="1" t="s">
        <v>1068</v>
      </c>
      <c r="C36" s="1" t="s">
        <v>1069</v>
      </c>
      <c r="E36" s="63"/>
    </row>
    <row r="37" ht="15.75" customHeight="1">
      <c r="A37" s="72" t="s">
        <v>1020</v>
      </c>
      <c r="B37" s="86" t="s">
        <v>1044</v>
      </c>
      <c r="C37" s="1" t="s">
        <v>1070</v>
      </c>
      <c r="E37" s="63"/>
    </row>
    <row r="38" ht="15.75" customHeight="1">
      <c r="A38" s="72" t="s">
        <v>1022</v>
      </c>
      <c r="B38" s="86" t="s">
        <v>1071</v>
      </c>
      <c r="C38" s="1" t="s">
        <v>1070</v>
      </c>
      <c r="E38" s="63"/>
    </row>
    <row r="39" ht="15.75" customHeight="1">
      <c r="A39" s="72" t="s">
        <v>1023</v>
      </c>
      <c r="B39" s="86" t="s">
        <v>1044</v>
      </c>
      <c r="C39" s="1" t="s">
        <v>1070</v>
      </c>
      <c r="E39" s="63"/>
    </row>
    <row r="40" ht="15.75" customHeight="1">
      <c r="A40" s="72" t="s">
        <v>1025</v>
      </c>
      <c r="B40" s="87" t="s">
        <v>1048</v>
      </c>
      <c r="C40" s="1" t="s">
        <v>1070</v>
      </c>
      <c r="E40" s="63"/>
    </row>
    <row r="41" ht="15.75" customHeight="1">
      <c r="A41" s="72" t="s">
        <v>1028</v>
      </c>
      <c r="B41" s="87" t="s">
        <v>1048</v>
      </c>
      <c r="C41" s="1" t="s">
        <v>1070</v>
      </c>
      <c r="E41" s="63"/>
    </row>
    <row r="42" ht="15.75" customHeight="1">
      <c r="A42" s="77" t="s">
        <v>1030</v>
      </c>
      <c r="B42" s="88" t="s">
        <v>1050</v>
      </c>
      <c r="C42" s="1" t="s">
        <v>1070</v>
      </c>
      <c r="E42" s="63"/>
    </row>
    <row r="43" ht="15.75" customHeight="1">
      <c r="A43" s="77" t="s">
        <v>1032</v>
      </c>
      <c r="B43" s="88" t="s">
        <v>1050</v>
      </c>
      <c r="C43" s="1" t="s">
        <v>1070</v>
      </c>
      <c r="E43" s="63"/>
    </row>
    <row r="44" ht="15.75" customHeight="1">
      <c r="A44" s="77" t="s">
        <v>1034</v>
      </c>
      <c r="B44" s="86" t="s">
        <v>1051</v>
      </c>
      <c r="C44" s="1" t="s">
        <v>1070</v>
      </c>
      <c r="E44" s="63"/>
    </row>
    <row r="45" ht="15.75" customHeight="1">
      <c r="A45" s="77" t="s">
        <v>1035</v>
      </c>
      <c r="B45" s="86" t="s">
        <v>1072</v>
      </c>
      <c r="C45" s="1" t="s">
        <v>1070</v>
      </c>
      <c r="E45" s="63"/>
    </row>
    <row r="46" ht="15.75" customHeight="1">
      <c r="A46" s="78" t="s">
        <v>1037</v>
      </c>
      <c r="B46" s="89" t="s">
        <v>1073</v>
      </c>
      <c r="C46" s="1" t="s">
        <v>1070</v>
      </c>
      <c r="E46" s="63"/>
    </row>
    <row r="47" ht="15.75" customHeight="1">
      <c r="A47" s="72" t="s">
        <v>1020</v>
      </c>
      <c r="B47" s="90" t="s">
        <v>1056</v>
      </c>
      <c r="C47" s="1" t="s">
        <v>1074</v>
      </c>
      <c r="E47" s="63"/>
    </row>
    <row r="48" ht="15.75" customHeight="1">
      <c r="A48" s="72" t="s">
        <v>1022</v>
      </c>
      <c r="B48" s="90" t="s">
        <v>1056</v>
      </c>
      <c r="C48" s="1" t="s">
        <v>1074</v>
      </c>
      <c r="E48" s="63"/>
    </row>
    <row r="49" ht="15.75" customHeight="1">
      <c r="A49" s="72" t="s">
        <v>1023</v>
      </c>
      <c r="B49" s="90" t="s">
        <v>1056</v>
      </c>
      <c r="C49" s="1" t="s">
        <v>1074</v>
      </c>
      <c r="E49" s="63"/>
    </row>
    <row r="50" ht="15.75" customHeight="1">
      <c r="A50" s="72" t="s">
        <v>1025</v>
      </c>
      <c r="B50" s="90" t="s">
        <v>1059</v>
      </c>
      <c r="C50" s="1" t="s">
        <v>1074</v>
      </c>
      <c r="E50" s="63"/>
    </row>
    <row r="51" ht="15.75" customHeight="1">
      <c r="A51" s="72" t="s">
        <v>1028</v>
      </c>
      <c r="B51" s="90" t="s">
        <v>1075</v>
      </c>
      <c r="C51" s="1" t="s">
        <v>1074</v>
      </c>
      <c r="E51" s="63"/>
    </row>
    <row r="52" ht="15.75" customHeight="1">
      <c r="A52" s="77" t="s">
        <v>1030</v>
      </c>
      <c r="B52" s="90" t="s">
        <v>1076</v>
      </c>
      <c r="C52" s="1" t="s">
        <v>1074</v>
      </c>
      <c r="E52" s="63"/>
    </row>
    <row r="53" ht="15.75" customHeight="1">
      <c r="A53" s="77" t="s">
        <v>1032</v>
      </c>
      <c r="B53" s="90" t="s">
        <v>1044</v>
      </c>
      <c r="C53" s="1" t="s">
        <v>1074</v>
      </c>
      <c r="E53" s="63"/>
    </row>
    <row r="54" ht="15.75" customHeight="1">
      <c r="A54" s="77" t="s">
        <v>1034</v>
      </c>
      <c r="B54" s="90" t="s">
        <v>1044</v>
      </c>
      <c r="C54" s="1" t="s">
        <v>1074</v>
      </c>
      <c r="E54" s="63"/>
    </row>
    <row r="55" ht="15.75" customHeight="1">
      <c r="A55" s="77" t="s">
        <v>1035</v>
      </c>
      <c r="B55" s="90" t="s">
        <v>1044</v>
      </c>
      <c r="C55" s="1" t="s">
        <v>1074</v>
      </c>
      <c r="E55" s="63"/>
    </row>
    <row r="56" ht="15.75" customHeight="1">
      <c r="A56" s="78" t="s">
        <v>1037</v>
      </c>
      <c r="B56" s="91" t="s">
        <v>1077</v>
      </c>
      <c r="C56" s="1" t="s">
        <v>1074</v>
      </c>
      <c r="E56" s="63"/>
    </row>
    <row r="57" ht="15.75" customHeight="1">
      <c r="A57" s="72" t="s">
        <v>1020</v>
      </c>
      <c r="B57" s="90" t="s">
        <v>1044</v>
      </c>
      <c r="C57" s="1" t="s">
        <v>1078</v>
      </c>
      <c r="E57" s="63"/>
    </row>
    <row r="58" ht="15.75" customHeight="1">
      <c r="A58" s="72" t="s">
        <v>1022</v>
      </c>
      <c r="B58" s="90" t="s">
        <v>1044</v>
      </c>
      <c r="C58" s="1" t="s">
        <v>1078</v>
      </c>
      <c r="E58" s="63"/>
    </row>
    <row r="59" ht="15.75" customHeight="1">
      <c r="A59" s="72" t="s">
        <v>1023</v>
      </c>
      <c r="B59" s="90" t="s">
        <v>1044</v>
      </c>
      <c r="C59" s="1" t="s">
        <v>1078</v>
      </c>
      <c r="E59" s="63"/>
    </row>
    <row r="60" ht="15.75" customHeight="1">
      <c r="A60" s="72" t="s">
        <v>1025</v>
      </c>
      <c r="B60" s="90" t="s">
        <v>1048</v>
      </c>
      <c r="C60" s="1" t="s">
        <v>1078</v>
      </c>
      <c r="E60" s="63"/>
    </row>
    <row r="61" ht="15.75" customHeight="1">
      <c r="A61" s="72" t="s">
        <v>1028</v>
      </c>
      <c r="B61" s="90" t="s">
        <v>1048</v>
      </c>
      <c r="C61" s="1" t="s">
        <v>1078</v>
      </c>
      <c r="E61" s="63"/>
    </row>
    <row r="62" ht="15.75" customHeight="1">
      <c r="A62" s="77" t="s">
        <v>1030</v>
      </c>
      <c r="B62" s="90" t="s">
        <v>1055</v>
      </c>
      <c r="C62" s="1" t="s">
        <v>1078</v>
      </c>
      <c r="E62" s="63"/>
    </row>
    <row r="63" ht="15.75" customHeight="1">
      <c r="A63" s="77" t="s">
        <v>1032</v>
      </c>
      <c r="B63" s="90" t="s">
        <v>1055</v>
      </c>
      <c r="C63" s="1" t="s">
        <v>1078</v>
      </c>
      <c r="E63" s="63"/>
    </row>
    <row r="64" ht="15.75" customHeight="1">
      <c r="A64" s="77" t="s">
        <v>1034</v>
      </c>
      <c r="B64" s="90" t="s">
        <v>1055</v>
      </c>
      <c r="C64" s="1" t="s">
        <v>1078</v>
      </c>
      <c r="E64" s="63"/>
    </row>
    <row r="65" ht="15.75" customHeight="1">
      <c r="A65" s="77" t="s">
        <v>1035</v>
      </c>
      <c r="B65" s="90" t="s">
        <v>1055</v>
      </c>
      <c r="C65" s="1" t="s">
        <v>1078</v>
      </c>
      <c r="E65" s="63"/>
    </row>
    <row r="66" ht="15.75" customHeight="1">
      <c r="A66" s="78" t="s">
        <v>1037</v>
      </c>
      <c r="B66" s="90" t="s">
        <v>1079</v>
      </c>
      <c r="C66" s="1" t="s">
        <v>1078</v>
      </c>
      <c r="E66" s="63"/>
    </row>
    <row r="67" ht="15.75" customHeight="1">
      <c r="E67" s="63"/>
    </row>
    <row r="68" ht="15.75" customHeight="1">
      <c r="E68" s="63"/>
    </row>
    <row r="69" ht="15.75" customHeight="1">
      <c r="E69" s="63"/>
    </row>
    <row r="70" ht="15.75" customHeight="1">
      <c r="A70" s="27" t="s">
        <v>1080</v>
      </c>
      <c r="E70" s="63"/>
      <c r="M70" s="63"/>
    </row>
    <row r="71" ht="54.75" customHeight="1">
      <c r="A71" s="84"/>
      <c r="B71" s="92" t="s">
        <v>1081</v>
      </c>
      <c r="C71" s="93" t="s">
        <v>1017</v>
      </c>
      <c r="D71" s="92" t="s">
        <v>1082</v>
      </c>
      <c r="E71" s="94" t="s">
        <v>1083</v>
      </c>
      <c r="F71" s="95" t="s">
        <v>1084</v>
      </c>
      <c r="G71" s="92" t="s">
        <v>1085</v>
      </c>
      <c r="J71" s="92" t="s">
        <v>1081</v>
      </c>
      <c r="K71" s="93" t="s">
        <v>1017</v>
      </c>
      <c r="L71" s="92" t="s">
        <v>1082</v>
      </c>
      <c r="M71" s="94" t="s">
        <v>1083</v>
      </c>
      <c r="N71" s="95" t="s">
        <v>1084</v>
      </c>
      <c r="O71" s="92" t="s">
        <v>1085</v>
      </c>
    </row>
    <row r="72" ht="60.0" customHeight="1">
      <c r="A72" s="33" t="s">
        <v>213</v>
      </c>
      <c r="B72" s="72" t="s">
        <v>1020</v>
      </c>
      <c r="C72" s="96" t="s">
        <v>1021</v>
      </c>
      <c r="D72" s="1" t="s">
        <v>1086</v>
      </c>
      <c r="F72" s="63"/>
      <c r="G72" s="90" t="s">
        <v>1044</v>
      </c>
      <c r="J72" s="72" t="s">
        <v>1020</v>
      </c>
      <c r="K72" s="96" t="s">
        <v>1021</v>
      </c>
      <c r="L72" s="1" t="s">
        <v>1086</v>
      </c>
      <c r="N72" s="63"/>
      <c r="O72" s="90" t="s">
        <v>1044</v>
      </c>
    </row>
    <row r="73" ht="15.75" customHeight="1">
      <c r="A73" s="33" t="s">
        <v>1087</v>
      </c>
      <c r="B73" s="72" t="s">
        <v>1023</v>
      </c>
      <c r="C73" s="97" t="s">
        <v>1021</v>
      </c>
      <c r="D73" s="1" t="s">
        <v>1088</v>
      </c>
      <c r="F73" s="63"/>
      <c r="G73" s="90" t="s">
        <v>1044</v>
      </c>
      <c r="J73" s="72" t="s">
        <v>1023</v>
      </c>
      <c r="K73" s="97" t="s">
        <v>1021</v>
      </c>
      <c r="L73" s="1" t="s">
        <v>1088</v>
      </c>
      <c r="N73" s="63"/>
      <c r="O73" s="90" t="s">
        <v>1044</v>
      </c>
    </row>
    <row r="74" ht="15.75" customHeight="1">
      <c r="A74" s="33" t="s">
        <v>232</v>
      </c>
      <c r="B74" s="72" t="s">
        <v>1022</v>
      </c>
      <c r="C74" s="97" t="s">
        <v>1021</v>
      </c>
      <c r="D74" s="1" t="s">
        <v>1086</v>
      </c>
      <c r="F74" s="63"/>
      <c r="G74" s="90" t="s">
        <v>1044</v>
      </c>
      <c r="J74" s="72" t="s">
        <v>1022</v>
      </c>
      <c r="K74" s="97" t="s">
        <v>1021</v>
      </c>
      <c r="L74" s="1" t="s">
        <v>1086</v>
      </c>
      <c r="N74" s="63"/>
      <c r="O74" s="90" t="s">
        <v>1044</v>
      </c>
    </row>
    <row r="75" ht="15.75" customHeight="1">
      <c r="A75" s="33" t="s">
        <v>484</v>
      </c>
      <c r="B75" s="72" t="s">
        <v>1025</v>
      </c>
      <c r="C75" s="97" t="s">
        <v>1026</v>
      </c>
      <c r="D75" s="1" t="s">
        <v>887</v>
      </c>
      <c r="F75" s="63"/>
      <c r="G75" s="90" t="s">
        <v>1048</v>
      </c>
      <c r="J75" s="72" t="s">
        <v>1025</v>
      </c>
      <c r="K75" s="97" t="s">
        <v>1026</v>
      </c>
      <c r="L75" s="1" t="s">
        <v>887</v>
      </c>
      <c r="N75" s="63"/>
      <c r="O75" s="90" t="s">
        <v>1048</v>
      </c>
    </row>
    <row r="76" ht="15.75" customHeight="1">
      <c r="A76" s="33" t="s">
        <v>456</v>
      </c>
      <c r="B76" s="72" t="s">
        <v>1028</v>
      </c>
      <c r="C76" s="97" t="s">
        <v>1026</v>
      </c>
      <c r="D76" s="1" t="s">
        <v>887</v>
      </c>
      <c r="F76" s="63"/>
      <c r="G76" s="90" t="s">
        <v>1048</v>
      </c>
      <c r="J76" s="72" t="s">
        <v>1028</v>
      </c>
      <c r="K76" s="97" t="s">
        <v>1026</v>
      </c>
      <c r="L76" s="1" t="s">
        <v>887</v>
      </c>
      <c r="N76" s="63"/>
      <c r="O76" s="90" t="s">
        <v>1048</v>
      </c>
    </row>
    <row r="77" ht="15.75" customHeight="1">
      <c r="A77" s="2" t="s">
        <v>1089</v>
      </c>
      <c r="B77" s="77" t="s">
        <v>1030</v>
      </c>
      <c r="C77" s="97" t="s">
        <v>1021</v>
      </c>
      <c r="D77" s="1" t="s">
        <v>1086</v>
      </c>
      <c r="F77" s="63"/>
      <c r="G77" s="90" t="s">
        <v>1055</v>
      </c>
      <c r="J77" s="77" t="s">
        <v>1030</v>
      </c>
      <c r="K77" s="97" t="s">
        <v>1021</v>
      </c>
      <c r="L77" s="1" t="s">
        <v>1086</v>
      </c>
      <c r="N77" s="63"/>
      <c r="O77" s="90" t="s">
        <v>1055</v>
      </c>
    </row>
    <row r="78" ht="15.75" customHeight="1">
      <c r="A78" s="2" t="s">
        <v>1090</v>
      </c>
      <c r="B78" s="77" t="s">
        <v>1032</v>
      </c>
      <c r="C78" s="97" t="s">
        <v>1033</v>
      </c>
      <c r="D78" s="1" t="s">
        <v>887</v>
      </c>
      <c r="F78" s="63"/>
      <c r="G78" s="90" t="s">
        <v>1055</v>
      </c>
      <c r="J78" s="77" t="s">
        <v>1032</v>
      </c>
      <c r="K78" s="97" t="s">
        <v>1033</v>
      </c>
      <c r="L78" s="1" t="s">
        <v>887</v>
      </c>
      <c r="N78" s="63"/>
      <c r="O78" s="90" t="s">
        <v>1055</v>
      </c>
    </row>
    <row r="79" ht="15.75" customHeight="1">
      <c r="A79" s="2" t="s">
        <v>1091</v>
      </c>
      <c r="B79" s="77" t="s">
        <v>1034</v>
      </c>
      <c r="C79" s="97" t="s">
        <v>1021</v>
      </c>
      <c r="D79" s="1" t="s">
        <v>1086</v>
      </c>
      <c r="F79" s="63"/>
      <c r="G79" s="90" t="s">
        <v>1055</v>
      </c>
      <c r="J79" s="77" t="s">
        <v>1034</v>
      </c>
      <c r="K79" s="97" t="s">
        <v>1021</v>
      </c>
      <c r="L79" s="1" t="s">
        <v>1086</v>
      </c>
      <c r="N79" s="63"/>
      <c r="O79" s="90" t="s">
        <v>1055</v>
      </c>
    </row>
    <row r="80" ht="15.75" customHeight="1">
      <c r="A80" s="2" t="s">
        <v>1092</v>
      </c>
      <c r="B80" s="77" t="s">
        <v>1035</v>
      </c>
      <c r="C80" s="97" t="s">
        <v>1026</v>
      </c>
      <c r="D80" s="1" t="s">
        <v>1086</v>
      </c>
      <c r="F80" s="63"/>
      <c r="G80" s="90" t="s">
        <v>1055</v>
      </c>
      <c r="J80" s="77" t="s">
        <v>1035</v>
      </c>
      <c r="K80" s="97" t="s">
        <v>1026</v>
      </c>
      <c r="L80" s="1" t="s">
        <v>1086</v>
      </c>
      <c r="N80" s="63"/>
      <c r="O80" s="90" t="s">
        <v>1055</v>
      </c>
    </row>
    <row r="81" ht="15.75" customHeight="1">
      <c r="A81" s="98" t="s">
        <v>1093</v>
      </c>
      <c r="B81" s="78" t="s">
        <v>1037</v>
      </c>
      <c r="C81" s="99" t="s">
        <v>991</v>
      </c>
      <c r="D81" s="85" t="s">
        <v>1094</v>
      </c>
      <c r="E81" s="85"/>
      <c r="F81" s="100"/>
      <c r="G81" s="91" t="s">
        <v>1079</v>
      </c>
      <c r="J81" s="78" t="s">
        <v>1037</v>
      </c>
      <c r="K81" s="99" t="s">
        <v>991</v>
      </c>
      <c r="L81" s="85" t="s">
        <v>1094</v>
      </c>
      <c r="M81" s="85"/>
      <c r="N81" s="100"/>
      <c r="O81" s="91" t="s">
        <v>1079</v>
      </c>
    </row>
    <row r="82" ht="15.75" customHeight="1">
      <c r="E82" s="63"/>
    </row>
    <row r="83" ht="15.75" customHeight="1">
      <c r="E83" s="63"/>
    </row>
    <row r="84" ht="15.75" customHeight="1">
      <c r="E84" s="63"/>
    </row>
    <row r="85" ht="15.75" customHeight="1">
      <c r="A85" s="101" t="s">
        <v>1095</v>
      </c>
      <c r="B85" s="66"/>
      <c r="C85" s="66"/>
      <c r="D85" s="66"/>
      <c r="E85" s="66"/>
      <c r="F85" s="66"/>
      <c r="G85" s="66"/>
    </row>
    <row r="86" ht="37.5" customHeight="1">
      <c r="A86" s="93" t="s">
        <v>1081</v>
      </c>
      <c r="B86" s="93" t="s">
        <v>1017</v>
      </c>
      <c r="C86" s="102" t="s">
        <v>1096</v>
      </c>
      <c r="D86" s="103" t="s">
        <v>1097</v>
      </c>
      <c r="E86" s="104" t="s">
        <v>1098</v>
      </c>
      <c r="F86" s="104" t="s">
        <v>1099</v>
      </c>
      <c r="G86" s="105" t="s">
        <v>1100</v>
      </c>
      <c r="H86" s="27"/>
      <c r="I86" s="27"/>
      <c r="J86" s="27"/>
      <c r="K86" s="27"/>
      <c r="L86" s="27"/>
      <c r="M86" s="27"/>
      <c r="N86" s="27"/>
      <c r="O86" s="27"/>
      <c r="P86" s="27"/>
      <c r="Q86" s="27"/>
      <c r="R86" s="27"/>
      <c r="S86" s="27" t="s">
        <v>1081</v>
      </c>
      <c r="T86" s="55" t="s">
        <v>869</v>
      </c>
      <c r="U86" s="55" t="s">
        <v>870</v>
      </c>
      <c r="V86" s="106" t="s">
        <v>871</v>
      </c>
      <c r="W86" s="27"/>
      <c r="X86" s="27"/>
      <c r="Y86" s="27"/>
      <c r="Z86" s="27"/>
    </row>
    <row r="87" ht="49.5" customHeight="1">
      <c r="A87" s="107" t="s">
        <v>1020</v>
      </c>
      <c r="B87" s="96" t="s">
        <v>1021</v>
      </c>
      <c r="C87" s="108" t="s">
        <v>1101</v>
      </c>
      <c r="D87" s="109" t="s">
        <v>1102</v>
      </c>
      <c r="E87" s="110" t="s">
        <v>1044</v>
      </c>
      <c r="F87" s="104" t="s">
        <v>1101</v>
      </c>
      <c r="G87" s="104">
        <v>7.0</v>
      </c>
      <c r="S87" s="33" t="s">
        <v>213</v>
      </c>
      <c r="T87" s="27" t="s">
        <v>1103</v>
      </c>
      <c r="U87" s="33" t="s">
        <v>892</v>
      </c>
      <c r="V87" s="1" t="s">
        <v>13</v>
      </c>
    </row>
    <row r="88" ht="50.25" customHeight="1">
      <c r="A88" s="111" t="s">
        <v>1023</v>
      </c>
      <c r="B88" s="97" t="s">
        <v>1021</v>
      </c>
      <c r="C88" s="108" t="s">
        <v>1101</v>
      </c>
      <c r="D88" s="109" t="s">
        <v>1104</v>
      </c>
      <c r="E88" s="112" t="s">
        <v>1044</v>
      </c>
      <c r="F88" s="113" t="s">
        <v>1101</v>
      </c>
      <c r="G88" s="113">
        <v>7.0</v>
      </c>
      <c r="S88" s="33" t="s">
        <v>232</v>
      </c>
      <c r="T88" s="59" t="s">
        <v>1105</v>
      </c>
      <c r="U88" s="59" t="s">
        <v>910</v>
      </c>
      <c r="V88" s="59" t="s">
        <v>43</v>
      </c>
    </row>
    <row r="89" ht="41.25" customHeight="1">
      <c r="A89" s="111" t="s">
        <v>1022</v>
      </c>
      <c r="B89" s="97" t="s">
        <v>1021</v>
      </c>
      <c r="C89" s="108" t="s">
        <v>1101</v>
      </c>
      <c r="D89" s="109" t="s">
        <v>1106</v>
      </c>
      <c r="E89" s="112" t="s">
        <v>1071</v>
      </c>
      <c r="F89" s="113" t="s">
        <v>1101</v>
      </c>
      <c r="G89" s="113">
        <v>7.0</v>
      </c>
      <c r="S89" s="33" t="s">
        <v>1087</v>
      </c>
      <c r="T89" s="27" t="s">
        <v>1107</v>
      </c>
      <c r="U89" s="33"/>
      <c r="V89" s="1" t="s">
        <v>13</v>
      </c>
    </row>
    <row r="90" ht="54.0" customHeight="1">
      <c r="A90" s="111" t="s">
        <v>1025</v>
      </c>
      <c r="B90" s="97" t="s">
        <v>1026</v>
      </c>
      <c r="C90" s="108" t="s">
        <v>1101</v>
      </c>
      <c r="D90" s="109" t="s">
        <v>1108</v>
      </c>
      <c r="E90" s="112" t="s">
        <v>1048</v>
      </c>
      <c r="F90" s="113" t="s">
        <v>1101</v>
      </c>
      <c r="G90" s="113">
        <v>6.0</v>
      </c>
      <c r="S90" s="33" t="s">
        <v>484</v>
      </c>
      <c r="T90" s="27" t="s">
        <v>1109</v>
      </c>
      <c r="U90" s="33" t="s">
        <v>942</v>
      </c>
      <c r="V90" s="1" t="s">
        <v>403</v>
      </c>
    </row>
    <row r="91" ht="40.5" customHeight="1">
      <c r="A91" s="111" t="s">
        <v>1028</v>
      </c>
      <c r="B91" s="97" t="s">
        <v>1026</v>
      </c>
      <c r="C91" s="108" t="s">
        <v>1101</v>
      </c>
      <c r="D91" s="109" t="s">
        <v>1110</v>
      </c>
      <c r="E91" s="112" t="s">
        <v>1048</v>
      </c>
      <c r="F91" s="113" t="s">
        <v>1101</v>
      </c>
      <c r="G91" s="113">
        <v>6.0</v>
      </c>
      <c r="S91" s="33" t="s">
        <v>456</v>
      </c>
      <c r="T91" s="33" t="s">
        <v>1111</v>
      </c>
      <c r="U91" s="59" t="s">
        <v>925</v>
      </c>
      <c r="V91" s="59" t="s">
        <v>403</v>
      </c>
    </row>
    <row r="92" ht="44.25" customHeight="1">
      <c r="A92" s="97" t="s">
        <v>1030</v>
      </c>
      <c r="B92" s="97" t="s">
        <v>1021</v>
      </c>
      <c r="C92" s="108" t="s">
        <v>1112</v>
      </c>
      <c r="D92" s="109" t="s">
        <v>1113</v>
      </c>
      <c r="E92" s="112" t="s">
        <v>1050</v>
      </c>
      <c r="F92" s="113" t="s">
        <v>1112</v>
      </c>
      <c r="G92" s="113">
        <v>6.0</v>
      </c>
      <c r="S92" s="2" t="s">
        <v>1089</v>
      </c>
      <c r="V92" s="114"/>
    </row>
    <row r="93" ht="32.25" customHeight="1">
      <c r="A93" s="97" t="s">
        <v>1032</v>
      </c>
      <c r="B93" s="97" t="s">
        <v>1033</v>
      </c>
      <c r="C93" s="108" t="s">
        <v>1112</v>
      </c>
      <c r="D93" s="109" t="s">
        <v>1114</v>
      </c>
      <c r="E93" s="112" t="s">
        <v>1050</v>
      </c>
      <c r="F93" s="113" t="s">
        <v>1112</v>
      </c>
      <c r="G93" s="113">
        <v>6.0</v>
      </c>
      <c r="S93" s="2" t="s">
        <v>1090</v>
      </c>
      <c r="T93" s="2" t="s">
        <v>962</v>
      </c>
      <c r="U93" s="2" t="s">
        <v>963</v>
      </c>
      <c r="V93" s="59" t="s">
        <v>66</v>
      </c>
    </row>
    <row r="94" ht="38.25" customHeight="1">
      <c r="A94" s="97" t="s">
        <v>1034</v>
      </c>
      <c r="B94" s="97" t="s">
        <v>1021</v>
      </c>
      <c r="C94" s="108" t="s">
        <v>1112</v>
      </c>
      <c r="D94" s="109" t="s">
        <v>1115</v>
      </c>
      <c r="E94" s="112" t="s">
        <v>1051</v>
      </c>
      <c r="F94" s="113" t="s">
        <v>1112</v>
      </c>
      <c r="G94" s="113">
        <v>5.0</v>
      </c>
      <c r="S94" s="2" t="s">
        <v>1091</v>
      </c>
      <c r="T94" s="27" t="s">
        <v>977</v>
      </c>
      <c r="U94" s="2" t="s">
        <v>978</v>
      </c>
      <c r="V94" s="1" t="s">
        <v>979</v>
      </c>
    </row>
    <row r="95" ht="44.25" customHeight="1">
      <c r="A95" s="97" t="s">
        <v>1035</v>
      </c>
      <c r="B95" s="97" t="s">
        <v>1026</v>
      </c>
      <c r="C95" s="108" t="s">
        <v>1112</v>
      </c>
      <c r="D95" s="109" t="s">
        <v>1116</v>
      </c>
      <c r="E95" s="112" t="s">
        <v>1072</v>
      </c>
      <c r="F95" s="113" t="s">
        <v>1112</v>
      </c>
      <c r="G95" s="113">
        <v>5.0</v>
      </c>
      <c r="S95" s="2" t="s">
        <v>1092</v>
      </c>
      <c r="T95" s="27"/>
      <c r="U95" s="27" t="s">
        <v>992</v>
      </c>
      <c r="V95" s="1" t="s">
        <v>993</v>
      </c>
    </row>
    <row r="96" ht="60.0" customHeight="1">
      <c r="A96" s="99" t="s">
        <v>1037</v>
      </c>
      <c r="B96" s="99" t="s">
        <v>991</v>
      </c>
      <c r="C96" s="115" t="s">
        <v>1101</v>
      </c>
      <c r="D96" s="116" t="s">
        <v>1117</v>
      </c>
      <c r="E96" s="117" t="s">
        <v>1073</v>
      </c>
      <c r="F96" s="118" t="s">
        <v>1101</v>
      </c>
      <c r="G96" s="118">
        <v>2.0</v>
      </c>
      <c r="S96" s="2" t="s">
        <v>1093</v>
      </c>
      <c r="T96" s="27" t="s">
        <v>1006</v>
      </c>
      <c r="U96" s="2" t="s">
        <v>1007</v>
      </c>
      <c r="V96" s="1" t="s">
        <v>1008</v>
      </c>
    </row>
    <row r="97" ht="15.75" customHeight="1">
      <c r="E97" s="27"/>
    </row>
    <row r="98" ht="15.75" customHeight="1">
      <c r="E98" s="63"/>
    </row>
    <row r="99" ht="15.75" customHeight="1">
      <c r="E99" s="63"/>
    </row>
    <row r="100" ht="15.75" customHeight="1">
      <c r="E100" s="63"/>
    </row>
    <row r="101" ht="15.75" customHeight="1">
      <c r="E101" s="63"/>
    </row>
    <row r="102" ht="15.75" customHeight="1">
      <c r="E102" s="63"/>
    </row>
    <row r="103" ht="15.75" customHeight="1">
      <c r="A103" s="54" t="s">
        <v>496</v>
      </c>
      <c r="B103" s="54" t="s">
        <v>873</v>
      </c>
      <c r="C103" s="54" t="s">
        <v>874</v>
      </c>
      <c r="D103" s="54" t="s">
        <v>875</v>
      </c>
      <c r="E103" s="55" t="s">
        <v>876</v>
      </c>
    </row>
    <row r="104" ht="15.75" customHeight="1">
      <c r="A104" s="33" t="s">
        <v>213</v>
      </c>
      <c r="B104" s="1" t="s">
        <v>893</v>
      </c>
      <c r="C104" s="1" t="s">
        <v>894</v>
      </c>
      <c r="D104" s="57" t="s">
        <v>895</v>
      </c>
      <c r="E104" s="27" t="s">
        <v>896</v>
      </c>
    </row>
    <row r="105" ht="15.75" customHeight="1">
      <c r="A105" s="33" t="s">
        <v>232</v>
      </c>
      <c r="B105" s="59" t="s">
        <v>911</v>
      </c>
      <c r="C105" s="59" t="s">
        <v>912</v>
      </c>
      <c r="D105" s="59" t="s">
        <v>913</v>
      </c>
      <c r="E105" s="27" t="s">
        <v>914</v>
      </c>
    </row>
    <row r="106" ht="15.75" customHeight="1">
      <c r="A106" s="33" t="s">
        <v>456</v>
      </c>
      <c r="B106" s="59" t="s">
        <v>926</v>
      </c>
      <c r="C106" s="59" t="s">
        <v>927</v>
      </c>
      <c r="D106" s="59" t="s">
        <v>928</v>
      </c>
      <c r="E106" s="27" t="s">
        <v>929</v>
      </c>
    </row>
    <row r="107" ht="15.75" customHeight="1">
      <c r="A107" s="33" t="s">
        <v>484</v>
      </c>
      <c r="B107" s="59" t="s">
        <v>943</v>
      </c>
      <c r="C107" s="59" t="s">
        <v>944</v>
      </c>
      <c r="D107" s="59" t="s">
        <v>945</v>
      </c>
      <c r="E107" s="27" t="s">
        <v>946</v>
      </c>
    </row>
    <row r="108" ht="15.75" customHeight="1">
      <c r="A108" s="33" t="s">
        <v>1087</v>
      </c>
      <c r="B108" s="59" t="s">
        <v>1118</v>
      </c>
      <c r="D108" s="59" t="s">
        <v>1119</v>
      </c>
      <c r="E108" s="27" t="s">
        <v>1120</v>
      </c>
    </row>
    <row r="109" ht="15.75" customHeight="1">
      <c r="A109" s="2" t="s">
        <v>1089</v>
      </c>
      <c r="B109" s="1" t="s">
        <v>955</v>
      </c>
      <c r="C109" s="1" t="s">
        <v>956</v>
      </c>
      <c r="E109" s="27"/>
    </row>
    <row r="110" ht="15.75" customHeight="1">
      <c r="A110" s="2" t="s">
        <v>1090</v>
      </c>
      <c r="B110" s="59" t="s">
        <v>964</v>
      </c>
      <c r="C110" s="59" t="s">
        <v>965</v>
      </c>
      <c r="D110" s="59" t="s">
        <v>966</v>
      </c>
      <c r="E110" s="27" t="s">
        <v>967</v>
      </c>
    </row>
    <row r="111" ht="93.0" customHeight="1">
      <c r="A111" s="2" t="s">
        <v>1091</v>
      </c>
      <c r="B111" s="27" t="s">
        <v>980</v>
      </c>
      <c r="C111" s="27" t="s">
        <v>981</v>
      </c>
      <c r="D111" s="27" t="s">
        <v>966</v>
      </c>
      <c r="E111" s="27" t="s">
        <v>982</v>
      </c>
    </row>
    <row r="112" ht="15.75" customHeight="1">
      <c r="A112" s="2" t="s">
        <v>1092</v>
      </c>
      <c r="B112" s="1" t="s">
        <v>994</v>
      </c>
      <c r="C112" s="1" t="s">
        <v>995</v>
      </c>
      <c r="D112" s="1" t="s">
        <v>966</v>
      </c>
      <c r="E112" s="27" t="s">
        <v>996</v>
      </c>
    </row>
    <row r="113" ht="15.75" customHeight="1">
      <c r="A113" s="2" t="s">
        <v>1093</v>
      </c>
      <c r="B113" s="1" t="s">
        <v>1009</v>
      </c>
      <c r="C113" s="1" t="s">
        <v>1010</v>
      </c>
      <c r="D113" s="1" t="s">
        <v>1011</v>
      </c>
      <c r="E113" s="27"/>
    </row>
    <row r="114" ht="15.75" customHeight="1">
      <c r="E114" s="63"/>
    </row>
    <row r="115" ht="15.75" customHeight="1">
      <c r="E115" s="63"/>
    </row>
    <row r="116" ht="15.75" customHeight="1">
      <c r="E116" s="63"/>
    </row>
    <row r="117" ht="15.75" customHeight="1">
      <c r="E117" s="63"/>
    </row>
    <row r="118" ht="15.75" customHeight="1">
      <c r="E118" s="63"/>
    </row>
    <row r="119" ht="15.75" customHeight="1">
      <c r="E119" s="63"/>
    </row>
    <row r="120" ht="15.75" customHeight="1">
      <c r="E120" s="63"/>
    </row>
    <row r="121" ht="15.75" customHeight="1">
      <c r="E121" s="63"/>
    </row>
    <row r="122" ht="15.75" customHeight="1">
      <c r="E122" s="63"/>
    </row>
    <row r="123" ht="15.75" customHeight="1">
      <c r="E123" s="63"/>
    </row>
    <row r="124" ht="15.75" customHeight="1">
      <c r="E124" s="63"/>
    </row>
    <row r="125" ht="15.75" customHeight="1">
      <c r="E125" s="63"/>
    </row>
    <row r="126" ht="15.75" customHeight="1">
      <c r="E126" s="63"/>
    </row>
    <row r="127" ht="15.75" customHeight="1">
      <c r="E127" s="63"/>
    </row>
    <row r="128" ht="15.75" customHeight="1">
      <c r="E128" s="63"/>
    </row>
    <row r="129" ht="15.75" customHeight="1">
      <c r="E129" s="63"/>
    </row>
    <row r="130" ht="15.75" customHeight="1">
      <c r="E130" s="63"/>
    </row>
    <row r="131" ht="15.75" customHeight="1">
      <c r="E131" s="63"/>
    </row>
    <row r="132" ht="15.75" customHeight="1">
      <c r="E132" s="63"/>
    </row>
    <row r="133" ht="15.75" customHeight="1">
      <c r="E133" s="63"/>
    </row>
    <row r="134" ht="15.75" customHeight="1">
      <c r="E134" s="63"/>
    </row>
    <row r="135" ht="15.75" customHeight="1">
      <c r="E135" s="63"/>
    </row>
    <row r="136" ht="15.75" customHeight="1">
      <c r="E136" s="63"/>
    </row>
    <row r="137" ht="15.75" customHeight="1">
      <c r="E137" s="63"/>
    </row>
    <row r="138" ht="15.75" customHeight="1">
      <c r="E138" s="63"/>
    </row>
    <row r="139" ht="15.75" customHeight="1">
      <c r="E139" s="63"/>
    </row>
    <row r="140" ht="15.75" customHeight="1">
      <c r="E140" s="63"/>
    </row>
    <row r="141" ht="15.75" customHeight="1">
      <c r="E141" s="63"/>
    </row>
    <row r="142" ht="15.75" customHeight="1">
      <c r="E142" s="63"/>
    </row>
    <row r="143" ht="15.75" customHeight="1">
      <c r="E143" s="63"/>
    </row>
    <row r="144" ht="15.75" customHeight="1">
      <c r="E144" s="63"/>
    </row>
    <row r="145" ht="15.75" customHeight="1">
      <c r="E145" s="63"/>
    </row>
    <row r="146" ht="15.75" customHeight="1">
      <c r="E146" s="63"/>
    </row>
    <row r="147" ht="15.75" customHeight="1">
      <c r="E147" s="63"/>
    </row>
    <row r="148" ht="15.75" customHeight="1">
      <c r="E148" s="63"/>
    </row>
    <row r="149" ht="15.75" customHeight="1">
      <c r="E149" s="63"/>
    </row>
    <row r="150" ht="15.75" customHeight="1">
      <c r="E150" s="63"/>
    </row>
    <row r="151" ht="15.75" customHeight="1">
      <c r="E151" s="63"/>
    </row>
    <row r="152" ht="15.75" customHeight="1">
      <c r="E152" s="63"/>
    </row>
    <row r="153" ht="15.75" customHeight="1">
      <c r="E153" s="63"/>
    </row>
    <row r="154" ht="15.75" customHeight="1">
      <c r="E154" s="63"/>
    </row>
    <row r="155" ht="15.75" customHeight="1">
      <c r="E155" s="63"/>
    </row>
    <row r="156" ht="15.75" customHeight="1">
      <c r="E156" s="63"/>
    </row>
    <row r="157" ht="15.75" customHeight="1">
      <c r="E157" s="63"/>
    </row>
    <row r="158" ht="15.75" customHeight="1">
      <c r="E158" s="63"/>
    </row>
    <row r="159" ht="15.75" customHeight="1">
      <c r="E159" s="63"/>
    </row>
    <row r="160" ht="15.75" customHeight="1">
      <c r="E160" s="63"/>
    </row>
    <row r="161" ht="15.75" customHeight="1">
      <c r="E161" s="63"/>
    </row>
    <row r="162" ht="15.75" customHeight="1">
      <c r="E162" s="63"/>
    </row>
    <row r="163" ht="15.75" customHeight="1">
      <c r="E163" s="63"/>
    </row>
    <row r="164" ht="15.75" customHeight="1">
      <c r="E164" s="63"/>
    </row>
    <row r="165" ht="15.75" customHeight="1">
      <c r="E165" s="63"/>
    </row>
    <row r="166" ht="15.75" customHeight="1">
      <c r="E166" s="63"/>
    </row>
    <row r="167" ht="15.75" customHeight="1">
      <c r="E167" s="63"/>
    </row>
    <row r="168" ht="15.75" customHeight="1">
      <c r="E168" s="63"/>
    </row>
    <row r="169" ht="15.75" customHeight="1">
      <c r="E169" s="63"/>
    </row>
    <row r="170" ht="15.75" customHeight="1">
      <c r="E170" s="63"/>
    </row>
    <row r="171" ht="15.75" customHeight="1">
      <c r="E171" s="63"/>
    </row>
    <row r="172" ht="15.75" customHeight="1">
      <c r="E172" s="63"/>
    </row>
    <row r="173" ht="15.75" customHeight="1">
      <c r="E173" s="63"/>
    </row>
    <row r="174" ht="15.75" customHeight="1">
      <c r="E174" s="63"/>
    </row>
    <row r="175" ht="15.75" customHeight="1">
      <c r="E175" s="63"/>
    </row>
    <row r="176" ht="15.75" customHeight="1">
      <c r="E176" s="63"/>
    </row>
    <row r="177" ht="15.75" customHeight="1">
      <c r="E177" s="63"/>
    </row>
    <row r="178" ht="15.75" customHeight="1">
      <c r="E178" s="63"/>
    </row>
    <row r="179" ht="15.75" customHeight="1">
      <c r="E179" s="63"/>
    </row>
    <row r="180" ht="15.75" customHeight="1">
      <c r="E180" s="63"/>
    </row>
    <row r="181" ht="15.75" customHeight="1">
      <c r="E181" s="63"/>
    </row>
    <row r="182" ht="15.75" customHeight="1">
      <c r="E182" s="63"/>
    </row>
    <row r="183" ht="15.75" customHeight="1">
      <c r="E183" s="63"/>
    </row>
    <row r="184" ht="15.75" customHeight="1">
      <c r="E184" s="63"/>
    </row>
    <row r="185" ht="15.75" customHeight="1">
      <c r="E185" s="63"/>
    </row>
    <row r="186" ht="15.75" customHeight="1">
      <c r="E186" s="63"/>
    </row>
    <row r="187" ht="15.75" customHeight="1">
      <c r="E187" s="63"/>
    </row>
    <row r="188" ht="15.75" customHeight="1">
      <c r="E188" s="63"/>
    </row>
    <row r="189" ht="15.75" customHeight="1">
      <c r="E189" s="63"/>
    </row>
    <row r="190" ht="15.75" customHeight="1">
      <c r="E190" s="63"/>
    </row>
    <row r="191" ht="15.75" customHeight="1">
      <c r="E191" s="63"/>
    </row>
    <row r="192" ht="15.75" customHeight="1">
      <c r="E192" s="63"/>
    </row>
    <row r="193" ht="15.75" customHeight="1">
      <c r="E193" s="63"/>
    </row>
    <row r="194" ht="15.75" customHeight="1">
      <c r="E194" s="63"/>
    </row>
    <row r="195" ht="15.75" customHeight="1">
      <c r="E195" s="63"/>
    </row>
    <row r="196" ht="15.75" customHeight="1">
      <c r="E196" s="63"/>
    </row>
    <row r="197" ht="15.75" customHeight="1">
      <c r="E197" s="63"/>
    </row>
    <row r="198" ht="15.75" customHeight="1">
      <c r="E198" s="63"/>
    </row>
    <row r="199" ht="15.75" customHeight="1">
      <c r="E199" s="63"/>
    </row>
    <row r="200" ht="15.75" customHeight="1">
      <c r="E200" s="63"/>
    </row>
    <row r="201" ht="15.75" customHeight="1">
      <c r="E201" s="63"/>
    </row>
    <row r="202" ht="15.75" customHeight="1">
      <c r="E202" s="63"/>
    </row>
    <row r="203" ht="15.75" customHeight="1">
      <c r="E203" s="63"/>
    </row>
    <row r="204" ht="15.75" customHeight="1">
      <c r="E204" s="63"/>
    </row>
    <row r="205" ht="15.75" customHeight="1">
      <c r="E205" s="63"/>
    </row>
    <row r="206" ht="15.75" customHeight="1">
      <c r="E206" s="63"/>
    </row>
    <row r="207" ht="15.75" customHeight="1">
      <c r="E207" s="63"/>
    </row>
    <row r="208" ht="15.75" customHeight="1">
      <c r="E208" s="63"/>
    </row>
    <row r="209" ht="15.75" customHeight="1">
      <c r="E209" s="63"/>
    </row>
    <row r="210" ht="15.75" customHeight="1">
      <c r="E210" s="63"/>
    </row>
    <row r="211" ht="15.75" customHeight="1">
      <c r="E211" s="63"/>
    </row>
    <row r="212" ht="15.75" customHeight="1">
      <c r="E212" s="63"/>
    </row>
    <row r="213" ht="15.75" customHeight="1">
      <c r="E213" s="63"/>
    </row>
    <row r="214" ht="15.75" customHeight="1">
      <c r="E214" s="63"/>
    </row>
    <row r="215" ht="15.75" customHeight="1">
      <c r="E215" s="63"/>
    </row>
    <row r="216" ht="15.75" customHeight="1">
      <c r="E216" s="63"/>
    </row>
    <row r="217" ht="15.75" customHeight="1">
      <c r="E217" s="63"/>
    </row>
    <row r="218" ht="15.75" customHeight="1">
      <c r="E218" s="63"/>
    </row>
    <row r="219" ht="15.75" customHeight="1">
      <c r="E219" s="63"/>
    </row>
    <row r="220" ht="15.75" customHeight="1">
      <c r="E220" s="63"/>
    </row>
    <row r="221" ht="15.75" customHeight="1">
      <c r="E221" s="63"/>
    </row>
    <row r="222" ht="15.75" customHeight="1">
      <c r="E222" s="63"/>
    </row>
    <row r="223" ht="15.75" customHeight="1">
      <c r="E223" s="63"/>
    </row>
    <row r="224" ht="15.75" customHeight="1">
      <c r="E224" s="63"/>
    </row>
    <row r="225" ht="15.75" customHeight="1">
      <c r="E225" s="63"/>
    </row>
    <row r="226" ht="15.75" customHeight="1">
      <c r="E226" s="63"/>
    </row>
    <row r="227" ht="15.75" customHeight="1">
      <c r="E227" s="63"/>
    </row>
    <row r="228" ht="15.75" customHeight="1">
      <c r="E228" s="63"/>
    </row>
    <row r="229" ht="15.75" customHeight="1">
      <c r="E229" s="63"/>
    </row>
    <row r="230" ht="15.75" customHeight="1">
      <c r="E230" s="63"/>
    </row>
    <row r="231" ht="15.75" customHeight="1">
      <c r="E231" s="63"/>
    </row>
    <row r="232" ht="15.75" customHeight="1">
      <c r="E232" s="63"/>
    </row>
    <row r="233" ht="15.75" customHeight="1">
      <c r="E233" s="63"/>
    </row>
    <row r="234" ht="15.75" customHeight="1">
      <c r="E234" s="63"/>
    </row>
    <row r="235" ht="15.75" customHeight="1">
      <c r="E235" s="63"/>
    </row>
    <row r="236" ht="15.75" customHeight="1">
      <c r="E236" s="63"/>
    </row>
    <row r="237" ht="15.75" customHeight="1">
      <c r="E237" s="63"/>
    </row>
    <row r="238" ht="15.75" customHeight="1">
      <c r="E238" s="63"/>
    </row>
    <row r="239" ht="15.75" customHeight="1">
      <c r="E239" s="63"/>
    </row>
    <row r="240" ht="15.75" customHeight="1">
      <c r="E240" s="63"/>
    </row>
    <row r="241" ht="15.75" customHeight="1">
      <c r="E241" s="63"/>
    </row>
    <row r="242" ht="15.75" customHeight="1">
      <c r="E242" s="63"/>
    </row>
    <row r="243" ht="15.75" customHeight="1">
      <c r="E243" s="63"/>
    </row>
    <row r="244" ht="15.75" customHeight="1">
      <c r="E244" s="63"/>
    </row>
    <row r="245" ht="15.75" customHeight="1">
      <c r="E245" s="63"/>
    </row>
    <row r="246" ht="15.75" customHeight="1">
      <c r="E246" s="63"/>
    </row>
    <row r="247" ht="15.75" customHeight="1">
      <c r="E247" s="63"/>
    </row>
    <row r="248" ht="15.75" customHeight="1">
      <c r="E248" s="63"/>
    </row>
    <row r="249" ht="15.75" customHeight="1">
      <c r="E249" s="63"/>
    </row>
    <row r="250" ht="15.75" customHeight="1">
      <c r="E250" s="63"/>
    </row>
    <row r="251" ht="15.75" customHeight="1">
      <c r="E251" s="63"/>
    </row>
    <row r="252" ht="15.75" customHeight="1">
      <c r="E252" s="63"/>
    </row>
    <row r="253" ht="15.75" customHeight="1">
      <c r="E253" s="63"/>
    </row>
    <row r="254" ht="15.75" customHeight="1">
      <c r="E254" s="63"/>
    </row>
    <row r="255" ht="15.75" customHeight="1">
      <c r="E255" s="63"/>
    </row>
    <row r="256" ht="15.75" customHeight="1">
      <c r="E256" s="63"/>
    </row>
    <row r="257" ht="15.75" customHeight="1">
      <c r="E257" s="63"/>
    </row>
    <row r="258" ht="15.75" customHeight="1">
      <c r="E258" s="63"/>
    </row>
    <row r="259" ht="15.75" customHeight="1">
      <c r="E259" s="63"/>
    </row>
    <row r="260" ht="15.75" customHeight="1">
      <c r="E260" s="63"/>
    </row>
    <row r="261" ht="15.75" customHeight="1">
      <c r="E261" s="63"/>
    </row>
    <row r="262" ht="15.75" customHeight="1">
      <c r="E262" s="63"/>
    </row>
    <row r="263" ht="15.75" customHeight="1">
      <c r="E263" s="63"/>
    </row>
    <row r="264" ht="15.75" customHeight="1">
      <c r="E264" s="63"/>
    </row>
    <row r="265" ht="15.75" customHeight="1">
      <c r="E265" s="63"/>
    </row>
    <row r="266" ht="15.75" customHeight="1">
      <c r="E266" s="63"/>
    </row>
    <row r="267" ht="15.75" customHeight="1">
      <c r="E267" s="63"/>
    </row>
    <row r="268" ht="15.75" customHeight="1">
      <c r="E268" s="63"/>
    </row>
    <row r="269" ht="15.75" customHeight="1">
      <c r="E269" s="63"/>
    </row>
    <row r="270" ht="15.75" customHeight="1">
      <c r="E270" s="63"/>
    </row>
    <row r="271" ht="15.75" customHeight="1">
      <c r="E271" s="63"/>
    </row>
    <row r="272" ht="15.75" customHeight="1">
      <c r="E272" s="63"/>
    </row>
    <row r="273" ht="15.75" customHeight="1">
      <c r="E273" s="63"/>
    </row>
    <row r="274" ht="15.75" customHeight="1">
      <c r="E274" s="63"/>
    </row>
    <row r="275" ht="15.75" customHeight="1">
      <c r="E275" s="63"/>
    </row>
    <row r="276" ht="15.75" customHeight="1">
      <c r="E276" s="63"/>
    </row>
    <row r="277" ht="15.75" customHeight="1">
      <c r="E277" s="63"/>
    </row>
    <row r="278" ht="15.75" customHeight="1">
      <c r="E278" s="63"/>
    </row>
    <row r="279" ht="15.75" customHeight="1">
      <c r="E279" s="63"/>
    </row>
    <row r="280" ht="15.75" customHeight="1">
      <c r="E280" s="63"/>
    </row>
    <row r="281" ht="15.75" customHeight="1">
      <c r="E281" s="63"/>
    </row>
    <row r="282" ht="15.75" customHeight="1">
      <c r="E282" s="63"/>
    </row>
    <row r="283" ht="15.75" customHeight="1">
      <c r="E283" s="63"/>
    </row>
    <row r="284" ht="15.75" customHeight="1">
      <c r="E284" s="63"/>
    </row>
    <row r="285" ht="15.75" customHeight="1">
      <c r="E285" s="63"/>
    </row>
    <row r="286" ht="15.75" customHeight="1">
      <c r="E286" s="63"/>
    </row>
    <row r="287" ht="15.75" customHeight="1">
      <c r="E287" s="63"/>
    </row>
    <row r="288" ht="15.75" customHeight="1">
      <c r="E288" s="63"/>
    </row>
    <row r="289" ht="15.75" customHeight="1">
      <c r="E289" s="63"/>
    </row>
    <row r="290" ht="15.75" customHeight="1">
      <c r="E290" s="63"/>
    </row>
    <row r="291" ht="15.75" customHeight="1">
      <c r="E291" s="63"/>
    </row>
    <row r="292" ht="15.75" customHeight="1">
      <c r="E292" s="63"/>
    </row>
    <row r="293" ht="15.75" customHeight="1">
      <c r="E293" s="63"/>
    </row>
    <row r="294" ht="15.75" customHeight="1">
      <c r="E294" s="63"/>
    </row>
    <row r="295" ht="15.75" customHeight="1">
      <c r="E295" s="63"/>
    </row>
    <row r="296" ht="15.75" customHeight="1">
      <c r="E296" s="63"/>
    </row>
    <row r="297" ht="15.75" customHeight="1">
      <c r="E297" s="63"/>
    </row>
    <row r="298" ht="15.75" customHeight="1">
      <c r="E298" s="63"/>
    </row>
    <row r="299" ht="15.75" customHeight="1">
      <c r="E299" s="63"/>
    </row>
    <row r="300" ht="15.75" customHeight="1">
      <c r="E300" s="63"/>
    </row>
    <row r="301" ht="15.75" customHeight="1">
      <c r="E301" s="63"/>
    </row>
    <row r="302" ht="15.75" customHeight="1">
      <c r="E302" s="63"/>
    </row>
    <row r="303" ht="15.75" customHeight="1">
      <c r="E303" s="63"/>
    </row>
    <row r="304" ht="15.75" customHeight="1">
      <c r="E304" s="63"/>
    </row>
    <row r="305" ht="15.75" customHeight="1">
      <c r="E305" s="63"/>
    </row>
    <row r="306" ht="15.75" customHeight="1">
      <c r="E306" s="63"/>
    </row>
    <row r="307" ht="15.75" customHeight="1">
      <c r="E307" s="63"/>
    </row>
    <row r="308" ht="15.75" customHeight="1">
      <c r="E308" s="63"/>
    </row>
    <row r="309" ht="15.75" customHeight="1">
      <c r="E309" s="63"/>
    </row>
    <row r="310" ht="15.75" customHeight="1">
      <c r="E310" s="63"/>
    </row>
    <row r="311" ht="15.75" customHeight="1">
      <c r="E311" s="63"/>
    </row>
    <row r="312" ht="15.75" customHeight="1">
      <c r="E312" s="63"/>
    </row>
    <row r="313" ht="15.75" customHeight="1">
      <c r="E313" s="63"/>
    </row>
    <row r="314" ht="15.75" customHeight="1">
      <c r="E314" s="63"/>
    </row>
    <row r="315" ht="15.75" customHeight="1">
      <c r="E315" s="63"/>
    </row>
    <row r="316" ht="15.75" customHeight="1">
      <c r="E316" s="63"/>
    </row>
    <row r="317" ht="15.75" customHeight="1">
      <c r="E317" s="63"/>
    </row>
    <row r="318" ht="15.75" customHeight="1">
      <c r="E318" s="63"/>
    </row>
    <row r="319" ht="15.75" customHeight="1">
      <c r="E319" s="63"/>
    </row>
    <row r="320" ht="15.75" customHeight="1">
      <c r="E320" s="63"/>
    </row>
    <row r="321" ht="15.75" customHeight="1">
      <c r="E321" s="63"/>
    </row>
    <row r="322" ht="15.75" customHeight="1">
      <c r="E322" s="63"/>
    </row>
    <row r="323" ht="15.75" customHeight="1">
      <c r="E323" s="63"/>
    </row>
    <row r="324" ht="15.75" customHeight="1">
      <c r="E324" s="63"/>
    </row>
    <row r="325" ht="15.75" customHeight="1">
      <c r="E325" s="63"/>
    </row>
    <row r="326" ht="15.75" customHeight="1">
      <c r="E326" s="63"/>
    </row>
    <row r="327" ht="15.75" customHeight="1">
      <c r="E327" s="63"/>
    </row>
    <row r="328" ht="15.75" customHeight="1">
      <c r="E328" s="63"/>
    </row>
    <row r="329" ht="15.75" customHeight="1">
      <c r="E329" s="63"/>
    </row>
    <row r="330" ht="15.75" customHeight="1">
      <c r="E330" s="63"/>
    </row>
    <row r="331" ht="15.75" customHeight="1">
      <c r="E331" s="63"/>
    </row>
    <row r="332" ht="15.75" customHeight="1">
      <c r="E332" s="63"/>
    </row>
    <row r="333" ht="15.75" customHeight="1">
      <c r="E333" s="63"/>
    </row>
    <row r="334" ht="15.75" customHeight="1">
      <c r="E334" s="63"/>
    </row>
    <row r="335" ht="15.75" customHeight="1">
      <c r="E335" s="63"/>
    </row>
    <row r="336" ht="15.75" customHeight="1">
      <c r="E336" s="63"/>
    </row>
    <row r="337" ht="15.75" customHeight="1">
      <c r="E337" s="63"/>
    </row>
    <row r="338" ht="15.75" customHeight="1">
      <c r="E338" s="63"/>
    </row>
    <row r="339" ht="15.75" customHeight="1">
      <c r="E339" s="63"/>
    </row>
    <row r="340" ht="15.75" customHeight="1">
      <c r="E340" s="63"/>
    </row>
    <row r="341" ht="15.75" customHeight="1">
      <c r="E341" s="63"/>
    </row>
    <row r="342" ht="15.75" customHeight="1">
      <c r="E342" s="63"/>
    </row>
    <row r="343" ht="15.75" customHeight="1">
      <c r="E343" s="63"/>
    </row>
    <row r="344" ht="15.75" customHeight="1">
      <c r="E344" s="63"/>
    </row>
    <row r="345" ht="15.75" customHeight="1">
      <c r="E345" s="63"/>
    </row>
    <row r="346" ht="15.75" customHeight="1">
      <c r="E346" s="63"/>
    </row>
    <row r="347" ht="15.75" customHeight="1">
      <c r="E347" s="63"/>
    </row>
    <row r="348" ht="15.75" customHeight="1">
      <c r="E348" s="63"/>
    </row>
    <row r="349" ht="15.75" customHeight="1">
      <c r="E349" s="63"/>
    </row>
    <row r="350" ht="15.75" customHeight="1">
      <c r="E350" s="63"/>
    </row>
    <row r="351" ht="15.75" customHeight="1">
      <c r="E351" s="63"/>
    </row>
    <row r="352" ht="15.75" customHeight="1">
      <c r="E352" s="63"/>
    </row>
    <row r="353" ht="15.75" customHeight="1">
      <c r="E353" s="63"/>
    </row>
    <row r="354" ht="15.75" customHeight="1">
      <c r="E354" s="63"/>
    </row>
    <row r="355" ht="15.75" customHeight="1">
      <c r="E355" s="63"/>
    </row>
    <row r="356" ht="15.75" customHeight="1">
      <c r="E356" s="63"/>
    </row>
    <row r="357" ht="15.75" customHeight="1">
      <c r="E357" s="63"/>
    </row>
    <row r="358" ht="15.75" customHeight="1">
      <c r="E358" s="63"/>
    </row>
    <row r="359" ht="15.75" customHeight="1">
      <c r="E359" s="63"/>
    </row>
    <row r="360" ht="15.75" customHeight="1">
      <c r="E360" s="63"/>
    </row>
    <row r="361" ht="15.75" customHeight="1">
      <c r="E361" s="63"/>
    </row>
    <row r="362" ht="15.75" customHeight="1">
      <c r="E362" s="63"/>
    </row>
    <row r="363" ht="15.75" customHeight="1">
      <c r="E363" s="63"/>
    </row>
    <row r="364" ht="15.75" customHeight="1">
      <c r="E364" s="63"/>
    </row>
    <row r="365" ht="15.75" customHeight="1">
      <c r="E365" s="63"/>
    </row>
    <row r="366" ht="15.75" customHeight="1">
      <c r="E366" s="63"/>
    </row>
    <row r="367" ht="15.75" customHeight="1">
      <c r="E367" s="63"/>
    </row>
    <row r="368" ht="15.75" customHeight="1">
      <c r="E368" s="63"/>
    </row>
    <row r="369" ht="15.75" customHeight="1">
      <c r="E369" s="63"/>
    </row>
    <row r="370" ht="15.75" customHeight="1">
      <c r="E370" s="63"/>
    </row>
    <row r="371" ht="15.75" customHeight="1">
      <c r="E371" s="63"/>
    </row>
    <row r="372" ht="15.75" customHeight="1">
      <c r="E372" s="63"/>
    </row>
    <row r="373" ht="15.75" customHeight="1">
      <c r="E373" s="63"/>
    </row>
    <row r="374" ht="15.75" customHeight="1">
      <c r="E374" s="63"/>
    </row>
    <row r="375" ht="15.75" customHeight="1">
      <c r="E375" s="63"/>
    </row>
    <row r="376" ht="15.75" customHeight="1">
      <c r="E376" s="63"/>
    </row>
    <row r="377" ht="15.75" customHeight="1">
      <c r="E377" s="63"/>
    </row>
    <row r="378" ht="15.75" customHeight="1">
      <c r="E378" s="63"/>
    </row>
    <row r="379" ht="15.75" customHeight="1">
      <c r="E379" s="63"/>
    </row>
    <row r="380" ht="15.75" customHeight="1">
      <c r="E380" s="63"/>
    </row>
    <row r="381" ht="15.75" customHeight="1">
      <c r="E381" s="63"/>
    </row>
    <row r="382" ht="15.75" customHeight="1">
      <c r="E382" s="63"/>
    </row>
    <row r="383" ht="15.75" customHeight="1">
      <c r="E383" s="63"/>
    </row>
    <row r="384" ht="15.75" customHeight="1">
      <c r="E384" s="63"/>
    </row>
    <row r="385" ht="15.75" customHeight="1">
      <c r="E385" s="63"/>
    </row>
    <row r="386" ht="15.75" customHeight="1">
      <c r="E386" s="63"/>
    </row>
    <row r="387" ht="15.75" customHeight="1">
      <c r="E387" s="63"/>
    </row>
    <row r="388" ht="15.75" customHeight="1">
      <c r="E388" s="63"/>
    </row>
    <row r="389" ht="15.75" customHeight="1">
      <c r="E389" s="63"/>
    </row>
    <row r="390" ht="15.75" customHeight="1">
      <c r="E390" s="63"/>
    </row>
    <row r="391" ht="15.75" customHeight="1">
      <c r="E391" s="63"/>
    </row>
    <row r="392" ht="15.75" customHeight="1">
      <c r="E392" s="63"/>
    </row>
    <row r="393" ht="15.75" customHeight="1">
      <c r="E393" s="63"/>
    </row>
    <row r="394" ht="15.75" customHeight="1">
      <c r="E394" s="63"/>
    </row>
    <row r="395" ht="15.75" customHeight="1">
      <c r="E395" s="63"/>
    </row>
    <row r="396" ht="15.75" customHeight="1">
      <c r="E396" s="63"/>
    </row>
    <row r="397" ht="15.75" customHeight="1">
      <c r="E397" s="63"/>
    </row>
    <row r="398" ht="15.75" customHeight="1">
      <c r="E398" s="63"/>
    </row>
    <row r="399" ht="15.75" customHeight="1">
      <c r="E399" s="63"/>
    </row>
    <row r="400" ht="15.75" customHeight="1">
      <c r="E400" s="63"/>
    </row>
    <row r="401" ht="15.75" customHeight="1">
      <c r="E401" s="63"/>
    </row>
    <row r="402" ht="15.75" customHeight="1">
      <c r="E402" s="63"/>
    </row>
    <row r="403" ht="15.75" customHeight="1">
      <c r="E403" s="63"/>
    </row>
    <row r="404" ht="15.75" customHeight="1">
      <c r="E404" s="63"/>
    </row>
    <row r="405" ht="15.75" customHeight="1">
      <c r="E405" s="63"/>
    </row>
    <row r="406" ht="15.75" customHeight="1">
      <c r="E406" s="63"/>
    </row>
    <row r="407" ht="15.75" customHeight="1">
      <c r="E407" s="63"/>
    </row>
    <row r="408" ht="15.75" customHeight="1">
      <c r="E408" s="63"/>
    </row>
    <row r="409" ht="15.75" customHeight="1">
      <c r="E409" s="63"/>
    </row>
    <row r="410" ht="15.75" customHeight="1">
      <c r="E410" s="63"/>
    </row>
    <row r="411" ht="15.75" customHeight="1">
      <c r="E411" s="63"/>
    </row>
    <row r="412" ht="15.75" customHeight="1">
      <c r="E412" s="63"/>
    </row>
    <row r="413" ht="15.75" customHeight="1">
      <c r="E413" s="63"/>
    </row>
    <row r="414" ht="15.75" customHeight="1">
      <c r="E414" s="63"/>
    </row>
    <row r="415" ht="15.75" customHeight="1">
      <c r="E415" s="63"/>
    </row>
    <row r="416" ht="15.75" customHeight="1">
      <c r="E416" s="63"/>
    </row>
    <row r="417" ht="15.75" customHeight="1">
      <c r="E417" s="63"/>
    </row>
    <row r="418" ht="15.75" customHeight="1">
      <c r="E418" s="63"/>
    </row>
    <row r="419" ht="15.75" customHeight="1">
      <c r="E419" s="63"/>
    </row>
    <row r="420" ht="15.75" customHeight="1">
      <c r="E420" s="63"/>
    </row>
    <row r="421" ht="15.75" customHeight="1">
      <c r="E421" s="63"/>
    </row>
    <row r="422" ht="15.75" customHeight="1">
      <c r="E422" s="63"/>
    </row>
    <row r="423" ht="15.75" customHeight="1">
      <c r="E423" s="63"/>
    </row>
    <row r="424" ht="15.75" customHeight="1">
      <c r="E424" s="63"/>
    </row>
    <row r="425" ht="15.75" customHeight="1">
      <c r="E425" s="63"/>
    </row>
    <row r="426" ht="15.75" customHeight="1">
      <c r="E426" s="63"/>
    </row>
    <row r="427" ht="15.75" customHeight="1">
      <c r="E427" s="63"/>
    </row>
    <row r="428" ht="15.75" customHeight="1">
      <c r="E428" s="63"/>
    </row>
    <row r="429" ht="15.75" customHeight="1">
      <c r="E429" s="63"/>
    </row>
    <row r="430" ht="15.75" customHeight="1">
      <c r="E430" s="63"/>
    </row>
    <row r="431" ht="15.75" customHeight="1">
      <c r="E431" s="63"/>
    </row>
    <row r="432" ht="15.75" customHeight="1">
      <c r="E432" s="63"/>
    </row>
    <row r="433" ht="15.75" customHeight="1">
      <c r="E433" s="63"/>
    </row>
    <row r="434" ht="15.75" customHeight="1">
      <c r="E434" s="63"/>
    </row>
    <row r="435" ht="15.75" customHeight="1">
      <c r="E435" s="63"/>
    </row>
    <row r="436" ht="15.75" customHeight="1">
      <c r="E436" s="63"/>
    </row>
    <row r="437" ht="15.75" customHeight="1">
      <c r="E437" s="63"/>
    </row>
    <row r="438" ht="15.75" customHeight="1">
      <c r="E438" s="63"/>
    </row>
    <row r="439" ht="15.75" customHeight="1">
      <c r="E439" s="63"/>
    </row>
    <row r="440" ht="15.75" customHeight="1">
      <c r="E440" s="63"/>
    </row>
    <row r="441" ht="15.75" customHeight="1">
      <c r="E441" s="63"/>
    </row>
    <row r="442" ht="15.75" customHeight="1">
      <c r="E442" s="63"/>
    </row>
    <row r="443" ht="15.75" customHeight="1">
      <c r="E443" s="63"/>
    </row>
    <row r="444" ht="15.75" customHeight="1">
      <c r="E444" s="63"/>
    </row>
    <row r="445" ht="15.75" customHeight="1">
      <c r="E445" s="63"/>
    </row>
    <row r="446" ht="15.75" customHeight="1">
      <c r="E446" s="63"/>
    </row>
    <row r="447" ht="15.75" customHeight="1">
      <c r="E447" s="63"/>
    </row>
    <row r="448" ht="15.75" customHeight="1">
      <c r="E448" s="63"/>
    </row>
    <row r="449" ht="15.75" customHeight="1">
      <c r="E449" s="63"/>
    </row>
    <row r="450" ht="15.75" customHeight="1">
      <c r="E450" s="63"/>
    </row>
    <row r="451" ht="15.75" customHeight="1">
      <c r="E451" s="63"/>
    </row>
    <row r="452" ht="15.75" customHeight="1">
      <c r="E452" s="63"/>
    </row>
    <row r="453" ht="15.75" customHeight="1">
      <c r="E453" s="63"/>
    </row>
    <row r="454" ht="15.75" customHeight="1">
      <c r="E454" s="63"/>
    </row>
    <row r="455" ht="15.75" customHeight="1">
      <c r="E455" s="63"/>
    </row>
    <row r="456" ht="15.75" customHeight="1">
      <c r="E456" s="63"/>
    </row>
    <row r="457" ht="15.75" customHeight="1">
      <c r="E457" s="63"/>
    </row>
    <row r="458" ht="15.75" customHeight="1">
      <c r="E458" s="63"/>
    </row>
    <row r="459" ht="15.75" customHeight="1">
      <c r="E459" s="63"/>
    </row>
    <row r="460" ht="15.75" customHeight="1">
      <c r="E460" s="63"/>
    </row>
    <row r="461" ht="15.75" customHeight="1">
      <c r="E461" s="63"/>
    </row>
    <row r="462" ht="15.75" customHeight="1">
      <c r="E462" s="63"/>
    </row>
    <row r="463" ht="15.75" customHeight="1">
      <c r="E463" s="63"/>
    </row>
    <row r="464" ht="15.75" customHeight="1">
      <c r="E464" s="63"/>
    </row>
    <row r="465" ht="15.75" customHeight="1">
      <c r="E465" s="63"/>
    </row>
    <row r="466" ht="15.75" customHeight="1">
      <c r="E466" s="63"/>
    </row>
    <row r="467" ht="15.75" customHeight="1">
      <c r="E467" s="63"/>
    </row>
    <row r="468" ht="15.75" customHeight="1">
      <c r="E468" s="63"/>
    </row>
    <row r="469" ht="15.75" customHeight="1">
      <c r="E469" s="63"/>
    </row>
    <row r="470" ht="15.75" customHeight="1">
      <c r="E470" s="63"/>
    </row>
    <row r="471" ht="15.75" customHeight="1">
      <c r="E471" s="63"/>
    </row>
    <row r="472" ht="15.75" customHeight="1">
      <c r="E472" s="63"/>
    </row>
    <row r="473" ht="15.75" customHeight="1">
      <c r="E473" s="63"/>
    </row>
    <row r="474" ht="15.75" customHeight="1">
      <c r="E474" s="63"/>
    </row>
    <row r="475" ht="15.75" customHeight="1">
      <c r="E475" s="63"/>
    </row>
    <row r="476" ht="15.75" customHeight="1">
      <c r="E476" s="63"/>
    </row>
    <row r="477" ht="15.75" customHeight="1">
      <c r="E477" s="63"/>
    </row>
    <row r="478" ht="15.75" customHeight="1">
      <c r="E478" s="63"/>
    </row>
    <row r="479" ht="15.75" customHeight="1">
      <c r="E479" s="63"/>
    </row>
    <row r="480" ht="15.75" customHeight="1">
      <c r="E480" s="63"/>
    </row>
    <row r="481" ht="15.75" customHeight="1">
      <c r="E481" s="63"/>
    </row>
    <row r="482" ht="15.75" customHeight="1">
      <c r="E482" s="63"/>
    </row>
    <row r="483" ht="15.75" customHeight="1">
      <c r="E483" s="63"/>
    </row>
    <row r="484" ht="15.75" customHeight="1">
      <c r="E484" s="63"/>
    </row>
    <row r="485" ht="15.75" customHeight="1">
      <c r="E485" s="63"/>
    </row>
    <row r="486" ht="15.75" customHeight="1">
      <c r="E486" s="63"/>
    </row>
    <row r="487" ht="15.75" customHeight="1">
      <c r="E487" s="63"/>
    </row>
    <row r="488" ht="15.75" customHeight="1">
      <c r="E488" s="63"/>
    </row>
    <row r="489" ht="15.75" customHeight="1">
      <c r="E489" s="63"/>
    </row>
    <row r="490" ht="15.75" customHeight="1">
      <c r="E490" s="63"/>
    </row>
    <row r="491" ht="15.75" customHeight="1">
      <c r="E491" s="63"/>
    </row>
    <row r="492" ht="15.75" customHeight="1">
      <c r="E492" s="63"/>
    </row>
    <row r="493" ht="15.75" customHeight="1">
      <c r="E493" s="63"/>
    </row>
    <row r="494" ht="15.75" customHeight="1">
      <c r="E494" s="63"/>
    </row>
    <row r="495" ht="15.75" customHeight="1">
      <c r="E495" s="63"/>
    </row>
    <row r="496" ht="15.75" customHeight="1">
      <c r="E496" s="63"/>
    </row>
    <row r="497" ht="15.75" customHeight="1">
      <c r="E497" s="63"/>
    </row>
    <row r="498" ht="15.75" customHeight="1">
      <c r="E498" s="63"/>
    </row>
    <row r="499" ht="15.75" customHeight="1">
      <c r="E499" s="63"/>
    </row>
    <row r="500" ht="15.75" customHeight="1">
      <c r="E500" s="63"/>
    </row>
    <row r="501" ht="15.75" customHeight="1">
      <c r="E501" s="63"/>
    </row>
    <row r="502" ht="15.75" customHeight="1">
      <c r="E502" s="63"/>
    </row>
    <row r="503" ht="15.75" customHeight="1">
      <c r="E503" s="63"/>
    </row>
    <row r="504" ht="15.75" customHeight="1">
      <c r="E504" s="63"/>
    </row>
    <row r="505" ht="15.75" customHeight="1">
      <c r="E505" s="63"/>
    </row>
    <row r="506" ht="15.75" customHeight="1">
      <c r="E506" s="63"/>
    </row>
    <row r="507" ht="15.75" customHeight="1">
      <c r="E507" s="63"/>
    </row>
    <row r="508" ht="15.75" customHeight="1">
      <c r="E508" s="63"/>
    </row>
    <row r="509" ht="15.75" customHeight="1">
      <c r="E509" s="63"/>
    </row>
    <row r="510" ht="15.75" customHeight="1">
      <c r="E510" s="63"/>
    </row>
    <row r="511" ht="15.75" customHeight="1">
      <c r="E511" s="63"/>
    </row>
    <row r="512" ht="15.75" customHeight="1">
      <c r="E512" s="63"/>
    </row>
    <row r="513" ht="15.75" customHeight="1">
      <c r="E513" s="63"/>
    </row>
    <row r="514" ht="15.75" customHeight="1">
      <c r="E514" s="63"/>
    </row>
    <row r="515" ht="15.75" customHeight="1">
      <c r="E515" s="63"/>
    </row>
    <row r="516" ht="15.75" customHeight="1">
      <c r="E516" s="63"/>
    </row>
    <row r="517" ht="15.75" customHeight="1">
      <c r="E517" s="63"/>
    </row>
    <row r="518" ht="15.75" customHeight="1">
      <c r="E518" s="63"/>
    </row>
    <row r="519" ht="15.75" customHeight="1">
      <c r="E519" s="63"/>
    </row>
    <row r="520" ht="15.75" customHeight="1">
      <c r="E520" s="63"/>
    </row>
    <row r="521" ht="15.75" customHeight="1">
      <c r="E521" s="63"/>
    </row>
    <row r="522" ht="15.75" customHeight="1">
      <c r="E522" s="63"/>
    </row>
    <row r="523" ht="15.75" customHeight="1">
      <c r="E523" s="63"/>
    </row>
    <row r="524" ht="15.75" customHeight="1">
      <c r="E524" s="63"/>
    </row>
    <row r="525" ht="15.75" customHeight="1">
      <c r="E525" s="63"/>
    </row>
    <row r="526" ht="15.75" customHeight="1">
      <c r="E526" s="63"/>
    </row>
    <row r="527" ht="15.75" customHeight="1">
      <c r="E527" s="63"/>
    </row>
    <row r="528" ht="15.75" customHeight="1">
      <c r="E528" s="63"/>
    </row>
    <row r="529" ht="15.75" customHeight="1">
      <c r="E529" s="63"/>
    </row>
    <row r="530" ht="15.75" customHeight="1">
      <c r="E530" s="63"/>
    </row>
    <row r="531" ht="15.75" customHeight="1">
      <c r="E531" s="63"/>
    </row>
    <row r="532" ht="15.75" customHeight="1">
      <c r="E532" s="63"/>
    </row>
    <row r="533" ht="15.75" customHeight="1">
      <c r="E533" s="63"/>
    </row>
    <row r="534" ht="15.75" customHeight="1">
      <c r="E534" s="63"/>
    </row>
    <row r="535" ht="15.75" customHeight="1">
      <c r="E535" s="63"/>
    </row>
    <row r="536" ht="15.75" customHeight="1">
      <c r="E536" s="63"/>
    </row>
    <row r="537" ht="15.75" customHeight="1">
      <c r="E537" s="63"/>
    </row>
    <row r="538" ht="15.75" customHeight="1">
      <c r="E538" s="63"/>
    </row>
    <row r="539" ht="15.75" customHeight="1">
      <c r="E539" s="63"/>
    </row>
    <row r="540" ht="15.75" customHeight="1">
      <c r="E540" s="63"/>
    </row>
    <row r="541" ht="15.75" customHeight="1">
      <c r="E541" s="63"/>
    </row>
    <row r="542" ht="15.75" customHeight="1">
      <c r="E542" s="63"/>
    </row>
    <row r="543" ht="15.75" customHeight="1">
      <c r="E543" s="63"/>
    </row>
    <row r="544" ht="15.75" customHeight="1">
      <c r="E544" s="63"/>
    </row>
    <row r="545" ht="15.75" customHeight="1">
      <c r="E545" s="63"/>
    </row>
    <row r="546" ht="15.75" customHeight="1">
      <c r="E546" s="63"/>
    </row>
    <row r="547" ht="15.75" customHeight="1">
      <c r="E547" s="63"/>
    </row>
    <row r="548" ht="15.75" customHeight="1">
      <c r="E548" s="63"/>
    </row>
    <row r="549" ht="15.75" customHeight="1">
      <c r="E549" s="63"/>
    </row>
    <row r="550" ht="15.75" customHeight="1">
      <c r="E550" s="63"/>
    </row>
    <row r="551" ht="15.75" customHeight="1">
      <c r="E551" s="63"/>
    </row>
    <row r="552" ht="15.75" customHeight="1">
      <c r="E552" s="63"/>
    </row>
    <row r="553" ht="15.75" customHeight="1">
      <c r="E553" s="63"/>
    </row>
    <row r="554" ht="15.75" customHeight="1">
      <c r="E554" s="63"/>
    </row>
    <row r="555" ht="15.75" customHeight="1">
      <c r="E555" s="63"/>
    </row>
    <row r="556" ht="15.75" customHeight="1">
      <c r="E556" s="63"/>
    </row>
    <row r="557" ht="15.75" customHeight="1">
      <c r="E557" s="63"/>
    </row>
    <row r="558" ht="15.75" customHeight="1">
      <c r="E558" s="63"/>
    </row>
    <row r="559" ht="15.75" customHeight="1">
      <c r="E559" s="63"/>
    </row>
    <row r="560" ht="15.75" customHeight="1">
      <c r="E560" s="63"/>
    </row>
    <row r="561" ht="15.75" customHeight="1">
      <c r="E561" s="63"/>
    </row>
    <row r="562" ht="15.75" customHeight="1">
      <c r="E562" s="63"/>
    </row>
    <row r="563" ht="15.75" customHeight="1">
      <c r="E563" s="63"/>
    </row>
    <row r="564" ht="15.75" customHeight="1">
      <c r="E564" s="63"/>
    </row>
    <row r="565" ht="15.75" customHeight="1">
      <c r="E565" s="63"/>
    </row>
    <row r="566" ht="15.75" customHeight="1">
      <c r="E566" s="63"/>
    </row>
    <row r="567" ht="15.75" customHeight="1">
      <c r="E567" s="63"/>
    </row>
    <row r="568" ht="15.75" customHeight="1">
      <c r="E568" s="63"/>
    </row>
    <row r="569" ht="15.75" customHeight="1">
      <c r="E569" s="63"/>
    </row>
    <row r="570" ht="15.75" customHeight="1">
      <c r="E570" s="63"/>
    </row>
    <row r="571" ht="15.75" customHeight="1">
      <c r="E571" s="63"/>
    </row>
    <row r="572" ht="15.75" customHeight="1">
      <c r="E572" s="63"/>
    </row>
    <row r="573" ht="15.75" customHeight="1">
      <c r="E573" s="63"/>
    </row>
    <row r="574" ht="15.75" customHeight="1">
      <c r="E574" s="63"/>
    </row>
    <row r="575" ht="15.75" customHeight="1">
      <c r="E575" s="63"/>
    </row>
    <row r="576" ht="15.75" customHeight="1">
      <c r="E576" s="63"/>
    </row>
    <row r="577" ht="15.75" customHeight="1">
      <c r="E577" s="63"/>
    </row>
    <row r="578" ht="15.75" customHeight="1">
      <c r="E578" s="63"/>
    </row>
    <row r="579" ht="15.75" customHeight="1">
      <c r="E579" s="63"/>
    </row>
    <row r="580" ht="15.75" customHeight="1">
      <c r="E580" s="63"/>
    </row>
    <row r="581" ht="15.75" customHeight="1">
      <c r="E581" s="63"/>
    </row>
    <row r="582" ht="15.75" customHeight="1">
      <c r="E582" s="63"/>
    </row>
    <row r="583" ht="15.75" customHeight="1">
      <c r="E583" s="63"/>
    </row>
    <row r="584" ht="15.75" customHeight="1">
      <c r="E584" s="63"/>
    </row>
    <row r="585" ht="15.75" customHeight="1">
      <c r="E585" s="63"/>
    </row>
    <row r="586" ht="15.75" customHeight="1">
      <c r="E586" s="63"/>
    </row>
    <row r="587" ht="15.75" customHeight="1">
      <c r="E587" s="63"/>
    </row>
    <row r="588" ht="15.75" customHeight="1">
      <c r="E588" s="63"/>
    </row>
    <row r="589" ht="15.75" customHeight="1">
      <c r="E589" s="63"/>
    </row>
    <row r="590" ht="15.75" customHeight="1">
      <c r="E590" s="63"/>
    </row>
    <row r="591" ht="15.75" customHeight="1">
      <c r="E591" s="63"/>
    </row>
    <row r="592" ht="15.75" customHeight="1">
      <c r="E592" s="63"/>
    </row>
    <row r="593" ht="15.75" customHeight="1">
      <c r="E593" s="63"/>
    </row>
    <row r="594" ht="15.75" customHeight="1">
      <c r="E594" s="63"/>
    </row>
    <row r="595" ht="15.75" customHeight="1">
      <c r="E595" s="63"/>
    </row>
    <row r="596" ht="15.75" customHeight="1">
      <c r="E596" s="63"/>
    </row>
    <row r="597" ht="15.75" customHeight="1">
      <c r="E597" s="63"/>
    </row>
    <row r="598" ht="15.75" customHeight="1">
      <c r="E598" s="63"/>
    </row>
    <row r="599" ht="15.75" customHeight="1">
      <c r="E599" s="63"/>
    </row>
    <row r="600" ht="15.75" customHeight="1">
      <c r="E600" s="63"/>
    </row>
    <row r="601" ht="15.75" customHeight="1">
      <c r="E601" s="63"/>
    </row>
    <row r="602" ht="15.75" customHeight="1">
      <c r="E602" s="63"/>
    </row>
    <row r="603" ht="15.75" customHeight="1">
      <c r="E603" s="63"/>
    </row>
    <row r="604" ht="15.75" customHeight="1">
      <c r="E604" s="63"/>
    </row>
    <row r="605" ht="15.75" customHeight="1">
      <c r="E605" s="63"/>
    </row>
    <row r="606" ht="15.75" customHeight="1">
      <c r="E606" s="63"/>
    </row>
    <row r="607" ht="15.75" customHeight="1">
      <c r="E607" s="63"/>
    </row>
    <row r="608" ht="15.75" customHeight="1">
      <c r="E608" s="63"/>
    </row>
    <row r="609" ht="15.75" customHeight="1">
      <c r="E609" s="63"/>
    </row>
    <row r="610" ht="15.75" customHeight="1">
      <c r="E610" s="63"/>
    </row>
    <row r="611" ht="15.75" customHeight="1">
      <c r="E611" s="63"/>
    </row>
    <row r="612" ht="15.75" customHeight="1">
      <c r="E612" s="63"/>
    </row>
    <row r="613" ht="15.75" customHeight="1">
      <c r="E613" s="63"/>
    </row>
    <row r="614" ht="15.75" customHeight="1">
      <c r="E614" s="63"/>
    </row>
    <row r="615" ht="15.75" customHeight="1">
      <c r="E615" s="63"/>
    </row>
    <row r="616" ht="15.75" customHeight="1">
      <c r="E616" s="63"/>
    </row>
    <row r="617" ht="15.75" customHeight="1">
      <c r="E617" s="63"/>
    </row>
    <row r="618" ht="15.75" customHeight="1">
      <c r="E618" s="63"/>
    </row>
    <row r="619" ht="15.75" customHeight="1">
      <c r="E619" s="63"/>
    </row>
    <row r="620" ht="15.75" customHeight="1">
      <c r="E620" s="63"/>
    </row>
    <row r="621" ht="15.75" customHeight="1">
      <c r="E621" s="63"/>
    </row>
    <row r="622" ht="15.75" customHeight="1">
      <c r="E622" s="63"/>
    </row>
    <row r="623" ht="15.75" customHeight="1">
      <c r="E623" s="63"/>
    </row>
    <row r="624" ht="15.75" customHeight="1">
      <c r="E624" s="63"/>
    </row>
    <row r="625" ht="15.75" customHeight="1">
      <c r="E625" s="63"/>
    </row>
    <row r="626" ht="15.75" customHeight="1">
      <c r="E626" s="63"/>
    </row>
    <row r="627" ht="15.75" customHeight="1">
      <c r="E627" s="63"/>
    </row>
    <row r="628" ht="15.75" customHeight="1">
      <c r="E628" s="63"/>
    </row>
    <row r="629" ht="15.75" customHeight="1">
      <c r="E629" s="63"/>
    </row>
    <row r="630" ht="15.75" customHeight="1">
      <c r="E630" s="63"/>
    </row>
    <row r="631" ht="15.75" customHeight="1">
      <c r="E631" s="63"/>
    </row>
    <row r="632" ht="15.75" customHeight="1">
      <c r="E632" s="63"/>
    </row>
    <row r="633" ht="15.75" customHeight="1">
      <c r="E633" s="63"/>
    </row>
    <row r="634" ht="15.75" customHeight="1">
      <c r="E634" s="63"/>
    </row>
    <row r="635" ht="15.75" customHeight="1">
      <c r="E635" s="63"/>
    </row>
    <row r="636" ht="15.75" customHeight="1">
      <c r="E636" s="63"/>
    </row>
    <row r="637" ht="15.75" customHeight="1">
      <c r="E637" s="63"/>
    </row>
    <row r="638" ht="15.75" customHeight="1">
      <c r="E638" s="63"/>
    </row>
    <row r="639" ht="15.75" customHeight="1">
      <c r="E639" s="63"/>
    </row>
    <row r="640" ht="15.75" customHeight="1">
      <c r="E640" s="63"/>
    </row>
    <row r="641" ht="15.75" customHeight="1">
      <c r="E641" s="63"/>
    </row>
    <row r="642" ht="15.75" customHeight="1">
      <c r="E642" s="63"/>
    </row>
    <row r="643" ht="15.75" customHeight="1">
      <c r="E643" s="63"/>
    </row>
    <row r="644" ht="15.75" customHeight="1">
      <c r="E644" s="63"/>
    </row>
    <row r="645" ht="15.75" customHeight="1">
      <c r="E645" s="63"/>
    </row>
    <row r="646" ht="15.75" customHeight="1">
      <c r="E646" s="63"/>
    </row>
    <row r="647" ht="15.75" customHeight="1">
      <c r="E647" s="63"/>
    </row>
    <row r="648" ht="15.75" customHeight="1">
      <c r="E648" s="63"/>
    </row>
    <row r="649" ht="15.75" customHeight="1">
      <c r="E649" s="63"/>
    </row>
    <row r="650" ht="15.75" customHeight="1">
      <c r="E650" s="63"/>
    </row>
    <row r="651" ht="15.75" customHeight="1">
      <c r="E651" s="63"/>
    </row>
    <row r="652" ht="15.75" customHeight="1">
      <c r="E652" s="63"/>
    </row>
    <row r="653" ht="15.75" customHeight="1">
      <c r="E653" s="63"/>
    </row>
    <row r="654" ht="15.75" customHeight="1">
      <c r="E654" s="63"/>
    </row>
    <row r="655" ht="15.75" customHeight="1">
      <c r="E655" s="63"/>
    </row>
    <row r="656" ht="15.75" customHeight="1">
      <c r="E656" s="63"/>
    </row>
    <row r="657" ht="15.75" customHeight="1">
      <c r="E657" s="63"/>
    </row>
    <row r="658" ht="15.75" customHeight="1">
      <c r="E658" s="63"/>
    </row>
    <row r="659" ht="15.75" customHeight="1">
      <c r="E659" s="63"/>
    </row>
    <row r="660" ht="15.75" customHeight="1">
      <c r="E660" s="63"/>
    </row>
    <row r="661" ht="15.75" customHeight="1">
      <c r="E661" s="63"/>
    </row>
    <row r="662" ht="15.75" customHeight="1">
      <c r="E662" s="63"/>
    </row>
    <row r="663" ht="15.75" customHeight="1">
      <c r="E663" s="63"/>
    </row>
    <row r="664" ht="15.75" customHeight="1">
      <c r="E664" s="63"/>
    </row>
    <row r="665" ht="15.75" customHeight="1">
      <c r="E665" s="63"/>
    </row>
    <row r="666" ht="15.75" customHeight="1">
      <c r="E666" s="63"/>
    </row>
    <row r="667" ht="15.75" customHeight="1">
      <c r="E667" s="63"/>
    </row>
    <row r="668" ht="15.75" customHeight="1">
      <c r="E668" s="63"/>
    </row>
    <row r="669" ht="15.75" customHeight="1">
      <c r="E669" s="63"/>
    </row>
    <row r="670" ht="15.75" customHeight="1">
      <c r="E670" s="63"/>
    </row>
    <row r="671" ht="15.75" customHeight="1">
      <c r="E671" s="63"/>
    </row>
    <row r="672" ht="15.75" customHeight="1">
      <c r="E672" s="63"/>
    </row>
    <row r="673" ht="15.75" customHeight="1">
      <c r="E673" s="63"/>
    </row>
    <row r="674" ht="15.75" customHeight="1">
      <c r="E674" s="63"/>
    </row>
    <row r="675" ht="15.75" customHeight="1">
      <c r="E675" s="63"/>
    </row>
    <row r="676" ht="15.75" customHeight="1">
      <c r="E676" s="63"/>
    </row>
    <row r="677" ht="15.75" customHeight="1">
      <c r="E677" s="63"/>
    </row>
    <row r="678" ht="15.75" customHeight="1">
      <c r="E678" s="63"/>
    </row>
    <row r="679" ht="15.75" customHeight="1">
      <c r="E679" s="63"/>
    </row>
    <row r="680" ht="15.75" customHeight="1">
      <c r="E680" s="63"/>
    </row>
    <row r="681" ht="15.75" customHeight="1">
      <c r="E681" s="63"/>
    </row>
    <row r="682" ht="15.75" customHeight="1">
      <c r="E682" s="63"/>
    </row>
    <row r="683" ht="15.75" customHeight="1">
      <c r="E683" s="63"/>
    </row>
    <row r="684" ht="15.75" customHeight="1">
      <c r="E684" s="63"/>
    </row>
    <row r="685" ht="15.75" customHeight="1">
      <c r="E685" s="63"/>
    </row>
    <row r="686" ht="15.75" customHeight="1">
      <c r="E686" s="63"/>
    </row>
    <row r="687" ht="15.75" customHeight="1">
      <c r="E687" s="63"/>
    </row>
    <row r="688" ht="15.75" customHeight="1">
      <c r="E688" s="63"/>
    </row>
    <row r="689" ht="15.75" customHeight="1">
      <c r="E689" s="63"/>
    </row>
    <row r="690" ht="15.75" customHeight="1">
      <c r="E690" s="63"/>
    </row>
    <row r="691" ht="15.75" customHeight="1">
      <c r="E691" s="63"/>
    </row>
    <row r="692" ht="15.75" customHeight="1">
      <c r="E692" s="63"/>
    </row>
    <row r="693" ht="15.75" customHeight="1">
      <c r="E693" s="63"/>
    </row>
    <row r="694" ht="15.75" customHeight="1">
      <c r="E694" s="63"/>
    </row>
    <row r="695" ht="15.75" customHeight="1">
      <c r="E695" s="63"/>
    </row>
    <row r="696" ht="15.75" customHeight="1">
      <c r="E696" s="63"/>
    </row>
    <row r="697" ht="15.75" customHeight="1">
      <c r="E697" s="63"/>
    </row>
    <row r="698" ht="15.75" customHeight="1">
      <c r="E698" s="63"/>
    </row>
    <row r="699" ht="15.75" customHeight="1">
      <c r="E699" s="63"/>
    </row>
    <row r="700" ht="15.75" customHeight="1">
      <c r="E700" s="63"/>
    </row>
    <row r="701" ht="15.75" customHeight="1">
      <c r="E701" s="63"/>
    </row>
    <row r="702" ht="15.75" customHeight="1">
      <c r="E702" s="63"/>
    </row>
    <row r="703" ht="15.75" customHeight="1">
      <c r="E703" s="63"/>
    </row>
    <row r="704" ht="15.75" customHeight="1">
      <c r="E704" s="63"/>
    </row>
    <row r="705" ht="15.75" customHeight="1">
      <c r="E705" s="63"/>
    </row>
    <row r="706" ht="15.75" customHeight="1">
      <c r="E706" s="63"/>
    </row>
    <row r="707" ht="15.75" customHeight="1">
      <c r="E707" s="63"/>
    </row>
    <row r="708" ht="15.75" customHeight="1">
      <c r="E708" s="63"/>
    </row>
    <row r="709" ht="15.75" customHeight="1">
      <c r="E709" s="63"/>
    </row>
    <row r="710" ht="15.75" customHeight="1">
      <c r="E710" s="63"/>
    </row>
    <row r="711" ht="15.75" customHeight="1">
      <c r="E711" s="63"/>
    </row>
    <row r="712" ht="15.75" customHeight="1">
      <c r="E712" s="63"/>
    </row>
    <row r="713" ht="15.75" customHeight="1">
      <c r="E713" s="63"/>
    </row>
    <row r="714" ht="15.75" customHeight="1">
      <c r="E714" s="63"/>
    </row>
    <row r="715" ht="15.75" customHeight="1">
      <c r="E715" s="63"/>
    </row>
    <row r="716" ht="15.75" customHeight="1">
      <c r="E716" s="63"/>
    </row>
    <row r="717" ht="15.75" customHeight="1">
      <c r="E717" s="63"/>
    </row>
    <row r="718" ht="15.75" customHeight="1">
      <c r="E718" s="63"/>
    </row>
    <row r="719" ht="15.75" customHeight="1">
      <c r="E719" s="63"/>
    </row>
    <row r="720" ht="15.75" customHeight="1">
      <c r="E720" s="63"/>
    </row>
    <row r="721" ht="15.75" customHeight="1">
      <c r="E721" s="63"/>
    </row>
    <row r="722" ht="15.75" customHeight="1">
      <c r="E722" s="63"/>
    </row>
    <row r="723" ht="15.75" customHeight="1">
      <c r="E723" s="63"/>
    </row>
    <row r="724" ht="15.75" customHeight="1">
      <c r="E724" s="63"/>
    </row>
    <row r="725" ht="15.75" customHeight="1">
      <c r="E725" s="63"/>
    </row>
    <row r="726" ht="15.75" customHeight="1">
      <c r="E726" s="63"/>
    </row>
    <row r="727" ht="15.75" customHeight="1">
      <c r="E727" s="63"/>
    </row>
    <row r="728" ht="15.75" customHeight="1">
      <c r="E728" s="63"/>
    </row>
    <row r="729" ht="15.75" customHeight="1">
      <c r="E729" s="63"/>
    </row>
    <row r="730" ht="15.75" customHeight="1">
      <c r="E730" s="63"/>
    </row>
    <row r="731" ht="15.75" customHeight="1">
      <c r="E731" s="63"/>
    </row>
    <row r="732" ht="15.75" customHeight="1">
      <c r="E732" s="63"/>
    </row>
    <row r="733" ht="15.75" customHeight="1">
      <c r="E733" s="63"/>
    </row>
    <row r="734" ht="15.75" customHeight="1">
      <c r="E734" s="63"/>
    </row>
    <row r="735" ht="15.75" customHeight="1">
      <c r="E735" s="63"/>
    </row>
    <row r="736" ht="15.75" customHeight="1">
      <c r="E736" s="63"/>
    </row>
    <row r="737" ht="15.75" customHeight="1">
      <c r="E737" s="63"/>
    </row>
    <row r="738" ht="15.75" customHeight="1">
      <c r="E738" s="63"/>
    </row>
    <row r="739" ht="15.75" customHeight="1">
      <c r="E739" s="63"/>
    </row>
    <row r="740" ht="15.75" customHeight="1">
      <c r="E740" s="63"/>
    </row>
    <row r="741" ht="15.75" customHeight="1">
      <c r="E741" s="63"/>
    </row>
    <row r="742" ht="15.75" customHeight="1">
      <c r="E742" s="63"/>
    </row>
    <row r="743" ht="15.75" customHeight="1">
      <c r="E743" s="63"/>
    </row>
    <row r="744" ht="15.75" customHeight="1">
      <c r="E744" s="63"/>
    </row>
    <row r="745" ht="15.75" customHeight="1">
      <c r="E745" s="63"/>
    </row>
    <row r="746" ht="15.75" customHeight="1">
      <c r="E746" s="63"/>
    </row>
    <row r="747" ht="15.75" customHeight="1">
      <c r="E747" s="63"/>
    </row>
    <row r="748" ht="15.75" customHeight="1">
      <c r="E748" s="63"/>
    </row>
    <row r="749" ht="15.75" customHeight="1">
      <c r="E749" s="63"/>
    </row>
    <row r="750" ht="15.75" customHeight="1">
      <c r="E750" s="63"/>
    </row>
    <row r="751" ht="15.75" customHeight="1">
      <c r="E751" s="63"/>
    </row>
    <row r="752" ht="15.75" customHeight="1">
      <c r="E752" s="63"/>
    </row>
    <row r="753" ht="15.75" customHeight="1">
      <c r="E753" s="63"/>
    </row>
    <row r="754" ht="15.75" customHeight="1">
      <c r="E754" s="63"/>
    </row>
    <row r="755" ht="15.75" customHeight="1">
      <c r="E755" s="63"/>
    </row>
    <row r="756" ht="15.75" customHeight="1">
      <c r="E756" s="63"/>
    </row>
    <row r="757" ht="15.75" customHeight="1">
      <c r="E757" s="63"/>
    </row>
    <row r="758" ht="15.75" customHeight="1">
      <c r="E758" s="63"/>
    </row>
    <row r="759" ht="15.75" customHeight="1">
      <c r="E759" s="63"/>
    </row>
    <row r="760" ht="15.75" customHeight="1">
      <c r="E760" s="63"/>
    </row>
    <row r="761" ht="15.75" customHeight="1">
      <c r="E761" s="63"/>
    </row>
    <row r="762" ht="15.75" customHeight="1">
      <c r="E762" s="63"/>
    </row>
    <row r="763" ht="15.75" customHeight="1">
      <c r="E763" s="63"/>
    </row>
    <row r="764" ht="15.75" customHeight="1">
      <c r="E764" s="63"/>
    </row>
    <row r="765" ht="15.75" customHeight="1">
      <c r="E765" s="63"/>
    </row>
    <row r="766" ht="15.75" customHeight="1">
      <c r="E766" s="63"/>
    </row>
    <row r="767" ht="15.75" customHeight="1">
      <c r="E767" s="63"/>
    </row>
    <row r="768" ht="15.75" customHeight="1">
      <c r="E768" s="63"/>
    </row>
    <row r="769" ht="15.75" customHeight="1">
      <c r="E769" s="63"/>
    </row>
    <row r="770" ht="15.75" customHeight="1">
      <c r="E770" s="63"/>
    </row>
    <row r="771" ht="15.75" customHeight="1">
      <c r="E771" s="63"/>
    </row>
    <row r="772" ht="15.75" customHeight="1">
      <c r="E772" s="63"/>
    </row>
    <row r="773" ht="15.75" customHeight="1">
      <c r="E773" s="63"/>
    </row>
    <row r="774" ht="15.75" customHeight="1">
      <c r="E774" s="63"/>
    </row>
    <row r="775" ht="15.75" customHeight="1">
      <c r="E775" s="63"/>
    </row>
    <row r="776" ht="15.75" customHeight="1">
      <c r="E776" s="63"/>
    </row>
    <row r="777" ht="15.75" customHeight="1">
      <c r="E777" s="63"/>
    </row>
    <row r="778" ht="15.75" customHeight="1">
      <c r="E778" s="63"/>
    </row>
    <row r="779" ht="15.75" customHeight="1">
      <c r="E779" s="63"/>
    </row>
    <row r="780" ht="15.75" customHeight="1">
      <c r="E780" s="63"/>
    </row>
    <row r="781" ht="15.75" customHeight="1">
      <c r="E781" s="63"/>
    </row>
    <row r="782" ht="15.75" customHeight="1">
      <c r="E782" s="63"/>
    </row>
    <row r="783" ht="15.75" customHeight="1">
      <c r="E783" s="63"/>
    </row>
    <row r="784" ht="15.75" customHeight="1">
      <c r="E784" s="63"/>
    </row>
    <row r="785" ht="15.75" customHeight="1">
      <c r="E785" s="63"/>
    </row>
    <row r="786" ht="15.75" customHeight="1">
      <c r="E786" s="63"/>
    </row>
    <row r="787" ht="15.75" customHeight="1">
      <c r="E787" s="63"/>
    </row>
    <row r="788" ht="15.75" customHeight="1">
      <c r="E788" s="63"/>
    </row>
    <row r="789" ht="15.75" customHeight="1">
      <c r="E789" s="63"/>
    </row>
    <row r="790" ht="15.75" customHeight="1">
      <c r="E790" s="63"/>
    </row>
    <row r="791" ht="15.75" customHeight="1">
      <c r="E791" s="63"/>
    </row>
    <row r="792" ht="15.75" customHeight="1">
      <c r="E792" s="63"/>
    </row>
    <row r="793" ht="15.75" customHeight="1">
      <c r="E793" s="63"/>
    </row>
    <row r="794" ht="15.75" customHeight="1">
      <c r="E794" s="63"/>
    </row>
    <row r="795" ht="15.75" customHeight="1">
      <c r="E795" s="63"/>
    </row>
    <row r="796" ht="15.75" customHeight="1">
      <c r="E796" s="63"/>
    </row>
    <row r="797" ht="15.75" customHeight="1">
      <c r="E797" s="63"/>
    </row>
    <row r="798" ht="15.75" customHeight="1">
      <c r="E798" s="63"/>
    </row>
    <row r="799" ht="15.75" customHeight="1">
      <c r="E799" s="63"/>
    </row>
    <row r="800" ht="15.75" customHeight="1">
      <c r="E800" s="63"/>
    </row>
    <row r="801" ht="15.75" customHeight="1">
      <c r="E801" s="63"/>
    </row>
    <row r="802" ht="15.75" customHeight="1">
      <c r="E802" s="63"/>
    </row>
    <row r="803" ht="15.75" customHeight="1">
      <c r="E803" s="63"/>
    </row>
    <row r="804" ht="15.75" customHeight="1">
      <c r="E804" s="63"/>
    </row>
    <row r="805" ht="15.75" customHeight="1">
      <c r="E805" s="63"/>
    </row>
    <row r="806" ht="15.75" customHeight="1">
      <c r="E806" s="63"/>
    </row>
    <row r="807" ht="15.75" customHeight="1">
      <c r="E807" s="63"/>
    </row>
    <row r="808" ht="15.75" customHeight="1">
      <c r="E808" s="63"/>
    </row>
    <row r="809" ht="15.75" customHeight="1">
      <c r="E809" s="63"/>
    </row>
    <row r="810" ht="15.75" customHeight="1">
      <c r="E810" s="63"/>
    </row>
    <row r="811" ht="15.75" customHeight="1">
      <c r="E811" s="63"/>
    </row>
    <row r="812" ht="15.75" customHeight="1">
      <c r="E812" s="63"/>
    </row>
    <row r="813" ht="15.75" customHeight="1">
      <c r="E813" s="63"/>
    </row>
    <row r="814" ht="15.75" customHeight="1">
      <c r="E814" s="63"/>
    </row>
    <row r="815" ht="15.75" customHeight="1">
      <c r="E815" s="63"/>
    </row>
    <row r="816" ht="15.75" customHeight="1">
      <c r="E816" s="63"/>
    </row>
    <row r="817" ht="15.75" customHeight="1">
      <c r="E817" s="63"/>
    </row>
    <row r="818" ht="15.75" customHeight="1">
      <c r="E818" s="63"/>
    </row>
    <row r="819" ht="15.75" customHeight="1">
      <c r="E819" s="63"/>
    </row>
    <row r="820" ht="15.75" customHeight="1">
      <c r="E820" s="63"/>
    </row>
    <row r="821" ht="15.75" customHeight="1">
      <c r="E821" s="63"/>
    </row>
    <row r="822" ht="15.75" customHeight="1">
      <c r="E822" s="63"/>
    </row>
    <row r="823" ht="15.75" customHeight="1">
      <c r="E823" s="63"/>
    </row>
    <row r="824" ht="15.75" customHeight="1">
      <c r="E824" s="63"/>
    </row>
    <row r="825" ht="15.75" customHeight="1">
      <c r="E825" s="63"/>
    </row>
    <row r="826" ht="15.75" customHeight="1">
      <c r="E826" s="63"/>
    </row>
    <row r="827" ht="15.75" customHeight="1">
      <c r="E827" s="63"/>
    </row>
    <row r="828" ht="15.75" customHeight="1">
      <c r="E828" s="63"/>
    </row>
    <row r="829" ht="15.75" customHeight="1">
      <c r="E829" s="63"/>
    </row>
    <row r="830" ht="15.75" customHeight="1">
      <c r="E830" s="63"/>
    </row>
    <row r="831" ht="15.75" customHeight="1">
      <c r="E831" s="63"/>
    </row>
    <row r="832" ht="15.75" customHeight="1">
      <c r="E832" s="63"/>
    </row>
    <row r="833" ht="15.75" customHeight="1">
      <c r="E833" s="63"/>
    </row>
    <row r="834" ht="15.75" customHeight="1">
      <c r="E834" s="63"/>
    </row>
    <row r="835" ht="15.75" customHeight="1">
      <c r="E835" s="63"/>
    </row>
    <row r="836" ht="15.75" customHeight="1">
      <c r="E836" s="63"/>
    </row>
    <row r="837" ht="15.75" customHeight="1">
      <c r="E837" s="63"/>
    </row>
    <row r="838" ht="15.75" customHeight="1">
      <c r="E838" s="63"/>
    </row>
    <row r="839" ht="15.75" customHeight="1">
      <c r="E839" s="63"/>
    </row>
    <row r="840" ht="15.75" customHeight="1">
      <c r="E840" s="63"/>
    </row>
    <row r="841" ht="15.75" customHeight="1">
      <c r="E841" s="63"/>
    </row>
    <row r="842" ht="15.75" customHeight="1">
      <c r="E842" s="63"/>
    </row>
    <row r="843" ht="15.75" customHeight="1">
      <c r="E843" s="63"/>
    </row>
    <row r="844" ht="15.75" customHeight="1">
      <c r="E844" s="63"/>
    </row>
    <row r="845" ht="15.75" customHeight="1">
      <c r="E845" s="63"/>
    </row>
    <row r="846" ht="15.75" customHeight="1">
      <c r="E846" s="63"/>
    </row>
    <row r="847" ht="15.75" customHeight="1">
      <c r="E847" s="63"/>
    </row>
    <row r="848" ht="15.75" customHeight="1">
      <c r="E848" s="63"/>
    </row>
    <row r="849" ht="15.75" customHeight="1">
      <c r="E849" s="63"/>
    </row>
    <row r="850" ht="15.75" customHeight="1">
      <c r="E850" s="63"/>
    </row>
    <row r="851" ht="15.75" customHeight="1">
      <c r="E851" s="63"/>
    </row>
    <row r="852" ht="15.75" customHeight="1">
      <c r="E852" s="63"/>
    </row>
    <row r="853" ht="15.75" customHeight="1">
      <c r="E853" s="63"/>
    </row>
    <row r="854" ht="15.75" customHeight="1">
      <c r="E854" s="63"/>
    </row>
    <row r="855" ht="15.75" customHeight="1">
      <c r="E855" s="63"/>
    </row>
    <row r="856" ht="15.75" customHeight="1">
      <c r="E856" s="63"/>
    </row>
    <row r="857" ht="15.75" customHeight="1">
      <c r="E857" s="63"/>
    </row>
    <row r="858" ht="15.75" customHeight="1">
      <c r="E858" s="63"/>
    </row>
    <row r="859" ht="15.75" customHeight="1">
      <c r="E859" s="63"/>
    </row>
    <row r="860" ht="15.75" customHeight="1">
      <c r="E860" s="63"/>
    </row>
    <row r="861" ht="15.75" customHeight="1">
      <c r="E861" s="63"/>
    </row>
    <row r="862" ht="15.75" customHeight="1">
      <c r="E862" s="63"/>
    </row>
    <row r="863" ht="15.75" customHeight="1">
      <c r="E863" s="63"/>
    </row>
    <row r="864" ht="15.75" customHeight="1">
      <c r="E864" s="63"/>
    </row>
    <row r="865" ht="15.75" customHeight="1">
      <c r="E865" s="63"/>
    </row>
    <row r="866" ht="15.75" customHeight="1">
      <c r="E866" s="63"/>
    </row>
    <row r="867" ht="15.75" customHeight="1">
      <c r="E867" s="63"/>
    </row>
    <row r="868" ht="15.75" customHeight="1">
      <c r="E868" s="63"/>
    </row>
    <row r="869" ht="15.75" customHeight="1">
      <c r="E869" s="63"/>
    </row>
    <row r="870" ht="15.75" customHeight="1">
      <c r="E870" s="63"/>
    </row>
    <row r="871" ht="15.75" customHeight="1">
      <c r="E871" s="63"/>
    </row>
    <row r="872" ht="15.75" customHeight="1">
      <c r="E872" s="63"/>
    </row>
    <row r="873" ht="15.75" customHeight="1">
      <c r="E873" s="63"/>
    </row>
    <row r="874" ht="15.75" customHeight="1">
      <c r="E874" s="63"/>
    </row>
    <row r="875" ht="15.75" customHeight="1">
      <c r="E875" s="63"/>
    </row>
    <row r="876" ht="15.75" customHeight="1">
      <c r="E876" s="63"/>
    </row>
    <row r="877" ht="15.75" customHeight="1">
      <c r="E877" s="63"/>
    </row>
    <row r="878" ht="15.75" customHeight="1">
      <c r="E878" s="63"/>
    </row>
    <row r="879" ht="15.75" customHeight="1">
      <c r="E879" s="63"/>
    </row>
    <row r="880" ht="15.75" customHeight="1">
      <c r="E880" s="63"/>
    </row>
    <row r="881" ht="15.75" customHeight="1">
      <c r="E881" s="63"/>
    </row>
    <row r="882" ht="15.75" customHeight="1">
      <c r="E882" s="63"/>
    </row>
    <row r="883" ht="15.75" customHeight="1">
      <c r="E883" s="63"/>
    </row>
    <row r="884" ht="15.75" customHeight="1">
      <c r="E884" s="63"/>
    </row>
    <row r="885" ht="15.75" customHeight="1">
      <c r="E885" s="63"/>
    </row>
    <row r="886" ht="15.75" customHeight="1">
      <c r="E886" s="63"/>
    </row>
    <row r="887" ht="15.75" customHeight="1">
      <c r="E887" s="63"/>
    </row>
    <row r="888" ht="15.75" customHeight="1">
      <c r="E888" s="63"/>
    </row>
    <row r="889" ht="15.75" customHeight="1">
      <c r="E889" s="63"/>
    </row>
    <row r="890" ht="15.75" customHeight="1">
      <c r="E890" s="63"/>
    </row>
    <row r="891" ht="15.75" customHeight="1">
      <c r="E891" s="63"/>
    </row>
    <row r="892" ht="15.75" customHeight="1">
      <c r="E892" s="63"/>
    </row>
    <row r="893" ht="15.75" customHeight="1">
      <c r="E893" s="63"/>
    </row>
    <row r="894" ht="15.75" customHeight="1">
      <c r="E894" s="63"/>
    </row>
    <row r="895" ht="15.75" customHeight="1">
      <c r="E895" s="63"/>
    </row>
    <row r="896" ht="15.75" customHeight="1">
      <c r="E896" s="63"/>
    </row>
    <row r="897" ht="15.75" customHeight="1">
      <c r="E897" s="63"/>
    </row>
    <row r="898" ht="15.75" customHeight="1">
      <c r="E898" s="63"/>
    </row>
    <row r="899" ht="15.75" customHeight="1">
      <c r="E899" s="63"/>
    </row>
    <row r="900" ht="15.75" customHeight="1">
      <c r="E900" s="63"/>
    </row>
    <row r="901" ht="15.75" customHeight="1">
      <c r="E901" s="63"/>
    </row>
    <row r="902" ht="15.75" customHeight="1">
      <c r="E902" s="63"/>
    </row>
    <row r="903" ht="15.75" customHeight="1">
      <c r="E903" s="63"/>
    </row>
    <row r="904" ht="15.75" customHeight="1">
      <c r="E904" s="63"/>
    </row>
    <row r="905" ht="15.75" customHeight="1">
      <c r="E905" s="63"/>
    </row>
    <row r="906" ht="15.75" customHeight="1">
      <c r="E906" s="63"/>
    </row>
    <row r="907" ht="15.75" customHeight="1">
      <c r="E907" s="63"/>
    </row>
    <row r="908" ht="15.75" customHeight="1">
      <c r="E908" s="63"/>
    </row>
    <row r="909" ht="15.75" customHeight="1">
      <c r="E909" s="63"/>
    </row>
    <row r="910" ht="15.75" customHeight="1">
      <c r="E910" s="63"/>
    </row>
    <row r="911" ht="15.75" customHeight="1">
      <c r="E911" s="63"/>
    </row>
    <row r="912" ht="15.75" customHeight="1">
      <c r="E912" s="63"/>
    </row>
    <row r="913" ht="15.75" customHeight="1">
      <c r="E913" s="63"/>
    </row>
    <row r="914" ht="15.75" customHeight="1">
      <c r="E914" s="63"/>
    </row>
    <row r="915" ht="15.75" customHeight="1">
      <c r="E915" s="63"/>
    </row>
    <row r="916" ht="15.75" customHeight="1">
      <c r="E916" s="63"/>
    </row>
    <row r="917" ht="15.75" customHeight="1">
      <c r="E917" s="63"/>
    </row>
    <row r="918" ht="15.75" customHeight="1">
      <c r="E918" s="63"/>
    </row>
    <row r="919" ht="15.75" customHeight="1">
      <c r="E919" s="63"/>
    </row>
    <row r="920" ht="15.75" customHeight="1">
      <c r="E920" s="63"/>
    </row>
    <row r="921" ht="15.75" customHeight="1">
      <c r="E921" s="63"/>
    </row>
    <row r="922" ht="15.75" customHeight="1">
      <c r="E922" s="63"/>
    </row>
    <row r="923" ht="15.75" customHeight="1">
      <c r="E923" s="63"/>
    </row>
    <row r="924" ht="15.75" customHeight="1">
      <c r="E924" s="63"/>
    </row>
    <row r="925" ht="15.75" customHeight="1">
      <c r="E925" s="63"/>
    </row>
    <row r="926" ht="15.75" customHeight="1">
      <c r="E926" s="63"/>
    </row>
    <row r="927" ht="15.75" customHeight="1">
      <c r="E927" s="63"/>
    </row>
    <row r="928" ht="15.75" customHeight="1">
      <c r="E928" s="63"/>
    </row>
    <row r="929" ht="15.75" customHeight="1">
      <c r="E929" s="63"/>
    </row>
    <row r="930" ht="15.75" customHeight="1">
      <c r="E930" s="63"/>
    </row>
    <row r="931" ht="15.75" customHeight="1">
      <c r="E931" s="63"/>
    </row>
    <row r="932" ht="15.75" customHeight="1">
      <c r="E932" s="63"/>
    </row>
    <row r="933" ht="15.75" customHeight="1">
      <c r="E933" s="63"/>
    </row>
    <row r="934" ht="15.75" customHeight="1">
      <c r="E934" s="63"/>
    </row>
    <row r="935" ht="15.75" customHeight="1">
      <c r="E935" s="63"/>
    </row>
    <row r="936" ht="15.75" customHeight="1">
      <c r="E936" s="63"/>
    </row>
    <row r="937" ht="15.75" customHeight="1">
      <c r="E937" s="63"/>
    </row>
    <row r="938" ht="15.75" customHeight="1">
      <c r="E938" s="63"/>
    </row>
    <row r="939" ht="15.75" customHeight="1">
      <c r="E939" s="63"/>
    </row>
    <row r="940" ht="15.75" customHeight="1">
      <c r="E940" s="63"/>
    </row>
    <row r="941" ht="15.75" customHeight="1">
      <c r="E941" s="63"/>
    </row>
    <row r="942" ht="15.75" customHeight="1">
      <c r="E942" s="63"/>
    </row>
    <row r="943" ht="15.75" customHeight="1">
      <c r="E943" s="63"/>
    </row>
    <row r="944" ht="15.75" customHeight="1">
      <c r="E944" s="63"/>
    </row>
    <row r="945" ht="15.75" customHeight="1">
      <c r="E945" s="63"/>
    </row>
    <row r="946" ht="15.75" customHeight="1">
      <c r="E946" s="63"/>
    </row>
    <row r="947" ht="15.75" customHeight="1">
      <c r="E947" s="63"/>
    </row>
    <row r="948" ht="15.75" customHeight="1">
      <c r="E948" s="63"/>
    </row>
    <row r="949" ht="15.75" customHeight="1">
      <c r="E949" s="63"/>
    </row>
    <row r="950" ht="15.75" customHeight="1">
      <c r="E950" s="63"/>
    </row>
    <row r="951" ht="15.75" customHeight="1">
      <c r="E951" s="63"/>
    </row>
    <row r="952" ht="15.75" customHeight="1">
      <c r="E952" s="63"/>
    </row>
    <row r="953" ht="15.75" customHeight="1">
      <c r="E953" s="63"/>
    </row>
    <row r="954" ht="15.75" customHeight="1">
      <c r="E954" s="63"/>
    </row>
    <row r="955" ht="15.75" customHeight="1">
      <c r="E955" s="63"/>
    </row>
    <row r="956" ht="15.75" customHeight="1">
      <c r="E956" s="63"/>
    </row>
    <row r="957" ht="15.75" customHeight="1">
      <c r="E957" s="63"/>
    </row>
    <row r="958" ht="15.75" customHeight="1">
      <c r="E958" s="63"/>
    </row>
    <row r="959" ht="15.75" customHeight="1">
      <c r="E959" s="63"/>
    </row>
    <row r="960" ht="15.75" customHeight="1">
      <c r="E960" s="63"/>
    </row>
    <row r="961" ht="15.75" customHeight="1">
      <c r="E961" s="63"/>
    </row>
    <row r="962" ht="15.75" customHeight="1">
      <c r="E962" s="63"/>
    </row>
    <row r="963" ht="15.75" customHeight="1">
      <c r="E963" s="63"/>
    </row>
    <row r="964" ht="15.75" customHeight="1">
      <c r="E964" s="63"/>
    </row>
    <row r="965" ht="15.75" customHeight="1">
      <c r="E965" s="63"/>
    </row>
    <row r="966" ht="15.75" customHeight="1">
      <c r="E966" s="63"/>
    </row>
    <row r="967" ht="15.75" customHeight="1">
      <c r="E967" s="63"/>
    </row>
    <row r="968" ht="15.75" customHeight="1">
      <c r="E968" s="63"/>
    </row>
    <row r="969" ht="15.75" customHeight="1">
      <c r="E969" s="63"/>
    </row>
    <row r="970" ht="15.75" customHeight="1">
      <c r="E970" s="63"/>
    </row>
    <row r="971" ht="15.75" customHeight="1">
      <c r="E971" s="63"/>
    </row>
    <row r="972" ht="15.75" customHeight="1">
      <c r="E972" s="63"/>
    </row>
    <row r="973" ht="15.75" customHeight="1">
      <c r="E973" s="63"/>
    </row>
    <row r="974" ht="15.75" customHeight="1">
      <c r="E974" s="63"/>
    </row>
    <row r="975" ht="15.75" customHeight="1">
      <c r="E975" s="63"/>
    </row>
    <row r="976" ht="15.75" customHeight="1">
      <c r="E976" s="63"/>
    </row>
    <row r="977" ht="15.75" customHeight="1">
      <c r="E977" s="63"/>
    </row>
    <row r="978" ht="15.75" customHeight="1">
      <c r="E978" s="63"/>
    </row>
    <row r="979" ht="15.75" customHeight="1">
      <c r="E979" s="63"/>
    </row>
    <row r="980" ht="15.75" customHeight="1">
      <c r="E980" s="63"/>
    </row>
    <row r="981" ht="15.75" customHeight="1">
      <c r="E981" s="63"/>
    </row>
    <row r="982" ht="15.75" customHeight="1">
      <c r="E982" s="63"/>
    </row>
    <row r="983" ht="15.75" customHeight="1">
      <c r="E983" s="63"/>
    </row>
    <row r="984" ht="15.75" customHeight="1">
      <c r="E984" s="63"/>
    </row>
    <row r="985" ht="15.75" customHeight="1">
      <c r="E985" s="63"/>
    </row>
    <row r="986" ht="15.75" customHeight="1">
      <c r="E986" s="63"/>
    </row>
    <row r="987" ht="15.75" customHeight="1">
      <c r="E987" s="63"/>
    </row>
    <row r="988" ht="15.75" customHeight="1">
      <c r="E988" s="63"/>
    </row>
    <row r="989" ht="15.75" customHeight="1">
      <c r="E989" s="63"/>
    </row>
    <row r="990" ht="15.75" customHeight="1">
      <c r="E990" s="63"/>
    </row>
    <row r="991" ht="15.75" customHeight="1">
      <c r="E991" s="63"/>
    </row>
    <row r="992" ht="15.75" customHeight="1">
      <c r="E992" s="63"/>
    </row>
    <row r="993" ht="15.75" customHeight="1">
      <c r="E993" s="63"/>
    </row>
    <row r="994" ht="15.75" customHeight="1">
      <c r="E994" s="63"/>
    </row>
    <row r="995" ht="15.75" customHeight="1">
      <c r="E995" s="63"/>
    </row>
    <row r="996" ht="15.75" customHeight="1">
      <c r="E996" s="63"/>
    </row>
    <row r="997" ht="15.75" customHeight="1">
      <c r="E997" s="63"/>
    </row>
    <row r="998" ht="15.75" customHeight="1">
      <c r="E998" s="63"/>
    </row>
    <row r="999" ht="15.75" customHeight="1">
      <c r="E999" s="63"/>
    </row>
    <row r="1000" ht="15.75" customHeight="1">
      <c r="E1000" s="63"/>
    </row>
  </sheetData>
  <mergeCells count="3">
    <mergeCell ref="A2:A3"/>
    <mergeCell ref="B2:D2"/>
    <mergeCell ref="A85:G85"/>
  </mergeCells>
  <hyperlinks>
    <hyperlink r:id="rId1" ref="A72"/>
    <hyperlink r:id="rId2" ref="A74"/>
    <hyperlink r:id="rId3" ref="A75"/>
    <hyperlink r:id="rId4" ref="A76"/>
    <hyperlink r:id="rId5" ref="S87"/>
    <hyperlink r:id="rId6" ref="S88"/>
    <hyperlink r:id="rId7" ref="S90"/>
    <hyperlink r:id="rId8" ref="S91"/>
    <hyperlink r:id="rId9" ref="A104"/>
    <hyperlink r:id="rId10" ref="A105"/>
    <hyperlink r:id="rId11" ref="A106"/>
    <hyperlink r:id="rId12" ref="A107"/>
  </hyperlinks>
  <printOptions/>
  <pageMargins bottom="0.75" footer="0.0" header="0.0" left="0.7" right="0.7" top="0.75"/>
  <pageSetup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2" width="8.22"/>
    <col customWidth="1" min="3" max="3" width="9.33"/>
    <col customWidth="1" min="4" max="4" width="6.33"/>
    <col customWidth="1" min="5" max="5" width="14.44"/>
    <col customWidth="1" min="6" max="6" width="34.0"/>
    <col customWidth="1" min="7" max="7" width="10.44"/>
    <col customWidth="1" min="8" max="26" width="8.56"/>
  </cols>
  <sheetData>
    <row r="1" ht="27.0" customHeight="1">
      <c r="A1" s="119" t="s">
        <v>1121</v>
      </c>
      <c r="B1" s="66"/>
      <c r="C1" s="66"/>
      <c r="D1" s="120"/>
      <c r="E1" s="119" t="s">
        <v>1122</v>
      </c>
      <c r="F1" s="67"/>
      <c r="G1" s="92" t="s">
        <v>1123</v>
      </c>
    </row>
    <row r="2" ht="54.0" customHeight="1">
      <c r="A2" s="121" t="s">
        <v>1124</v>
      </c>
      <c r="B2" s="121" t="s">
        <v>1017</v>
      </c>
      <c r="C2" s="121" t="s">
        <v>1125</v>
      </c>
      <c r="D2" s="122" t="s">
        <v>1126</v>
      </c>
      <c r="E2" s="123" t="s">
        <v>1082</v>
      </c>
      <c r="F2" s="124" t="s">
        <v>1127</v>
      </c>
      <c r="G2" s="125" t="s">
        <v>1128</v>
      </c>
    </row>
    <row r="3" ht="15.75" customHeight="1">
      <c r="A3" s="126" t="s">
        <v>1025</v>
      </c>
      <c r="B3" s="126" t="s">
        <v>1026</v>
      </c>
      <c r="C3" s="127"/>
      <c r="D3" s="128"/>
      <c r="E3" s="129" t="s">
        <v>1129</v>
      </c>
      <c r="F3" s="130" t="s">
        <v>1130</v>
      </c>
      <c r="G3" s="90" t="s">
        <v>1048</v>
      </c>
    </row>
    <row r="4" ht="15.75" customHeight="1">
      <c r="A4" s="126" t="s">
        <v>1028</v>
      </c>
      <c r="B4" s="126" t="s">
        <v>1026</v>
      </c>
      <c r="C4" s="127"/>
      <c r="D4" s="128"/>
      <c r="F4" s="130" t="s">
        <v>1131</v>
      </c>
      <c r="G4" s="90" t="s">
        <v>1048</v>
      </c>
    </row>
    <row r="5" ht="15.75" customHeight="1">
      <c r="A5" s="126" t="s">
        <v>1032</v>
      </c>
      <c r="B5" s="126" t="s">
        <v>1033</v>
      </c>
      <c r="C5" s="126"/>
      <c r="D5" s="131"/>
      <c r="F5" s="130" t="s">
        <v>1132</v>
      </c>
      <c r="G5" s="90" t="s">
        <v>1055</v>
      </c>
    </row>
    <row r="6" ht="38.25" customHeight="1">
      <c r="A6" s="126" t="s">
        <v>1023</v>
      </c>
      <c r="B6" s="126" t="s">
        <v>1021</v>
      </c>
      <c r="C6" s="127"/>
      <c r="D6" s="128"/>
      <c r="F6" s="130" t="s">
        <v>1133</v>
      </c>
      <c r="G6" s="90" t="s">
        <v>1044</v>
      </c>
    </row>
    <row r="7" ht="66.0" customHeight="1">
      <c r="A7" s="126" t="s">
        <v>1037</v>
      </c>
      <c r="B7" s="132" t="s">
        <v>991</v>
      </c>
      <c r="C7" s="126"/>
      <c r="D7" s="131"/>
      <c r="E7" s="133" t="s">
        <v>1134</v>
      </c>
      <c r="F7" s="130" t="s">
        <v>1135</v>
      </c>
      <c r="G7" s="90" t="s">
        <v>1079</v>
      </c>
    </row>
    <row r="8" ht="95.25" customHeight="1">
      <c r="A8" s="126" t="s">
        <v>1035</v>
      </c>
      <c r="B8" s="126" t="s">
        <v>1026</v>
      </c>
      <c r="C8" s="126"/>
      <c r="D8" s="131"/>
      <c r="E8" s="133" t="s">
        <v>1136</v>
      </c>
      <c r="F8" s="130" t="s">
        <v>1137</v>
      </c>
      <c r="G8" s="90" t="s">
        <v>1055</v>
      </c>
      <c r="I8" s="1" t="s">
        <v>900</v>
      </c>
    </row>
    <row r="9" ht="111.0" customHeight="1">
      <c r="A9" s="126" t="s">
        <v>1020</v>
      </c>
      <c r="B9" s="126" t="s">
        <v>1021</v>
      </c>
      <c r="C9" s="127"/>
      <c r="D9" s="128"/>
      <c r="E9" s="134" t="s">
        <v>1138</v>
      </c>
      <c r="F9" s="135" t="s">
        <v>1139</v>
      </c>
      <c r="G9" s="136" t="s">
        <v>1044</v>
      </c>
    </row>
    <row r="10" ht="105.0" customHeight="1">
      <c r="A10" s="126" t="s">
        <v>1022</v>
      </c>
      <c r="B10" s="126" t="s">
        <v>1021</v>
      </c>
      <c r="C10" s="127"/>
      <c r="D10" s="128"/>
      <c r="E10" s="137"/>
      <c r="F10" s="130" t="s">
        <v>1140</v>
      </c>
      <c r="G10" s="90" t="s">
        <v>1044</v>
      </c>
    </row>
    <row r="11" ht="81.75" customHeight="1">
      <c r="A11" s="126" t="s">
        <v>1030</v>
      </c>
      <c r="B11" s="126" t="s">
        <v>1021</v>
      </c>
      <c r="C11" s="126"/>
      <c r="D11" s="131"/>
      <c r="E11" s="137"/>
      <c r="F11" s="130" t="s">
        <v>1141</v>
      </c>
      <c r="G11" s="90" t="s">
        <v>1055</v>
      </c>
    </row>
    <row r="12" ht="63.75" customHeight="1">
      <c r="A12" s="138" t="s">
        <v>1034</v>
      </c>
      <c r="B12" s="138" t="s">
        <v>1021</v>
      </c>
      <c r="C12" s="138"/>
      <c r="D12" s="139"/>
      <c r="E12" s="140"/>
      <c r="F12" s="141" t="s">
        <v>1142</v>
      </c>
      <c r="G12" s="91" t="s">
        <v>1055</v>
      </c>
    </row>
    <row r="13" ht="15.75" customHeight="1">
      <c r="A13" s="59"/>
    </row>
    <row r="14" ht="15.75" customHeight="1">
      <c r="A14" s="59"/>
    </row>
    <row r="15" ht="15.75" customHeight="1">
      <c r="A15" s="59"/>
    </row>
    <row r="16" ht="15.75" customHeight="1">
      <c r="A16" s="59"/>
    </row>
    <row r="17" ht="15.75" customHeight="1">
      <c r="A17" s="59"/>
    </row>
    <row r="18" ht="15.75" customHeight="1">
      <c r="A18" s="59"/>
    </row>
    <row r="19" ht="15.75" customHeight="1">
      <c r="A19" s="59"/>
    </row>
    <row r="20" ht="15.75" customHeight="1">
      <c r="A20" s="59"/>
    </row>
    <row r="21" ht="15.75" customHeight="1">
      <c r="A21" s="59"/>
    </row>
    <row r="22" ht="15.75" customHeight="1">
      <c r="A22" s="59"/>
    </row>
    <row r="23" ht="15.75" customHeight="1">
      <c r="A23" s="59"/>
    </row>
    <row r="24" ht="15.75" customHeight="1">
      <c r="A24" s="59"/>
      <c r="D24" s="142"/>
      <c r="E24" s="143"/>
      <c r="F24" s="114"/>
    </row>
    <row r="25" ht="15.75" customHeight="1">
      <c r="A25" s="59"/>
      <c r="D25" s="142"/>
      <c r="E25" s="143"/>
      <c r="F25" s="114"/>
    </row>
    <row r="26" ht="15.75" customHeight="1">
      <c r="A26" s="59"/>
      <c r="D26" s="142"/>
      <c r="E26" s="143"/>
      <c r="F26" s="114"/>
    </row>
    <row r="27" ht="15.75" customHeight="1">
      <c r="A27" s="59"/>
      <c r="D27" s="142"/>
      <c r="E27" s="143"/>
      <c r="F27" s="114"/>
    </row>
    <row r="28" ht="15.75" customHeight="1">
      <c r="A28" s="59"/>
      <c r="D28" s="142"/>
      <c r="E28" s="143"/>
      <c r="F28" s="114"/>
    </row>
    <row r="29" ht="15.75" customHeight="1">
      <c r="A29" s="59"/>
      <c r="D29" s="142"/>
      <c r="E29" s="143"/>
      <c r="F29" s="114"/>
    </row>
    <row r="30" ht="15.75" customHeight="1">
      <c r="A30" s="59"/>
      <c r="D30" s="142"/>
      <c r="E30" s="143"/>
      <c r="F30" s="114"/>
    </row>
    <row r="31" ht="15.75" customHeight="1">
      <c r="A31" s="59"/>
      <c r="D31" s="142"/>
      <c r="E31" s="143"/>
      <c r="F31" s="114"/>
    </row>
    <row r="32" ht="15.75" customHeight="1">
      <c r="A32" s="59"/>
      <c r="D32" s="142"/>
      <c r="E32" s="143"/>
      <c r="F32" s="114"/>
    </row>
    <row r="33" ht="15.75" customHeight="1">
      <c r="A33" s="59"/>
      <c r="D33" s="142"/>
      <c r="E33" s="143"/>
      <c r="F33" s="114"/>
    </row>
    <row r="34" ht="15.75" customHeight="1">
      <c r="A34" s="59"/>
      <c r="D34" s="142"/>
      <c r="E34" s="143"/>
      <c r="F34" s="114"/>
    </row>
    <row r="35" ht="15.75" customHeight="1">
      <c r="A35" s="59"/>
      <c r="D35" s="142"/>
      <c r="E35" s="143"/>
      <c r="F35" s="114"/>
    </row>
    <row r="36" ht="15.75" customHeight="1">
      <c r="A36" s="59"/>
      <c r="D36" s="142"/>
      <c r="E36" s="143"/>
      <c r="F36" s="114"/>
    </row>
    <row r="37" ht="15.75" customHeight="1">
      <c r="A37" s="59"/>
      <c r="D37" s="142"/>
      <c r="E37" s="143"/>
      <c r="F37" s="114"/>
    </row>
    <row r="38" ht="15.75" customHeight="1">
      <c r="A38" s="59"/>
      <c r="D38" s="142"/>
      <c r="E38" s="143"/>
      <c r="F38" s="114"/>
    </row>
    <row r="39" ht="15.75" customHeight="1">
      <c r="A39" s="59"/>
      <c r="D39" s="142"/>
      <c r="E39" s="143"/>
      <c r="F39" s="114"/>
    </row>
    <row r="40" ht="15.75" customHeight="1">
      <c r="A40" s="59"/>
      <c r="D40" s="142"/>
      <c r="E40" s="143"/>
      <c r="F40" s="114"/>
    </row>
    <row r="41" ht="15.75" customHeight="1">
      <c r="A41" s="59"/>
      <c r="D41" s="142"/>
      <c r="E41" s="143"/>
      <c r="F41" s="114"/>
    </row>
    <row r="42" ht="15.75" customHeight="1">
      <c r="A42" s="59"/>
      <c r="D42" s="142"/>
      <c r="E42" s="143"/>
      <c r="F42" s="114"/>
    </row>
    <row r="43" ht="15.75" customHeight="1">
      <c r="A43" s="59"/>
      <c r="D43" s="142"/>
      <c r="E43" s="143"/>
      <c r="F43" s="114"/>
    </row>
    <row r="44" ht="15.75" customHeight="1">
      <c r="A44" s="59"/>
      <c r="D44" s="142"/>
      <c r="E44" s="143"/>
      <c r="F44" s="114"/>
    </row>
    <row r="45" ht="15.75" customHeight="1">
      <c r="A45" s="59"/>
      <c r="D45" s="142"/>
      <c r="E45" s="143"/>
      <c r="F45" s="114"/>
    </row>
    <row r="46" ht="15.75" customHeight="1">
      <c r="A46" s="59"/>
      <c r="D46" s="142"/>
      <c r="E46" s="143"/>
      <c r="F46" s="114"/>
    </row>
    <row r="47" ht="15.75" customHeight="1">
      <c r="A47" s="59"/>
      <c r="D47" s="142"/>
      <c r="E47" s="143"/>
      <c r="F47" s="114"/>
    </row>
    <row r="48" ht="15.75" customHeight="1">
      <c r="A48" s="59"/>
      <c r="D48" s="142"/>
      <c r="E48" s="143"/>
      <c r="F48" s="114"/>
    </row>
    <row r="49" ht="15.75" customHeight="1">
      <c r="A49" s="59"/>
      <c r="D49" s="142"/>
      <c r="E49" s="143"/>
      <c r="F49" s="114"/>
    </row>
    <row r="50" ht="15.75" customHeight="1">
      <c r="A50" s="59"/>
      <c r="D50" s="142"/>
      <c r="E50" s="143"/>
      <c r="F50" s="114"/>
    </row>
    <row r="51" ht="15.75" customHeight="1">
      <c r="A51" s="59"/>
      <c r="D51" s="142"/>
      <c r="E51" s="143"/>
      <c r="F51" s="114"/>
    </row>
    <row r="52" ht="15.75" customHeight="1">
      <c r="A52" s="59"/>
      <c r="D52" s="142"/>
      <c r="E52" s="143"/>
      <c r="F52" s="114"/>
    </row>
    <row r="53" ht="15.75" customHeight="1">
      <c r="A53" s="59"/>
      <c r="D53" s="142"/>
      <c r="E53" s="143"/>
      <c r="F53" s="114"/>
    </row>
    <row r="54" ht="15.75" customHeight="1">
      <c r="A54" s="59"/>
      <c r="D54" s="142"/>
      <c r="E54" s="143"/>
      <c r="F54" s="114"/>
    </row>
    <row r="55" ht="15.75" customHeight="1">
      <c r="A55" s="59"/>
      <c r="D55" s="142"/>
      <c r="E55" s="143"/>
      <c r="F55" s="114"/>
    </row>
    <row r="56" ht="15.75" customHeight="1">
      <c r="A56" s="59"/>
      <c r="D56" s="142"/>
      <c r="E56" s="143"/>
      <c r="F56" s="114"/>
    </row>
    <row r="57" ht="15.75" customHeight="1">
      <c r="A57" s="59"/>
      <c r="D57" s="142"/>
      <c r="E57" s="143"/>
      <c r="F57" s="114"/>
    </row>
    <row r="58" ht="15.75" customHeight="1">
      <c r="A58" s="59"/>
      <c r="D58" s="142"/>
      <c r="E58" s="143"/>
      <c r="F58" s="114"/>
    </row>
    <row r="59" ht="15.75" customHeight="1">
      <c r="A59" s="59"/>
      <c r="D59" s="142"/>
      <c r="E59" s="143"/>
      <c r="F59" s="114"/>
    </row>
    <row r="60" ht="15.75" customHeight="1">
      <c r="A60" s="59"/>
      <c r="D60" s="142"/>
      <c r="E60" s="143"/>
      <c r="F60" s="114"/>
    </row>
    <row r="61" ht="15.75" customHeight="1">
      <c r="A61" s="59"/>
      <c r="D61" s="142"/>
      <c r="E61" s="143"/>
      <c r="F61" s="114"/>
    </row>
    <row r="62" ht="15.75" customHeight="1">
      <c r="A62" s="59"/>
      <c r="D62" s="142"/>
      <c r="E62" s="143"/>
      <c r="F62" s="114"/>
    </row>
    <row r="63" ht="15.75" customHeight="1">
      <c r="A63" s="59"/>
      <c r="D63" s="142"/>
      <c r="E63" s="143"/>
      <c r="F63" s="114"/>
    </row>
    <row r="64" ht="15.75" customHeight="1">
      <c r="A64" s="59"/>
      <c r="D64" s="142"/>
      <c r="E64" s="143"/>
      <c r="F64" s="114"/>
    </row>
    <row r="65" ht="15.75" customHeight="1">
      <c r="A65" s="59"/>
      <c r="D65" s="142"/>
      <c r="E65" s="143"/>
      <c r="F65" s="114"/>
    </row>
    <row r="66" ht="15.75" customHeight="1">
      <c r="A66" s="59"/>
      <c r="D66" s="142"/>
      <c r="E66" s="143"/>
      <c r="F66" s="114"/>
    </row>
    <row r="67" ht="15.75" customHeight="1">
      <c r="A67" s="59"/>
      <c r="D67" s="142"/>
      <c r="E67" s="143"/>
      <c r="F67" s="114"/>
    </row>
    <row r="68" ht="15.75" customHeight="1">
      <c r="A68" s="59"/>
      <c r="D68" s="142"/>
      <c r="E68" s="143"/>
      <c r="F68" s="114"/>
    </row>
    <row r="69" ht="15.75" customHeight="1">
      <c r="A69" s="59"/>
      <c r="D69" s="142"/>
      <c r="E69" s="143"/>
      <c r="F69" s="114"/>
    </row>
    <row r="70" ht="15.75" customHeight="1">
      <c r="A70" s="59"/>
      <c r="D70" s="142"/>
      <c r="E70" s="143"/>
      <c r="F70" s="114"/>
    </row>
    <row r="71" ht="15.75" customHeight="1">
      <c r="A71" s="59"/>
      <c r="D71" s="142"/>
      <c r="E71" s="143"/>
      <c r="F71" s="114"/>
    </row>
    <row r="72" ht="15.75" customHeight="1">
      <c r="A72" s="59"/>
      <c r="D72" s="142"/>
      <c r="E72" s="143"/>
      <c r="F72" s="114"/>
    </row>
    <row r="73" ht="15.75" customHeight="1">
      <c r="A73" s="59"/>
      <c r="D73" s="142"/>
      <c r="E73" s="143"/>
      <c r="F73" s="114"/>
    </row>
    <row r="74" ht="15.75" customHeight="1">
      <c r="A74" s="59"/>
      <c r="D74" s="142"/>
      <c r="E74" s="143"/>
      <c r="F74" s="114"/>
    </row>
    <row r="75" ht="15.75" customHeight="1">
      <c r="A75" s="59"/>
      <c r="D75" s="142"/>
      <c r="E75" s="143"/>
      <c r="F75" s="114"/>
    </row>
    <row r="76" ht="15.75" customHeight="1">
      <c r="A76" s="59"/>
      <c r="D76" s="142"/>
      <c r="E76" s="143"/>
      <c r="F76" s="114"/>
    </row>
    <row r="77" ht="15.75" customHeight="1">
      <c r="A77" s="59"/>
      <c r="D77" s="142"/>
      <c r="E77" s="143"/>
      <c r="F77" s="114"/>
    </row>
    <row r="78" ht="15.75" customHeight="1">
      <c r="A78" s="59"/>
      <c r="D78" s="142"/>
      <c r="E78" s="143"/>
      <c r="F78" s="114"/>
    </row>
    <row r="79" ht="15.75" customHeight="1">
      <c r="A79" s="59"/>
      <c r="D79" s="142"/>
      <c r="E79" s="143"/>
      <c r="F79" s="114"/>
    </row>
    <row r="80" ht="15.75" customHeight="1">
      <c r="A80" s="59"/>
      <c r="D80" s="142"/>
      <c r="E80" s="143"/>
      <c r="F80" s="114"/>
    </row>
    <row r="81" ht="15.75" customHeight="1">
      <c r="A81" s="59"/>
      <c r="D81" s="142"/>
      <c r="E81" s="143"/>
      <c r="F81" s="114"/>
    </row>
    <row r="82" ht="15.75" customHeight="1">
      <c r="A82" s="59"/>
      <c r="D82" s="142"/>
      <c r="E82" s="143"/>
      <c r="F82" s="114"/>
    </row>
    <row r="83" ht="15.75" customHeight="1">
      <c r="A83" s="59"/>
      <c r="D83" s="142"/>
      <c r="E83" s="143"/>
      <c r="F83" s="114"/>
    </row>
    <row r="84" ht="15.75" customHeight="1">
      <c r="A84" s="59"/>
      <c r="D84" s="142"/>
      <c r="E84" s="143"/>
      <c r="F84" s="114"/>
    </row>
    <row r="85" ht="15.75" customHeight="1">
      <c r="A85" s="59"/>
      <c r="D85" s="142"/>
      <c r="E85" s="143"/>
      <c r="F85" s="114"/>
    </row>
    <row r="86" ht="15.75" customHeight="1">
      <c r="A86" s="59"/>
      <c r="D86" s="142"/>
      <c r="E86" s="143"/>
      <c r="F86" s="114"/>
    </row>
    <row r="87" ht="15.75" customHeight="1">
      <c r="A87" s="59"/>
      <c r="D87" s="142"/>
      <c r="E87" s="143"/>
      <c r="F87" s="114"/>
    </row>
    <row r="88" ht="15.75" customHeight="1">
      <c r="A88" s="59"/>
      <c r="D88" s="142"/>
      <c r="E88" s="143"/>
      <c r="F88" s="114"/>
    </row>
    <row r="89" ht="15.75" customHeight="1">
      <c r="A89" s="59"/>
      <c r="D89" s="142"/>
      <c r="E89" s="143"/>
      <c r="F89" s="114"/>
    </row>
    <row r="90" ht="15.75" customHeight="1">
      <c r="A90" s="59"/>
      <c r="D90" s="142"/>
      <c r="E90" s="143"/>
      <c r="F90" s="114"/>
    </row>
    <row r="91" ht="15.75" customHeight="1">
      <c r="A91" s="59"/>
      <c r="D91" s="142"/>
      <c r="E91" s="143"/>
      <c r="F91" s="114"/>
    </row>
    <row r="92" ht="15.75" customHeight="1">
      <c r="A92" s="59"/>
      <c r="D92" s="142"/>
      <c r="E92" s="143"/>
      <c r="F92" s="114"/>
    </row>
    <row r="93" ht="15.75" customHeight="1">
      <c r="A93" s="59"/>
      <c r="D93" s="142"/>
      <c r="E93" s="143"/>
      <c r="F93" s="114"/>
    </row>
    <row r="94" ht="15.75" customHeight="1">
      <c r="A94" s="59"/>
      <c r="D94" s="142"/>
      <c r="E94" s="143"/>
      <c r="F94" s="114"/>
    </row>
    <row r="95" ht="15.75" customHeight="1">
      <c r="A95" s="59"/>
      <c r="D95" s="142"/>
      <c r="E95" s="143"/>
      <c r="F95" s="114"/>
    </row>
    <row r="96" ht="15.75" customHeight="1">
      <c r="A96" s="59"/>
      <c r="D96" s="142"/>
      <c r="E96" s="143"/>
      <c r="F96" s="114"/>
    </row>
    <row r="97" ht="15.75" customHeight="1">
      <c r="A97" s="59"/>
      <c r="D97" s="142"/>
      <c r="E97" s="143"/>
      <c r="F97" s="114"/>
    </row>
    <row r="98" ht="15.75" customHeight="1">
      <c r="A98" s="59"/>
      <c r="D98" s="142"/>
      <c r="E98" s="143"/>
      <c r="F98" s="114"/>
    </row>
    <row r="99" ht="15.75" customHeight="1">
      <c r="A99" s="59"/>
      <c r="D99" s="142"/>
      <c r="E99" s="143"/>
      <c r="F99" s="114"/>
    </row>
    <row r="100" ht="15.75" customHeight="1">
      <c r="A100" s="59"/>
      <c r="D100" s="142"/>
      <c r="E100" s="143"/>
      <c r="F100" s="114"/>
    </row>
    <row r="101" ht="15.75" customHeight="1">
      <c r="A101" s="59"/>
      <c r="D101" s="142"/>
      <c r="E101" s="143"/>
      <c r="F101" s="114"/>
    </row>
    <row r="102" ht="15.75" customHeight="1">
      <c r="A102" s="59"/>
      <c r="D102" s="142"/>
      <c r="E102" s="143"/>
      <c r="F102" s="114"/>
    </row>
    <row r="103" ht="15.75" customHeight="1">
      <c r="A103" s="59"/>
      <c r="D103" s="142"/>
      <c r="E103" s="143"/>
      <c r="F103" s="114"/>
    </row>
    <row r="104" ht="15.75" customHeight="1">
      <c r="A104" s="59"/>
      <c r="D104" s="142"/>
      <c r="E104" s="143"/>
      <c r="F104" s="114"/>
    </row>
    <row r="105" ht="15.75" customHeight="1">
      <c r="A105" s="59"/>
      <c r="D105" s="142"/>
      <c r="E105" s="143"/>
      <c r="F105" s="114"/>
    </row>
    <row r="106" ht="15.75" customHeight="1">
      <c r="A106" s="59"/>
      <c r="D106" s="142"/>
      <c r="E106" s="143"/>
      <c r="F106" s="114"/>
    </row>
    <row r="107" ht="15.75" customHeight="1">
      <c r="A107" s="59"/>
      <c r="D107" s="142"/>
      <c r="E107" s="143"/>
      <c r="F107" s="114"/>
    </row>
    <row r="108" ht="15.75" customHeight="1">
      <c r="A108" s="59"/>
      <c r="D108" s="142"/>
      <c r="E108" s="143"/>
      <c r="F108" s="114"/>
    </row>
    <row r="109" ht="15.75" customHeight="1">
      <c r="A109" s="59"/>
      <c r="D109" s="142"/>
      <c r="E109" s="143"/>
      <c r="F109" s="114"/>
    </row>
    <row r="110" ht="15.75" customHeight="1">
      <c r="A110" s="59"/>
      <c r="D110" s="142"/>
      <c r="E110" s="143"/>
      <c r="F110" s="114"/>
    </row>
    <row r="111" ht="15.75" customHeight="1">
      <c r="A111" s="59"/>
      <c r="D111" s="142"/>
      <c r="E111" s="143"/>
      <c r="F111" s="114"/>
    </row>
    <row r="112" ht="15.75" customHeight="1">
      <c r="A112" s="59"/>
      <c r="D112" s="142"/>
      <c r="E112" s="143"/>
      <c r="F112" s="114"/>
    </row>
    <row r="113" ht="15.75" customHeight="1">
      <c r="A113" s="59"/>
      <c r="D113" s="142"/>
      <c r="E113" s="143"/>
      <c r="F113" s="114"/>
    </row>
    <row r="114" ht="15.75" customHeight="1">
      <c r="A114" s="59"/>
      <c r="D114" s="142"/>
      <c r="E114" s="143"/>
      <c r="F114" s="114"/>
    </row>
    <row r="115" ht="15.75" customHeight="1">
      <c r="A115" s="59"/>
      <c r="D115" s="142"/>
      <c r="E115" s="143"/>
      <c r="F115" s="114"/>
    </row>
    <row r="116" ht="15.75" customHeight="1">
      <c r="A116" s="59"/>
      <c r="D116" s="142"/>
      <c r="E116" s="143"/>
      <c r="F116" s="114"/>
    </row>
    <row r="117" ht="15.75" customHeight="1">
      <c r="A117" s="59"/>
      <c r="D117" s="142"/>
      <c r="E117" s="143"/>
      <c r="F117" s="114"/>
    </row>
    <row r="118" ht="15.75" customHeight="1">
      <c r="A118" s="59"/>
      <c r="D118" s="142"/>
      <c r="E118" s="143"/>
      <c r="F118" s="114"/>
    </row>
    <row r="119" ht="15.75" customHeight="1">
      <c r="A119" s="59"/>
      <c r="D119" s="142"/>
      <c r="E119" s="143"/>
      <c r="F119" s="114"/>
    </row>
    <row r="120" ht="15.75" customHeight="1">
      <c r="A120" s="59"/>
      <c r="D120" s="142"/>
      <c r="E120" s="143"/>
      <c r="F120" s="114"/>
    </row>
    <row r="121" ht="15.75" customHeight="1">
      <c r="A121" s="59"/>
      <c r="D121" s="142"/>
      <c r="E121" s="143"/>
      <c r="F121" s="114"/>
    </row>
    <row r="122" ht="15.75" customHeight="1">
      <c r="A122" s="59"/>
      <c r="D122" s="142"/>
      <c r="E122" s="143"/>
      <c r="F122" s="114"/>
    </row>
    <row r="123" ht="15.75" customHeight="1">
      <c r="A123" s="59"/>
      <c r="D123" s="142"/>
      <c r="E123" s="143"/>
      <c r="F123" s="114"/>
    </row>
    <row r="124" ht="15.75" customHeight="1">
      <c r="A124" s="59"/>
      <c r="D124" s="142"/>
      <c r="E124" s="143"/>
      <c r="F124" s="114"/>
    </row>
    <row r="125" ht="15.75" customHeight="1">
      <c r="A125" s="59"/>
      <c r="D125" s="142"/>
      <c r="E125" s="143"/>
      <c r="F125" s="114"/>
    </row>
    <row r="126" ht="15.75" customHeight="1">
      <c r="A126" s="59"/>
      <c r="D126" s="142"/>
      <c r="E126" s="143"/>
      <c r="F126" s="114"/>
    </row>
    <row r="127" ht="15.75" customHeight="1">
      <c r="A127" s="59"/>
      <c r="D127" s="142"/>
      <c r="E127" s="143"/>
      <c r="F127" s="114"/>
    </row>
    <row r="128" ht="15.75" customHeight="1">
      <c r="A128" s="59"/>
      <c r="D128" s="142"/>
      <c r="E128" s="143"/>
      <c r="F128" s="114"/>
    </row>
    <row r="129" ht="15.75" customHeight="1">
      <c r="A129" s="59"/>
      <c r="D129" s="142"/>
      <c r="E129" s="143"/>
      <c r="F129" s="114"/>
    </row>
    <row r="130" ht="15.75" customHeight="1">
      <c r="A130" s="59"/>
      <c r="D130" s="142"/>
      <c r="E130" s="143"/>
      <c r="F130" s="114"/>
    </row>
    <row r="131" ht="15.75" customHeight="1">
      <c r="A131" s="59"/>
      <c r="D131" s="142"/>
      <c r="E131" s="143"/>
      <c r="F131" s="114"/>
    </row>
    <row r="132" ht="15.75" customHeight="1">
      <c r="A132" s="59"/>
      <c r="D132" s="142"/>
      <c r="E132" s="143"/>
      <c r="F132" s="114"/>
    </row>
    <row r="133" ht="15.75" customHeight="1">
      <c r="A133" s="59"/>
      <c r="D133" s="142"/>
      <c r="E133" s="143"/>
      <c r="F133" s="114"/>
    </row>
    <row r="134" ht="15.75" customHeight="1">
      <c r="A134" s="59"/>
      <c r="D134" s="142"/>
      <c r="E134" s="143"/>
      <c r="F134" s="114"/>
    </row>
    <row r="135" ht="15.75" customHeight="1">
      <c r="A135" s="59"/>
      <c r="D135" s="142"/>
      <c r="E135" s="143"/>
      <c r="F135" s="114"/>
    </row>
    <row r="136" ht="15.75" customHeight="1">
      <c r="A136" s="59"/>
      <c r="D136" s="142"/>
      <c r="E136" s="143"/>
      <c r="F136" s="114"/>
    </row>
    <row r="137" ht="15.75" customHeight="1">
      <c r="A137" s="59"/>
      <c r="D137" s="142"/>
      <c r="E137" s="143"/>
      <c r="F137" s="114"/>
    </row>
    <row r="138" ht="15.75" customHeight="1">
      <c r="A138" s="59"/>
      <c r="D138" s="142"/>
      <c r="E138" s="143"/>
      <c r="F138" s="114"/>
    </row>
    <row r="139" ht="15.75" customHeight="1">
      <c r="A139" s="59"/>
      <c r="D139" s="142"/>
      <c r="E139" s="143"/>
      <c r="F139" s="114"/>
    </row>
    <row r="140" ht="15.75" customHeight="1">
      <c r="A140" s="59"/>
      <c r="D140" s="142"/>
      <c r="E140" s="143"/>
      <c r="F140" s="114"/>
    </row>
    <row r="141" ht="15.75" customHeight="1">
      <c r="A141" s="59"/>
      <c r="D141" s="142"/>
      <c r="E141" s="143"/>
      <c r="F141" s="114"/>
    </row>
    <row r="142" ht="15.75" customHeight="1">
      <c r="A142" s="59"/>
      <c r="D142" s="142"/>
      <c r="E142" s="143"/>
      <c r="F142" s="114"/>
    </row>
    <row r="143" ht="15.75" customHeight="1">
      <c r="A143" s="59"/>
      <c r="D143" s="142"/>
      <c r="E143" s="143"/>
      <c r="F143" s="114"/>
    </row>
    <row r="144" ht="15.75" customHeight="1">
      <c r="A144" s="59"/>
      <c r="D144" s="142"/>
      <c r="E144" s="143"/>
      <c r="F144" s="114"/>
    </row>
    <row r="145" ht="15.75" customHeight="1">
      <c r="A145" s="59"/>
      <c r="D145" s="142"/>
      <c r="E145" s="143"/>
      <c r="F145" s="114"/>
    </row>
    <row r="146" ht="15.75" customHeight="1">
      <c r="A146" s="59"/>
      <c r="D146" s="142"/>
      <c r="E146" s="143"/>
      <c r="F146" s="114"/>
    </row>
    <row r="147" ht="15.75" customHeight="1">
      <c r="A147" s="59"/>
      <c r="D147" s="142"/>
      <c r="E147" s="143"/>
      <c r="F147" s="114"/>
    </row>
    <row r="148" ht="15.75" customHeight="1">
      <c r="A148" s="59"/>
      <c r="D148" s="142"/>
      <c r="E148" s="143"/>
      <c r="F148" s="114"/>
    </row>
    <row r="149" ht="15.75" customHeight="1">
      <c r="A149" s="59"/>
      <c r="D149" s="142"/>
      <c r="E149" s="143"/>
      <c r="F149" s="114"/>
    </row>
    <row r="150" ht="15.75" customHeight="1">
      <c r="A150" s="59"/>
      <c r="D150" s="142"/>
      <c r="E150" s="143"/>
      <c r="F150" s="114"/>
    </row>
    <row r="151" ht="15.75" customHeight="1">
      <c r="A151" s="59"/>
      <c r="D151" s="142"/>
      <c r="E151" s="143"/>
      <c r="F151" s="114"/>
    </row>
    <row r="152" ht="15.75" customHeight="1">
      <c r="A152" s="59"/>
      <c r="D152" s="142"/>
      <c r="E152" s="143"/>
      <c r="F152" s="114"/>
    </row>
    <row r="153" ht="15.75" customHeight="1">
      <c r="A153" s="59"/>
      <c r="D153" s="142"/>
      <c r="E153" s="143"/>
      <c r="F153" s="114"/>
    </row>
    <row r="154" ht="15.75" customHeight="1">
      <c r="A154" s="59"/>
      <c r="D154" s="142"/>
      <c r="E154" s="143"/>
      <c r="F154" s="114"/>
    </row>
    <row r="155" ht="15.75" customHeight="1">
      <c r="A155" s="59"/>
      <c r="D155" s="142"/>
      <c r="E155" s="143"/>
      <c r="F155" s="114"/>
    </row>
    <row r="156" ht="15.75" customHeight="1">
      <c r="A156" s="59"/>
      <c r="D156" s="142"/>
      <c r="E156" s="143"/>
      <c r="F156" s="114"/>
    </row>
    <row r="157" ht="15.75" customHeight="1">
      <c r="A157" s="59"/>
      <c r="D157" s="142"/>
      <c r="E157" s="143"/>
      <c r="F157" s="114"/>
    </row>
    <row r="158" ht="15.75" customHeight="1">
      <c r="A158" s="59"/>
      <c r="D158" s="142"/>
      <c r="E158" s="143"/>
      <c r="F158" s="114"/>
    </row>
    <row r="159" ht="15.75" customHeight="1">
      <c r="A159" s="59"/>
      <c r="D159" s="142"/>
      <c r="E159" s="143"/>
      <c r="F159" s="114"/>
    </row>
    <row r="160" ht="15.75" customHeight="1">
      <c r="A160" s="59"/>
      <c r="D160" s="142"/>
      <c r="E160" s="143"/>
      <c r="F160" s="114"/>
    </row>
    <row r="161" ht="15.75" customHeight="1">
      <c r="A161" s="59"/>
      <c r="D161" s="142"/>
      <c r="E161" s="143"/>
      <c r="F161" s="114"/>
    </row>
    <row r="162" ht="15.75" customHeight="1">
      <c r="A162" s="59"/>
      <c r="D162" s="142"/>
      <c r="E162" s="143"/>
      <c r="F162" s="114"/>
    </row>
    <row r="163" ht="15.75" customHeight="1">
      <c r="A163" s="59"/>
      <c r="D163" s="142"/>
      <c r="E163" s="143"/>
      <c r="F163" s="114"/>
    </row>
    <row r="164" ht="15.75" customHeight="1">
      <c r="A164" s="59"/>
      <c r="D164" s="142"/>
      <c r="E164" s="143"/>
      <c r="F164" s="114"/>
    </row>
    <row r="165" ht="15.75" customHeight="1">
      <c r="A165" s="59"/>
      <c r="D165" s="142"/>
      <c r="E165" s="143"/>
      <c r="F165" s="114"/>
    </row>
    <row r="166" ht="15.75" customHeight="1">
      <c r="A166" s="59"/>
      <c r="D166" s="142"/>
      <c r="E166" s="143"/>
      <c r="F166" s="114"/>
    </row>
    <row r="167" ht="15.75" customHeight="1">
      <c r="A167" s="59"/>
      <c r="D167" s="142"/>
      <c r="E167" s="143"/>
      <c r="F167" s="114"/>
    </row>
    <row r="168" ht="15.75" customHeight="1">
      <c r="A168" s="59"/>
      <c r="D168" s="142"/>
      <c r="E168" s="143"/>
      <c r="F168" s="114"/>
    </row>
    <row r="169" ht="15.75" customHeight="1">
      <c r="A169" s="59"/>
      <c r="D169" s="142"/>
      <c r="E169" s="143"/>
      <c r="F169" s="114"/>
    </row>
    <row r="170" ht="15.75" customHeight="1">
      <c r="A170" s="59"/>
      <c r="D170" s="142"/>
      <c r="E170" s="143"/>
      <c r="F170" s="114"/>
    </row>
    <row r="171" ht="15.75" customHeight="1">
      <c r="A171" s="59"/>
      <c r="D171" s="142"/>
      <c r="E171" s="143"/>
      <c r="F171" s="114"/>
    </row>
    <row r="172" ht="15.75" customHeight="1">
      <c r="A172" s="59"/>
      <c r="D172" s="142"/>
      <c r="E172" s="143"/>
      <c r="F172" s="114"/>
    </row>
    <row r="173" ht="15.75" customHeight="1">
      <c r="A173" s="59"/>
      <c r="D173" s="142"/>
      <c r="E173" s="143"/>
      <c r="F173" s="114"/>
    </row>
    <row r="174" ht="15.75" customHeight="1">
      <c r="A174" s="59"/>
      <c r="D174" s="142"/>
      <c r="E174" s="143"/>
      <c r="F174" s="114"/>
    </row>
    <row r="175" ht="15.75" customHeight="1">
      <c r="A175" s="59"/>
      <c r="D175" s="142"/>
      <c r="E175" s="143"/>
      <c r="F175" s="114"/>
    </row>
    <row r="176" ht="15.75" customHeight="1">
      <c r="A176" s="59"/>
      <c r="D176" s="142"/>
      <c r="E176" s="143"/>
      <c r="F176" s="114"/>
    </row>
    <row r="177" ht="15.75" customHeight="1">
      <c r="A177" s="59"/>
      <c r="D177" s="142"/>
      <c r="E177" s="143"/>
      <c r="F177" s="114"/>
    </row>
    <row r="178" ht="15.75" customHeight="1">
      <c r="A178" s="59"/>
      <c r="D178" s="142"/>
      <c r="E178" s="143"/>
      <c r="F178" s="114"/>
    </row>
    <row r="179" ht="15.75" customHeight="1">
      <c r="A179" s="59"/>
      <c r="D179" s="142"/>
      <c r="E179" s="143"/>
      <c r="F179" s="114"/>
    </row>
    <row r="180" ht="15.75" customHeight="1">
      <c r="A180" s="59"/>
      <c r="D180" s="142"/>
      <c r="E180" s="143"/>
      <c r="F180" s="114"/>
    </row>
    <row r="181" ht="15.75" customHeight="1">
      <c r="A181" s="59"/>
      <c r="D181" s="142"/>
      <c r="E181" s="143"/>
      <c r="F181" s="114"/>
    </row>
    <row r="182" ht="15.75" customHeight="1">
      <c r="A182" s="59"/>
      <c r="D182" s="142"/>
      <c r="E182" s="143"/>
      <c r="F182" s="114"/>
    </row>
    <row r="183" ht="15.75" customHeight="1">
      <c r="A183" s="59"/>
      <c r="D183" s="142"/>
      <c r="E183" s="143"/>
      <c r="F183" s="114"/>
    </row>
    <row r="184" ht="15.75" customHeight="1">
      <c r="A184" s="59"/>
      <c r="D184" s="142"/>
      <c r="E184" s="143"/>
      <c r="F184" s="114"/>
    </row>
    <row r="185" ht="15.75" customHeight="1">
      <c r="A185" s="59"/>
      <c r="D185" s="142"/>
      <c r="E185" s="143"/>
      <c r="F185" s="114"/>
    </row>
    <row r="186" ht="15.75" customHeight="1">
      <c r="A186" s="59"/>
      <c r="D186" s="142"/>
      <c r="E186" s="143"/>
      <c r="F186" s="114"/>
    </row>
    <row r="187" ht="15.75" customHeight="1">
      <c r="A187" s="59"/>
      <c r="D187" s="142"/>
      <c r="E187" s="143"/>
      <c r="F187" s="114"/>
    </row>
    <row r="188" ht="15.75" customHeight="1">
      <c r="A188" s="59"/>
      <c r="D188" s="142"/>
      <c r="E188" s="143"/>
      <c r="F188" s="114"/>
    </row>
    <row r="189" ht="15.75" customHeight="1">
      <c r="A189" s="59"/>
      <c r="D189" s="142"/>
      <c r="E189" s="143"/>
      <c r="F189" s="114"/>
    </row>
    <row r="190" ht="15.75" customHeight="1">
      <c r="A190" s="59"/>
      <c r="D190" s="142"/>
      <c r="E190" s="143"/>
      <c r="F190" s="114"/>
    </row>
    <row r="191" ht="15.75" customHeight="1">
      <c r="A191" s="59"/>
      <c r="D191" s="142"/>
      <c r="E191" s="143"/>
      <c r="F191" s="114"/>
    </row>
    <row r="192" ht="15.75" customHeight="1">
      <c r="A192" s="59"/>
      <c r="D192" s="142"/>
      <c r="E192" s="143"/>
      <c r="F192" s="114"/>
    </row>
    <row r="193" ht="15.75" customHeight="1">
      <c r="A193" s="59"/>
      <c r="D193" s="142"/>
      <c r="E193" s="143"/>
      <c r="F193" s="114"/>
    </row>
    <row r="194" ht="15.75" customHeight="1">
      <c r="A194" s="59"/>
      <c r="D194" s="142"/>
      <c r="E194" s="143"/>
      <c r="F194" s="114"/>
    </row>
    <row r="195" ht="15.75" customHeight="1">
      <c r="A195" s="59"/>
      <c r="D195" s="142"/>
      <c r="E195" s="143"/>
      <c r="F195" s="114"/>
    </row>
    <row r="196" ht="15.75" customHeight="1">
      <c r="A196" s="59"/>
      <c r="D196" s="142"/>
      <c r="E196" s="143"/>
      <c r="F196" s="114"/>
    </row>
    <row r="197" ht="15.75" customHeight="1">
      <c r="A197" s="59"/>
      <c r="D197" s="142"/>
      <c r="E197" s="143"/>
      <c r="F197" s="114"/>
    </row>
    <row r="198" ht="15.75" customHeight="1">
      <c r="A198" s="59"/>
      <c r="D198" s="142"/>
      <c r="E198" s="143"/>
      <c r="F198" s="114"/>
    </row>
    <row r="199" ht="15.75" customHeight="1">
      <c r="A199" s="59"/>
      <c r="D199" s="142"/>
      <c r="E199" s="143"/>
      <c r="F199" s="114"/>
    </row>
    <row r="200" ht="15.75" customHeight="1">
      <c r="A200" s="59"/>
      <c r="D200" s="142"/>
      <c r="E200" s="143"/>
      <c r="F200" s="114"/>
    </row>
    <row r="201" ht="15.75" customHeight="1">
      <c r="A201" s="59"/>
      <c r="D201" s="142"/>
      <c r="E201" s="143"/>
      <c r="F201" s="114"/>
    </row>
    <row r="202" ht="15.75" customHeight="1">
      <c r="A202" s="59"/>
      <c r="D202" s="142"/>
      <c r="E202" s="143"/>
      <c r="F202" s="114"/>
    </row>
    <row r="203" ht="15.75" customHeight="1">
      <c r="A203" s="59"/>
      <c r="D203" s="142"/>
      <c r="E203" s="143"/>
      <c r="F203" s="114"/>
    </row>
    <row r="204" ht="15.75" customHeight="1">
      <c r="A204" s="59"/>
      <c r="D204" s="142"/>
      <c r="E204" s="143"/>
      <c r="F204" s="114"/>
    </row>
    <row r="205" ht="15.75" customHeight="1">
      <c r="A205" s="59"/>
      <c r="D205" s="142"/>
      <c r="E205" s="143"/>
      <c r="F205" s="114"/>
    </row>
    <row r="206" ht="15.75" customHeight="1">
      <c r="A206" s="59"/>
      <c r="D206" s="142"/>
      <c r="E206" s="143"/>
      <c r="F206" s="114"/>
    </row>
    <row r="207" ht="15.75" customHeight="1">
      <c r="A207" s="59"/>
      <c r="D207" s="142"/>
      <c r="E207" s="143"/>
      <c r="F207" s="114"/>
    </row>
    <row r="208" ht="15.75" customHeight="1">
      <c r="A208" s="59"/>
      <c r="D208" s="142"/>
      <c r="E208" s="143"/>
      <c r="F208" s="114"/>
    </row>
    <row r="209" ht="15.75" customHeight="1">
      <c r="A209" s="59"/>
      <c r="D209" s="142"/>
      <c r="E209" s="143"/>
      <c r="F209" s="114"/>
    </row>
    <row r="210" ht="15.75" customHeight="1">
      <c r="A210" s="59"/>
      <c r="D210" s="142"/>
      <c r="E210" s="143"/>
      <c r="F210" s="114"/>
    </row>
    <row r="211" ht="15.75" customHeight="1">
      <c r="A211" s="59"/>
      <c r="D211" s="142"/>
      <c r="E211" s="143"/>
      <c r="F211" s="114"/>
    </row>
    <row r="212" ht="15.75" customHeight="1">
      <c r="A212" s="59"/>
      <c r="D212" s="142"/>
      <c r="E212" s="143"/>
      <c r="F212" s="114"/>
    </row>
    <row r="213" ht="15.75" customHeight="1">
      <c r="A213" s="59"/>
      <c r="D213" s="142"/>
      <c r="E213" s="143"/>
      <c r="F213" s="114"/>
    </row>
    <row r="214" ht="15.75" customHeight="1">
      <c r="A214" s="59"/>
      <c r="D214" s="142"/>
      <c r="E214" s="143"/>
      <c r="F214" s="114"/>
    </row>
    <row r="215" ht="15.75" customHeight="1">
      <c r="A215" s="59"/>
      <c r="D215" s="142"/>
      <c r="E215" s="143"/>
      <c r="F215" s="114"/>
    </row>
    <row r="216" ht="15.75" customHeight="1">
      <c r="A216" s="59"/>
      <c r="D216" s="142"/>
      <c r="E216" s="143"/>
      <c r="F216" s="114"/>
    </row>
    <row r="217" ht="15.75" customHeight="1">
      <c r="A217" s="59"/>
      <c r="D217" s="142"/>
      <c r="E217" s="143"/>
      <c r="F217" s="114"/>
    </row>
    <row r="218" ht="15.75" customHeight="1">
      <c r="A218" s="59"/>
      <c r="D218" s="142"/>
      <c r="E218" s="143"/>
      <c r="F218" s="114"/>
    </row>
    <row r="219" ht="15.75" customHeight="1">
      <c r="A219" s="59"/>
      <c r="D219" s="142"/>
      <c r="E219" s="143"/>
      <c r="F219" s="114"/>
    </row>
    <row r="220" ht="15.75" customHeight="1">
      <c r="A220" s="59"/>
      <c r="D220" s="142"/>
      <c r="E220" s="143"/>
      <c r="F220" s="114"/>
    </row>
    <row r="221" ht="15.75" customHeight="1">
      <c r="A221" s="59"/>
      <c r="D221" s="142"/>
      <c r="E221" s="143"/>
      <c r="F221" s="114"/>
    </row>
    <row r="222" ht="15.75" customHeight="1">
      <c r="A222" s="59"/>
      <c r="D222" s="142"/>
      <c r="E222" s="143"/>
      <c r="F222" s="114"/>
    </row>
    <row r="223" ht="15.75" customHeight="1">
      <c r="A223" s="59"/>
      <c r="D223" s="142"/>
      <c r="E223" s="143"/>
      <c r="F223" s="114"/>
    </row>
    <row r="224" ht="15.75" customHeight="1">
      <c r="A224" s="59"/>
      <c r="D224" s="142"/>
      <c r="E224" s="143"/>
      <c r="F224" s="114"/>
    </row>
    <row r="225" ht="15.75" customHeight="1">
      <c r="A225" s="59"/>
      <c r="D225" s="142"/>
      <c r="E225" s="143"/>
      <c r="F225" s="114"/>
    </row>
    <row r="226" ht="15.75" customHeight="1">
      <c r="A226" s="59"/>
      <c r="D226" s="142"/>
      <c r="E226" s="143"/>
      <c r="F226" s="114"/>
    </row>
    <row r="227" ht="15.75" customHeight="1">
      <c r="A227" s="59"/>
      <c r="D227" s="142"/>
      <c r="E227" s="143"/>
      <c r="F227" s="114"/>
    </row>
    <row r="228" ht="15.75" customHeight="1">
      <c r="A228" s="59"/>
      <c r="D228" s="142"/>
      <c r="E228" s="143"/>
      <c r="F228" s="114"/>
    </row>
    <row r="229" ht="15.75" customHeight="1">
      <c r="A229" s="59"/>
      <c r="D229" s="142"/>
      <c r="E229" s="143"/>
      <c r="F229" s="114"/>
    </row>
    <row r="230" ht="15.75" customHeight="1">
      <c r="A230" s="59"/>
      <c r="D230" s="142"/>
      <c r="E230" s="143"/>
      <c r="F230" s="114"/>
    </row>
    <row r="231" ht="15.75" customHeight="1">
      <c r="A231" s="59"/>
      <c r="D231" s="142"/>
      <c r="E231" s="143"/>
      <c r="F231" s="114"/>
    </row>
    <row r="232" ht="15.75" customHeight="1">
      <c r="A232" s="59"/>
      <c r="D232" s="142"/>
      <c r="E232" s="143"/>
      <c r="F232" s="114"/>
    </row>
    <row r="233" ht="15.75" customHeight="1">
      <c r="A233" s="59"/>
      <c r="D233" s="142"/>
      <c r="E233" s="143"/>
      <c r="F233" s="114"/>
    </row>
    <row r="234" ht="15.75" customHeight="1">
      <c r="A234" s="59"/>
      <c r="D234" s="142"/>
      <c r="E234" s="143"/>
      <c r="F234" s="114"/>
    </row>
    <row r="235" ht="15.75" customHeight="1">
      <c r="A235" s="59"/>
      <c r="D235" s="142"/>
      <c r="E235" s="143"/>
      <c r="F235" s="114"/>
    </row>
    <row r="236" ht="15.75" customHeight="1">
      <c r="A236" s="59"/>
      <c r="D236" s="142"/>
      <c r="E236" s="143"/>
      <c r="F236" s="114"/>
    </row>
    <row r="237" ht="15.75" customHeight="1">
      <c r="A237" s="59"/>
      <c r="D237" s="142"/>
      <c r="E237" s="143"/>
      <c r="F237" s="114"/>
    </row>
    <row r="238" ht="15.75" customHeight="1">
      <c r="A238" s="59"/>
      <c r="D238" s="142"/>
      <c r="E238" s="143"/>
      <c r="F238" s="114"/>
    </row>
    <row r="239" ht="15.75" customHeight="1">
      <c r="A239" s="59"/>
      <c r="D239" s="142"/>
      <c r="E239" s="143"/>
      <c r="F239" s="114"/>
    </row>
    <row r="240" ht="15.75" customHeight="1">
      <c r="A240" s="59"/>
      <c r="D240" s="142"/>
      <c r="E240" s="143"/>
      <c r="F240" s="114"/>
    </row>
    <row r="241" ht="15.75" customHeight="1">
      <c r="A241" s="59"/>
      <c r="D241" s="142"/>
      <c r="E241" s="143"/>
      <c r="F241" s="114"/>
    </row>
    <row r="242" ht="15.75" customHeight="1">
      <c r="A242" s="59"/>
      <c r="D242" s="142"/>
      <c r="E242" s="143"/>
      <c r="F242" s="114"/>
    </row>
    <row r="243" ht="15.75" customHeight="1">
      <c r="A243" s="59"/>
      <c r="D243" s="142"/>
      <c r="E243" s="143"/>
      <c r="F243" s="114"/>
    </row>
    <row r="244" ht="15.75" customHeight="1">
      <c r="A244" s="59"/>
      <c r="D244" s="142"/>
      <c r="E244" s="143"/>
      <c r="F244" s="114"/>
    </row>
    <row r="245" ht="15.75" customHeight="1">
      <c r="A245" s="59"/>
      <c r="D245" s="142"/>
      <c r="E245" s="143"/>
      <c r="F245" s="114"/>
    </row>
    <row r="246" ht="15.75" customHeight="1">
      <c r="A246" s="59"/>
      <c r="D246" s="142"/>
      <c r="E246" s="143"/>
      <c r="F246" s="114"/>
    </row>
    <row r="247" ht="15.75" customHeight="1">
      <c r="A247" s="59"/>
      <c r="D247" s="142"/>
      <c r="E247" s="143"/>
      <c r="F247" s="114"/>
    </row>
    <row r="248" ht="15.75" customHeight="1">
      <c r="A248" s="59"/>
      <c r="D248" s="142"/>
      <c r="E248" s="143"/>
      <c r="F248" s="114"/>
    </row>
    <row r="249" ht="15.75" customHeight="1">
      <c r="A249" s="59"/>
      <c r="D249" s="142"/>
      <c r="E249" s="143"/>
      <c r="F249" s="114"/>
    </row>
    <row r="250" ht="15.75" customHeight="1">
      <c r="A250" s="59"/>
      <c r="D250" s="142"/>
      <c r="E250" s="143"/>
      <c r="F250" s="114"/>
    </row>
    <row r="251" ht="15.75" customHeight="1">
      <c r="A251" s="59"/>
      <c r="D251" s="142"/>
      <c r="E251" s="143"/>
      <c r="F251" s="114"/>
    </row>
    <row r="252" ht="15.75" customHeight="1">
      <c r="A252" s="59"/>
      <c r="D252" s="142"/>
      <c r="E252" s="143"/>
      <c r="F252" s="114"/>
    </row>
    <row r="253" ht="15.75" customHeight="1">
      <c r="A253" s="59"/>
      <c r="D253" s="142"/>
      <c r="E253" s="143"/>
      <c r="F253" s="114"/>
    </row>
    <row r="254" ht="15.75" customHeight="1">
      <c r="A254" s="59"/>
      <c r="D254" s="142"/>
      <c r="E254" s="143"/>
      <c r="F254" s="114"/>
    </row>
    <row r="255" ht="15.75" customHeight="1">
      <c r="A255" s="59"/>
      <c r="D255" s="142"/>
      <c r="E255" s="143"/>
      <c r="F255" s="114"/>
    </row>
    <row r="256" ht="15.75" customHeight="1">
      <c r="A256" s="59"/>
      <c r="D256" s="142"/>
      <c r="E256" s="143"/>
      <c r="F256" s="114"/>
    </row>
    <row r="257" ht="15.75" customHeight="1">
      <c r="A257" s="59"/>
      <c r="D257" s="142"/>
      <c r="E257" s="143"/>
      <c r="F257" s="114"/>
    </row>
    <row r="258" ht="15.75" customHeight="1">
      <c r="A258" s="59"/>
      <c r="D258" s="142"/>
      <c r="E258" s="143"/>
      <c r="F258" s="114"/>
    </row>
    <row r="259" ht="15.75" customHeight="1">
      <c r="A259" s="59"/>
      <c r="D259" s="142"/>
      <c r="E259" s="143"/>
      <c r="F259" s="114"/>
    </row>
    <row r="260" ht="15.75" customHeight="1">
      <c r="A260" s="59"/>
      <c r="D260" s="142"/>
      <c r="E260" s="143"/>
      <c r="F260" s="114"/>
    </row>
    <row r="261" ht="15.75" customHeight="1">
      <c r="A261" s="59"/>
      <c r="D261" s="142"/>
      <c r="E261" s="143"/>
      <c r="F261" s="114"/>
    </row>
    <row r="262" ht="15.75" customHeight="1">
      <c r="A262" s="59"/>
      <c r="D262" s="142"/>
      <c r="E262" s="143"/>
      <c r="F262" s="114"/>
    </row>
    <row r="263" ht="15.75" customHeight="1">
      <c r="A263" s="59"/>
      <c r="D263" s="142"/>
      <c r="E263" s="143"/>
      <c r="F263" s="114"/>
    </row>
    <row r="264" ht="15.75" customHeight="1">
      <c r="A264" s="59"/>
      <c r="D264" s="142"/>
      <c r="E264" s="143"/>
      <c r="F264" s="114"/>
    </row>
    <row r="265" ht="15.75" customHeight="1">
      <c r="A265" s="59"/>
      <c r="D265" s="142"/>
      <c r="E265" s="143"/>
      <c r="F265" s="114"/>
    </row>
    <row r="266" ht="15.75" customHeight="1">
      <c r="A266" s="59"/>
      <c r="D266" s="142"/>
      <c r="E266" s="143"/>
      <c r="F266" s="114"/>
    </row>
    <row r="267" ht="15.75" customHeight="1">
      <c r="A267" s="59"/>
      <c r="D267" s="142"/>
      <c r="E267" s="143"/>
      <c r="F267" s="114"/>
    </row>
    <row r="268" ht="15.75" customHeight="1">
      <c r="A268" s="59"/>
      <c r="D268" s="142"/>
      <c r="E268" s="143"/>
      <c r="F268" s="114"/>
    </row>
    <row r="269" ht="15.75" customHeight="1">
      <c r="A269" s="59"/>
      <c r="D269" s="142"/>
      <c r="E269" s="143"/>
      <c r="F269" s="114"/>
    </row>
    <row r="270" ht="15.75" customHeight="1">
      <c r="A270" s="59"/>
      <c r="D270" s="142"/>
      <c r="E270" s="143"/>
      <c r="F270" s="114"/>
    </row>
    <row r="271" ht="15.75" customHeight="1">
      <c r="A271" s="59"/>
      <c r="D271" s="142"/>
      <c r="E271" s="143"/>
      <c r="F271" s="114"/>
    </row>
    <row r="272" ht="15.75" customHeight="1">
      <c r="A272" s="59"/>
      <c r="D272" s="142"/>
      <c r="E272" s="143"/>
      <c r="F272" s="114"/>
    </row>
    <row r="273" ht="15.75" customHeight="1">
      <c r="A273" s="59"/>
      <c r="D273" s="142"/>
      <c r="E273" s="143"/>
      <c r="F273" s="114"/>
    </row>
    <row r="274" ht="15.75" customHeight="1">
      <c r="A274" s="59"/>
      <c r="D274" s="142"/>
      <c r="E274" s="143"/>
      <c r="F274" s="114"/>
    </row>
    <row r="275" ht="15.75" customHeight="1">
      <c r="A275" s="59"/>
      <c r="D275" s="142"/>
      <c r="E275" s="143"/>
      <c r="F275" s="114"/>
    </row>
    <row r="276" ht="15.75" customHeight="1">
      <c r="A276" s="59"/>
      <c r="D276" s="142"/>
      <c r="E276" s="143"/>
      <c r="F276" s="114"/>
    </row>
    <row r="277" ht="15.75" customHeight="1">
      <c r="A277" s="59"/>
      <c r="D277" s="142"/>
      <c r="E277" s="143"/>
      <c r="F277" s="114"/>
    </row>
    <row r="278" ht="15.75" customHeight="1">
      <c r="A278" s="59"/>
      <c r="D278" s="142"/>
      <c r="E278" s="143"/>
      <c r="F278" s="114"/>
    </row>
    <row r="279" ht="15.75" customHeight="1">
      <c r="A279" s="59"/>
      <c r="D279" s="142"/>
      <c r="E279" s="143"/>
      <c r="F279" s="114"/>
    </row>
    <row r="280" ht="15.75" customHeight="1">
      <c r="A280" s="59"/>
      <c r="D280" s="142"/>
      <c r="E280" s="143"/>
      <c r="F280" s="114"/>
    </row>
    <row r="281" ht="15.75" customHeight="1">
      <c r="A281" s="59"/>
      <c r="D281" s="142"/>
      <c r="E281" s="143"/>
      <c r="F281" s="114"/>
    </row>
    <row r="282" ht="15.75" customHeight="1">
      <c r="A282" s="59"/>
      <c r="D282" s="142"/>
      <c r="E282" s="143"/>
      <c r="F282" s="114"/>
    </row>
    <row r="283" ht="15.75" customHeight="1">
      <c r="A283" s="59"/>
      <c r="D283" s="142"/>
      <c r="E283" s="143"/>
      <c r="F283" s="114"/>
    </row>
    <row r="284" ht="15.75" customHeight="1">
      <c r="A284" s="59"/>
      <c r="D284" s="142"/>
      <c r="E284" s="143"/>
      <c r="F284" s="114"/>
    </row>
    <row r="285" ht="15.75" customHeight="1">
      <c r="A285" s="59"/>
      <c r="D285" s="142"/>
      <c r="E285" s="143"/>
      <c r="F285" s="114"/>
    </row>
    <row r="286" ht="15.75" customHeight="1">
      <c r="A286" s="59"/>
      <c r="D286" s="142"/>
      <c r="E286" s="143"/>
      <c r="F286" s="114"/>
    </row>
    <row r="287" ht="15.75" customHeight="1">
      <c r="A287" s="59"/>
      <c r="D287" s="142"/>
      <c r="E287" s="143"/>
      <c r="F287" s="114"/>
    </row>
    <row r="288" ht="15.75" customHeight="1">
      <c r="A288" s="59"/>
      <c r="D288" s="142"/>
      <c r="E288" s="143"/>
      <c r="F288" s="114"/>
    </row>
    <row r="289" ht="15.75" customHeight="1">
      <c r="A289" s="59"/>
      <c r="D289" s="142"/>
      <c r="E289" s="143"/>
      <c r="F289" s="114"/>
    </row>
    <row r="290" ht="15.75" customHeight="1">
      <c r="A290" s="59"/>
      <c r="D290" s="142"/>
      <c r="E290" s="143"/>
      <c r="F290" s="114"/>
    </row>
    <row r="291" ht="15.75" customHeight="1">
      <c r="A291" s="59"/>
      <c r="D291" s="142"/>
      <c r="E291" s="143"/>
      <c r="F291" s="114"/>
    </row>
    <row r="292" ht="15.75" customHeight="1">
      <c r="A292" s="59"/>
      <c r="D292" s="142"/>
      <c r="E292" s="143"/>
      <c r="F292" s="114"/>
    </row>
    <row r="293" ht="15.75" customHeight="1">
      <c r="A293" s="59"/>
      <c r="D293" s="142"/>
      <c r="E293" s="143"/>
      <c r="F293" s="114"/>
    </row>
    <row r="294" ht="15.75" customHeight="1">
      <c r="A294" s="59"/>
      <c r="D294" s="142"/>
      <c r="E294" s="143"/>
      <c r="F294" s="114"/>
    </row>
    <row r="295" ht="15.75" customHeight="1">
      <c r="A295" s="59"/>
      <c r="D295" s="142"/>
      <c r="E295" s="143"/>
      <c r="F295" s="114"/>
    </row>
    <row r="296" ht="15.75" customHeight="1">
      <c r="A296" s="59"/>
      <c r="D296" s="142"/>
      <c r="E296" s="143"/>
      <c r="F296" s="114"/>
    </row>
    <row r="297" ht="15.75" customHeight="1">
      <c r="A297" s="59"/>
      <c r="D297" s="142"/>
      <c r="E297" s="143"/>
      <c r="F297" s="114"/>
    </row>
    <row r="298" ht="15.75" customHeight="1">
      <c r="A298" s="59"/>
      <c r="D298" s="142"/>
      <c r="E298" s="143"/>
      <c r="F298" s="114"/>
    </row>
    <row r="299" ht="15.75" customHeight="1">
      <c r="A299" s="59"/>
      <c r="D299" s="142"/>
      <c r="E299" s="143"/>
      <c r="F299" s="114"/>
    </row>
    <row r="300" ht="15.75" customHeight="1">
      <c r="A300" s="59"/>
      <c r="D300" s="142"/>
      <c r="E300" s="143"/>
      <c r="F300" s="114"/>
    </row>
    <row r="301" ht="15.75" customHeight="1">
      <c r="A301" s="59"/>
      <c r="D301" s="142"/>
      <c r="E301" s="143"/>
      <c r="F301" s="114"/>
    </row>
    <row r="302" ht="15.75" customHeight="1">
      <c r="A302" s="59"/>
      <c r="D302" s="142"/>
      <c r="E302" s="143"/>
      <c r="F302" s="114"/>
    </row>
    <row r="303" ht="15.75" customHeight="1">
      <c r="A303" s="59"/>
      <c r="D303" s="142"/>
      <c r="E303" s="143"/>
      <c r="F303" s="114"/>
    </row>
    <row r="304" ht="15.75" customHeight="1">
      <c r="A304" s="59"/>
      <c r="D304" s="142"/>
      <c r="E304" s="143"/>
      <c r="F304" s="114"/>
    </row>
    <row r="305" ht="15.75" customHeight="1">
      <c r="A305" s="59"/>
      <c r="D305" s="142"/>
      <c r="E305" s="143"/>
      <c r="F305" s="114"/>
    </row>
    <row r="306" ht="15.75" customHeight="1">
      <c r="A306" s="59"/>
      <c r="D306" s="142"/>
      <c r="E306" s="143"/>
      <c r="F306" s="114"/>
    </row>
    <row r="307" ht="15.75" customHeight="1">
      <c r="A307" s="59"/>
      <c r="D307" s="142"/>
      <c r="E307" s="143"/>
      <c r="F307" s="114"/>
    </row>
    <row r="308" ht="15.75" customHeight="1">
      <c r="A308" s="59"/>
      <c r="D308" s="142"/>
      <c r="E308" s="143"/>
      <c r="F308" s="114"/>
    </row>
    <row r="309" ht="15.75" customHeight="1">
      <c r="A309" s="59"/>
      <c r="D309" s="142"/>
      <c r="E309" s="143"/>
      <c r="F309" s="114"/>
    </row>
    <row r="310" ht="15.75" customHeight="1">
      <c r="A310" s="59"/>
      <c r="D310" s="142"/>
      <c r="E310" s="143"/>
      <c r="F310" s="114"/>
    </row>
    <row r="311" ht="15.75" customHeight="1">
      <c r="A311" s="59"/>
      <c r="D311" s="142"/>
      <c r="E311" s="143"/>
      <c r="F311" s="114"/>
    </row>
    <row r="312" ht="15.75" customHeight="1">
      <c r="A312" s="59"/>
      <c r="D312" s="142"/>
      <c r="E312" s="143"/>
      <c r="F312" s="114"/>
    </row>
    <row r="313" ht="15.75" customHeight="1">
      <c r="A313" s="59"/>
      <c r="D313" s="142"/>
      <c r="E313" s="143"/>
      <c r="F313" s="114"/>
    </row>
    <row r="314" ht="15.75" customHeight="1">
      <c r="A314" s="59"/>
      <c r="D314" s="142"/>
      <c r="E314" s="143"/>
      <c r="F314" s="114"/>
    </row>
    <row r="315" ht="15.75" customHeight="1">
      <c r="A315" s="59"/>
      <c r="D315" s="142"/>
      <c r="E315" s="143"/>
      <c r="F315" s="114"/>
    </row>
    <row r="316" ht="15.75" customHeight="1">
      <c r="A316" s="59"/>
      <c r="D316" s="142"/>
      <c r="E316" s="143"/>
      <c r="F316" s="114"/>
    </row>
    <row r="317" ht="15.75" customHeight="1">
      <c r="A317" s="59"/>
      <c r="D317" s="142"/>
      <c r="E317" s="143"/>
      <c r="F317" s="114"/>
    </row>
    <row r="318" ht="15.75" customHeight="1">
      <c r="A318" s="59"/>
      <c r="D318" s="142"/>
      <c r="E318" s="143"/>
      <c r="F318" s="114"/>
    </row>
    <row r="319" ht="15.75" customHeight="1">
      <c r="A319" s="59"/>
      <c r="D319" s="142"/>
      <c r="E319" s="143"/>
      <c r="F319" s="114"/>
    </row>
    <row r="320" ht="15.75" customHeight="1">
      <c r="A320" s="59"/>
      <c r="D320" s="142"/>
      <c r="E320" s="143"/>
      <c r="F320" s="114"/>
    </row>
    <row r="321" ht="15.75" customHeight="1">
      <c r="A321" s="59"/>
      <c r="D321" s="142"/>
      <c r="E321" s="143"/>
      <c r="F321" s="114"/>
    </row>
    <row r="322" ht="15.75" customHeight="1">
      <c r="A322" s="59"/>
      <c r="D322" s="142"/>
      <c r="E322" s="143"/>
      <c r="F322" s="114"/>
    </row>
    <row r="323" ht="15.75" customHeight="1">
      <c r="A323" s="59"/>
      <c r="D323" s="142"/>
      <c r="E323" s="143"/>
      <c r="F323" s="114"/>
    </row>
    <row r="324" ht="15.75" customHeight="1">
      <c r="A324" s="59"/>
      <c r="D324" s="142"/>
      <c r="E324" s="143"/>
      <c r="F324" s="114"/>
    </row>
    <row r="325" ht="15.75" customHeight="1">
      <c r="A325" s="59"/>
      <c r="D325" s="142"/>
      <c r="E325" s="143"/>
      <c r="F325" s="114"/>
    </row>
    <row r="326" ht="15.75" customHeight="1">
      <c r="A326" s="59"/>
      <c r="D326" s="142"/>
      <c r="E326" s="143"/>
      <c r="F326" s="114"/>
    </row>
    <row r="327" ht="15.75" customHeight="1">
      <c r="A327" s="59"/>
      <c r="D327" s="142"/>
      <c r="E327" s="143"/>
      <c r="F327" s="114"/>
    </row>
    <row r="328" ht="15.75" customHeight="1">
      <c r="A328" s="59"/>
      <c r="D328" s="142"/>
      <c r="E328" s="143"/>
      <c r="F328" s="114"/>
    </row>
    <row r="329" ht="15.75" customHeight="1">
      <c r="A329" s="59"/>
      <c r="D329" s="142"/>
      <c r="E329" s="143"/>
      <c r="F329" s="114"/>
    </row>
    <row r="330" ht="15.75" customHeight="1">
      <c r="A330" s="59"/>
      <c r="D330" s="142"/>
      <c r="E330" s="143"/>
      <c r="F330" s="114"/>
    </row>
    <row r="331" ht="15.75" customHeight="1">
      <c r="A331" s="59"/>
      <c r="D331" s="142"/>
      <c r="E331" s="143"/>
      <c r="F331" s="114"/>
    </row>
    <row r="332" ht="15.75" customHeight="1">
      <c r="A332" s="59"/>
      <c r="D332" s="142"/>
      <c r="E332" s="143"/>
      <c r="F332" s="114"/>
    </row>
    <row r="333" ht="15.75" customHeight="1">
      <c r="A333" s="59"/>
      <c r="D333" s="142"/>
      <c r="E333" s="143"/>
      <c r="F333" s="114"/>
    </row>
    <row r="334" ht="15.75" customHeight="1">
      <c r="A334" s="59"/>
      <c r="D334" s="142"/>
      <c r="E334" s="143"/>
      <c r="F334" s="114"/>
    </row>
    <row r="335" ht="15.75" customHeight="1">
      <c r="A335" s="59"/>
      <c r="D335" s="142"/>
      <c r="E335" s="143"/>
      <c r="F335" s="114"/>
    </row>
    <row r="336" ht="15.75" customHeight="1">
      <c r="A336" s="59"/>
      <c r="D336" s="142"/>
      <c r="E336" s="143"/>
      <c r="F336" s="114"/>
    </row>
    <row r="337" ht="15.75" customHeight="1">
      <c r="A337" s="59"/>
      <c r="D337" s="142"/>
      <c r="E337" s="143"/>
      <c r="F337" s="114"/>
    </row>
    <row r="338" ht="15.75" customHeight="1">
      <c r="A338" s="59"/>
      <c r="D338" s="142"/>
      <c r="E338" s="143"/>
      <c r="F338" s="114"/>
    </row>
    <row r="339" ht="15.75" customHeight="1">
      <c r="A339" s="59"/>
      <c r="D339" s="142"/>
      <c r="E339" s="143"/>
      <c r="F339" s="114"/>
    </row>
    <row r="340" ht="15.75" customHeight="1">
      <c r="A340" s="59"/>
      <c r="D340" s="142"/>
      <c r="E340" s="143"/>
      <c r="F340" s="114"/>
    </row>
    <row r="341" ht="15.75" customHeight="1">
      <c r="A341" s="59"/>
      <c r="D341" s="142"/>
      <c r="E341" s="143"/>
      <c r="F341" s="114"/>
    </row>
    <row r="342" ht="15.75" customHeight="1">
      <c r="A342" s="59"/>
      <c r="D342" s="142"/>
      <c r="E342" s="143"/>
      <c r="F342" s="114"/>
    </row>
    <row r="343" ht="15.75" customHeight="1">
      <c r="A343" s="59"/>
      <c r="D343" s="142"/>
      <c r="E343" s="143"/>
      <c r="F343" s="114"/>
    </row>
    <row r="344" ht="15.75" customHeight="1">
      <c r="A344" s="59"/>
      <c r="D344" s="142"/>
      <c r="E344" s="143"/>
      <c r="F344" s="114"/>
    </row>
    <row r="345" ht="15.75" customHeight="1">
      <c r="A345" s="59"/>
      <c r="D345" s="142"/>
      <c r="E345" s="143"/>
      <c r="F345" s="114"/>
    </row>
    <row r="346" ht="15.75" customHeight="1">
      <c r="A346" s="59"/>
      <c r="D346" s="142"/>
      <c r="E346" s="143"/>
      <c r="F346" s="114"/>
    </row>
    <row r="347" ht="15.75" customHeight="1">
      <c r="A347" s="59"/>
      <c r="D347" s="142"/>
      <c r="E347" s="143"/>
      <c r="F347" s="114"/>
    </row>
    <row r="348" ht="15.75" customHeight="1">
      <c r="A348" s="59"/>
      <c r="D348" s="142"/>
      <c r="E348" s="143"/>
      <c r="F348" s="114"/>
    </row>
    <row r="349" ht="15.75" customHeight="1">
      <c r="A349" s="59"/>
      <c r="D349" s="142"/>
      <c r="E349" s="143"/>
      <c r="F349" s="114"/>
    </row>
    <row r="350" ht="15.75" customHeight="1">
      <c r="A350" s="59"/>
      <c r="D350" s="142"/>
      <c r="E350" s="143"/>
      <c r="F350" s="114"/>
    </row>
    <row r="351" ht="15.75" customHeight="1">
      <c r="A351" s="59"/>
      <c r="D351" s="142"/>
      <c r="E351" s="143"/>
      <c r="F351" s="114"/>
    </row>
    <row r="352" ht="15.75" customHeight="1">
      <c r="A352" s="59"/>
      <c r="D352" s="142"/>
      <c r="E352" s="143"/>
      <c r="F352" s="114"/>
    </row>
    <row r="353" ht="15.75" customHeight="1">
      <c r="A353" s="59"/>
      <c r="D353" s="142"/>
      <c r="E353" s="143"/>
      <c r="F353" s="114"/>
    </row>
    <row r="354" ht="15.75" customHeight="1">
      <c r="A354" s="59"/>
      <c r="D354" s="142"/>
      <c r="E354" s="143"/>
      <c r="F354" s="114"/>
    </row>
    <row r="355" ht="15.75" customHeight="1">
      <c r="A355" s="59"/>
      <c r="D355" s="142"/>
      <c r="E355" s="143"/>
      <c r="F355" s="114"/>
    </row>
    <row r="356" ht="15.75" customHeight="1">
      <c r="A356" s="59"/>
      <c r="D356" s="142"/>
      <c r="E356" s="143"/>
      <c r="F356" s="114"/>
    </row>
    <row r="357" ht="15.75" customHeight="1">
      <c r="A357" s="59"/>
      <c r="D357" s="142"/>
      <c r="E357" s="143"/>
      <c r="F357" s="114"/>
    </row>
    <row r="358" ht="15.75" customHeight="1">
      <c r="A358" s="59"/>
      <c r="D358" s="142"/>
      <c r="E358" s="143"/>
      <c r="F358" s="114"/>
    </row>
    <row r="359" ht="15.75" customHeight="1">
      <c r="A359" s="59"/>
      <c r="D359" s="142"/>
      <c r="E359" s="143"/>
      <c r="F359" s="114"/>
    </row>
    <row r="360" ht="15.75" customHeight="1">
      <c r="A360" s="59"/>
      <c r="D360" s="142"/>
      <c r="E360" s="143"/>
      <c r="F360" s="114"/>
    </row>
    <row r="361" ht="15.75" customHeight="1">
      <c r="A361" s="59"/>
      <c r="D361" s="142"/>
      <c r="E361" s="143"/>
      <c r="F361" s="114"/>
    </row>
    <row r="362" ht="15.75" customHeight="1">
      <c r="A362" s="59"/>
      <c r="D362" s="142"/>
      <c r="E362" s="143"/>
      <c r="F362" s="114"/>
    </row>
    <row r="363" ht="15.75" customHeight="1">
      <c r="A363" s="59"/>
      <c r="D363" s="142"/>
      <c r="E363" s="143"/>
      <c r="F363" s="114"/>
    </row>
    <row r="364" ht="15.75" customHeight="1">
      <c r="A364" s="59"/>
      <c r="D364" s="142"/>
      <c r="E364" s="143"/>
      <c r="F364" s="114"/>
    </row>
    <row r="365" ht="15.75" customHeight="1">
      <c r="A365" s="59"/>
      <c r="D365" s="142"/>
      <c r="E365" s="143"/>
      <c r="F365" s="114"/>
    </row>
    <row r="366" ht="15.75" customHeight="1">
      <c r="A366" s="59"/>
      <c r="D366" s="142"/>
      <c r="E366" s="143"/>
      <c r="F366" s="114"/>
    </row>
    <row r="367" ht="15.75" customHeight="1">
      <c r="A367" s="59"/>
      <c r="D367" s="142"/>
      <c r="E367" s="143"/>
      <c r="F367" s="114"/>
    </row>
    <row r="368" ht="15.75" customHeight="1">
      <c r="A368" s="59"/>
      <c r="D368" s="142"/>
      <c r="E368" s="143"/>
      <c r="F368" s="114"/>
    </row>
    <row r="369" ht="15.75" customHeight="1">
      <c r="A369" s="59"/>
      <c r="D369" s="142"/>
      <c r="E369" s="143"/>
      <c r="F369" s="114"/>
    </row>
    <row r="370" ht="15.75" customHeight="1">
      <c r="A370" s="59"/>
      <c r="D370" s="142"/>
      <c r="E370" s="143"/>
      <c r="F370" s="114"/>
    </row>
    <row r="371" ht="15.75" customHeight="1">
      <c r="A371" s="59"/>
      <c r="D371" s="142"/>
      <c r="E371" s="143"/>
      <c r="F371" s="114"/>
    </row>
    <row r="372" ht="15.75" customHeight="1">
      <c r="A372" s="59"/>
      <c r="D372" s="142"/>
      <c r="E372" s="143"/>
      <c r="F372" s="114"/>
    </row>
    <row r="373" ht="15.75" customHeight="1">
      <c r="A373" s="59"/>
      <c r="D373" s="142"/>
      <c r="E373" s="143"/>
      <c r="F373" s="114"/>
    </row>
    <row r="374" ht="15.75" customHeight="1">
      <c r="A374" s="59"/>
      <c r="D374" s="142"/>
      <c r="E374" s="143"/>
      <c r="F374" s="114"/>
    </row>
    <row r="375" ht="15.75" customHeight="1">
      <c r="A375" s="59"/>
      <c r="D375" s="142"/>
      <c r="E375" s="143"/>
      <c r="F375" s="114"/>
    </row>
    <row r="376" ht="15.75" customHeight="1">
      <c r="A376" s="59"/>
      <c r="D376" s="142"/>
      <c r="E376" s="143"/>
      <c r="F376" s="114"/>
    </row>
    <row r="377" ht="15.75" customHeight="1">
      <c r="A377" s="59"/>
      <c r="D377" s="142"/>
      <c r="E377" s="143"/>
      <c r="F377" s="114"/>
    </row>
    <row r="378" ht="15.75" customHeight="1">
      <c r="A378" s="59"/>
      <c r="D378" s="142"/>
      <c r="E378" s="143"/>
      <c r="F378" s="114"/>
    </row>
    <row r="379" ht="15.75" customHeight="1">
      <c r="A379" s="59"/>
      <c r="D379" s="142"/>
      <c r="E379" s="143"/>
      <c r="F379" s="114"/>
    </row>
    <row r="380" ht="15.75" customHeight="1">
      <c r="A380" s="59"/>
      <c r="D380" s="142"/>
      <c r="E380" s="143"/>
      <c r="F380" s="114"/>
    </row>
    <row r="381" ht="15.75" customHeight="1">
      <c r="A381" s="59"/>
      <c r="D381" s="142"/>
      <c r="E381" s="143"/>
      <c r="F381" s="114"/>
    </row>
    <row r="382" ht="15.75" customHeight="1">
      <c r="A382" s="59"/>
      <c r="D382" s="142"/>
      <c r="E382" s="143"/>
      <c r="F382" s="114"/>
    </row>
    <row r="383" ht="15.75" customHeight="1">
      <c r="A383" s="59"/>
      <c r="D383" s="142"/>
      <c r="E383" s="143"/>
      <c r="F383" s="114"/>
    </row>
    <row r="384" ht="15.75" customHeight="1">
      <c r="A384" s="59"/>
      <c r="D384" s="142"/>
      <c r="E384" s="143"/>
      <c r="F384" s="114"/>
    </row>
    <row r="385" ht="15.75" customHeight="1">
      <c r="A385" s="59"/>
      <c r="D385" s="142"/>
      <c r="E385" s="143"/>
      <c r="F385" s="114"/>
    </row>
    <row r="386" ht="15.75" customHeight="1">
      <c r="A386" s="59"/>
      <c r="D386" s="142"/>
      <c r="E386" s="143"/>
      <c r="F386" s="114"/>
    </row>
    <row r="387" ht="15.75" customHeight="1">
      <c r="A387" s="59"/>
      <c r="D387" s="142"/>
      <c r="E387" s="143"/>
      <c r="F387" s="114"/>
    </row>
    <row r="388" ht="15.75" customHeight="1">
      <c r="A388" s="59"/>
      <c r="D388" s="142"/>
      <c r="E388" s="143"/>
      <c r="F388" s="114"/>
    </row>
    <row r="389" ht="15.75" customHeight="1">
      <c r="A389" s="59"/>
      <c r="D389" s="142"/>
      <c r="E389" s="143"/>
      <c r="F389" s="114"/>
    </row>
    <row r="390" ht="15.75" customHeight="1">
      <c r="A390" s="59"/>
      <c r="D390" s="142"/>
      <c r="E390" s="143"/>
      <c r="F390" s="114"/>
    </row>
    <row r="391" ht="15.75" customHeight="1">
      <c r="A391" s="59"/>
      <c r="D391" s="142"/>
      <c r="E391" s="143"/>
      <c r="F391" s="114"/>
    </row>
    <row r="392" ht="15.75" customHeight="1">
      <c r="A392" s="59"/>
      <c r="D392" s="142"/>
      <c r="E392" s="143"/>
      <c r="F392" s="114"/>
    </row>
    <row r="393" ht="15.75" customHeight="1">
      <c r="A393" s="59"/>
      <c r="D393" s="142"/>
      <c r="E393" s="143"/>
      <c r="F393" s="114"/>
    </row>
    <row r="394" ht="15.75" customHeight="1">
      <c r="A394" s="59"/>
      <c r="D394" s="142"/>
      <c r="E394" s="143"/>
      <c r="F394" s="114"/>
    </row>
    <row r="395" ht="15.75" customHeight="1">
      <c r="A395" s="59"/>
      <c r="D395" s="142"/>
      <c r="E395" s="143"/>
      <c r="F395" s="114"/>
    </row>
    <row r="396" ht="15.75" customHeight="1">
      <c r="A396" s="59"/>
      <c r="D396" s="142"/>
      <c r="E396" s="143"/>
      <c r="F396" s="114"/>
    </row>
    <row r="397" ht="15.75" customHeight="1">
      <c r="A397" s="59"/>
      <c r="D397" s="142"/>
      <c r="E397" s="143"/>
      <c r="F397" s="114"/>
    </row>
    <row r="398" ht="15.75" customHeight="1">
      <c r="A398" s="59"/>
      <c r="D398" s="142"/>
      <c r="E398" s="143"/>
      <c r="F398" s="114"/>
    </row>
    <row r="399" ht="15.75" customHeight="1">
      <c r="A399" s="59"/>
      <c r="D399" s="142"/>
      <c r="E399" s="143"/>
      <c r="F399" s="114"/>
    </row>
    <row r="400" ht="15.75" customHeight="1">
      <c r="A400" s="59"/>
      <c r="D400" s="142"/>
      <c r="E400" s="143"/>
      <c r="F400" s="114"/>
    </row>
    <row r="401" ht="15.75" customHeight="1">
      <c r="A401" s="59"/>
      <c r="D401" s="142"/>
      <c r="E401" s="143"/>
      <c r="F401" s="114"/>
    </row>
    <row r="402" ht="15.75" customHeight="1">
      <c r="A402" s="59"/>
      <c r="D402" s="142"/>
      <c r="E402" s="143"/>
      <c r="F402" s="114"/>
    </row>
    <row r="403" ht="15.75" customHeight="1">
      <c r="A403" s="59"/>
      <c r="D403" s="142"/>
      <c r="E403" s="143"/>
      <c r="F403" s="114"/>
    </row>
    <row r="404" ht="15.75" customHeight="1">
      <c r="A404" s="59"/>
      <c r="D404" s="142"/>
      <c r="E404" s="143"/>
      <c r="F404" s="114"/>
    </row>
    <row r="405" ht="15.75" customHeight="1">
      <c r="A405" s="59"/>
      <c r="D405" s="142"/>
      <c r="E405" s="143"/>
      <c r="F405" s="114"/>
    </row>
    <row r="406" ht="15.75" customHeight="1">
      <c r="A406" s="59"/>
      <c r="D406" s="142"/>
      <c r="E406" s="143"/>
      <c r="F406" s="114"/>
    </row>
    <row r="407" ht="15.75" customHeight="1">
      <c r="A407" s="59"/>
      <c r="D407" s="142"/>
      <c r="E407" s="143"/>
      <c r="F407" s="114"/>
    </row>
    <row r="408" ht="15.75" customHeight="1">
      <c r="A408" s="59"/>
      <c r="D408" s="142"/>
      <c r="E408" s="143"/>
      <c r="F408" s="114"/>
    </row>
    <row r="409" ht="15.75" customHeight="1">
      <c r="A409" s="59"/>
      <c r="D409" s="142"/>
      <c r="E409" s="143"/>
      <c r="F409" s="114"/>
    </row>
    <row r="410" ht="15.75" customHeight="1">
      <c r="A410" s="59"/>
      <c r="D410" s="142"/>
      <c r="E410" s="143"/>
      <c r="F410" s="114"/>
    </row>
    <row r="411" ht="15.75" customHeight="1">
      <c r="A411" s="59"/>
      <c r="D411" s="142"/>
      <c r="E411" s="143"/>
      <c r="F411" s="114"/>
    </row>
    <row r="412" ht="15.75" customHeight="1">
      <c r="A412" s="59"/>
      <c r="D412" s="142"/>
      <c r="E412" s="143"/>
      <c r="F412" s="114"/>
    </row>
    <row r="413" ht="15.75" customHeight="1">
      <c r="A413" s="59"/>
      <c r="D413" s="142"/>
      <c r="E413" s="143"/>
      <c r="F413" s="114"/>
    </row>
    <row r="414" ht="15.75" customHeight="1">
      <c r="A414" s="59"/>
      <c r="D414" s="142"/>
      <c r="E414" s="143"/>
      <c r="F414" s="114"/>
    </row>
    <row r="415" ht="15.75" customHeight="1">
      <c r="A415" s="59"/>
      <c r="D415" s="142"/>
      <c r="E415" s="143"/>
      <c r="F415" s="114"/>
    </row>
    <row r="416" ht="15.75" customHeight="1">
      <c r="A416" s="59"/>
      <c r="D416" s="142"/>
      <c r="E416" s="143"/>
      <c r="F416" s="114"/>
    </row>
    <row r="417" ht="15.75" customHeight="1">
      <c r="A417" s="59"/>
      <c r="D417" s="142"/>
      <c r="E417" s="143"/>
      <c r="F417" s="114"/>
    </row>
    <row r="418" ht="15.75" customHeight="1">
      <c r="A418" s="59"/>
      <c r="D418" s="142"/>
      <c r="E418" s="143"/>
      <c r="F418" s="114"/>
    </row>
    <row r="419" ht="15.75" customHeight="1">
      <c r="A419" s="59"/>
      <c r="D419" s="142"/>
      <c r="E419" s="143"/>
      <c r="F419" s="114"/>
    </row>
    <row r="420" ht="15.75" customHeight="1">
      <c r="A420" s="59"/>
      <c r="D420" s="142"/>
      <c r="E420" s="143"/>
      <c r="F420" s="114"/>
    </row>
    <row r="421" ht="15.75" customHeight="1">
      <c r="A421" s="59"/>
      <c r="D421" s="142"/>
      <c r="E421" s="143"/>
      <c r="F421" s="114"/>
    </row>
    <row r="422" ht="15.75" customHeight="1">
      <c r="A422" s="59"/>
      <c r="D422" s="142"/>
      <c r="E422" s="143"/>
      <c r="F422" s="114"/>
    </row>
    <row r="423" ht="15.75" customHeight="1">
      <c r="A423" s="59"/>
      <c r="D423" s="142"/>
      <c r="E423" s="143"/>
      <c r="F423" s="114"/>
    </row>
    <row r="424" ht="15.75" customHeight="1">
      <c r="A424" s="59"/>
      <c r="D424" s="142"/>
      <c r="E424" s="143"/>
      <c r="F424" s="114"/>
    </row>
    <row r="425" ht="15.75" customHeight="1">
      <c r="A425" s="59"/>
      <c r="D425" s="142"/>
      <c r="E425" s="143"/>
      <c r="F425" s="114"/>
    </row>
    <row r="426" ht="15.75" customHeight="1">
      <c r="A426" s="59"/>
      <c r="D426" s="142"/>
      <c r="E426" s="143"/>
      <c r="F426" s="114"/>
    </row>
    <row r="427" ht="15.75" customHeight="1">
      <c r="A427" s="59"/>
      <c r="D427" s="142"/>
      <c r="E427" s="143"/>
      <c r="F427" s="114"/>
    </row>
    <row r="428" ht="15.75" customHeight="1">
      <c r="A428" s="59"/>
      <c r="D428" s="142"/>
      <c r="E428" s="143"/>
      <c r="F428" s="114"/>
    </row>
    <row r="429" ht="15.75" customHeight="1">
      <c r="A429" s="59"/>
      <c r="D429" s="142"/>
      <c r="E429" s="143"/>
      <c r="F429" s="114"/>
    </row>
    <row r="430" ht="15.75" customHeight="1">
      <c r="A430" s="59"/>
      <c r="D430" s="142"/>
      <c r="E430" s="143"/>
      <c r="F430" s="114"/>
    </row>
    <row r="431" ht="15.75" customHeight="1">
      <c r="A431" s="59"/>
      <c r="D431" s="142"/>
      <c r="E431" s="143"/>
      <c r="F431" s="114"/>
    </row>
    <row r="432" ht="15.75" customHeight="1">
      <c r="A432" s="59"/>
      <c r="D432" s="142"/>
      <c r="E432" s="143"/>
      <c r="F432" s="114"/>
    </row>
    <row r="433" ht="15.75" customHeight="1">
      <c r="A433" s="59"/>
      <c r="D433" s="142"/>
      <c r="E433" s="143"/>
      <c r="F433" s="114"/>
    </row>
    <row r="434" ht="15.75" customHeight="1">
      <c r="A434" s="59"/>
      <c r="D434" s="142"/>
      <c r="E434" s="143"/>
      <c r="F434" s="114"/>
    </row>
    <row r="435" ht="15.75" customHeight="1">
      <c r="A435" s="59"/>
      <c r="D435" s="142"/>
      <c r="E435" s="143"/>
      <c r="F435" s="114"/>
    </row>
    <row r="436" ht="15.75" customHeight="1">
      <c r="A436" s="59"/>
      <c r="D436" s="142"/>
      <c r="E436" s="143"/>
      <c r="F436" s="114"/>
    </row>
    <row r="437" ht="15.75" customHeight="1">
      <c r="A437" s="59"/>
      <c r="D437" s="142"/>
      <c r="E437" s="143"/>
      <c r="F437" s="114"/>
    </row>
    <row r="438" ht="15.75" customHeight="1">
      <c r="A438" s="59"/>
      <c r="D438" s="142"/>
      <c r="E438" s="143"/>
      <c r="F438" s="114"/>
    </row>
    <row r="439" ht="15.75" customHeight="1">
      <c r="A439" s="59"/>
      <c r="D439" s="142"/>
      <c r="E439" s="143"/>
      <c r="F439" s="114"/>
    </row>
    <row r="440" ht="15.75" customHeight="1">
      <c r="A440" s="59"/>
      <c r="D440" s="142"/>
      <c r="E440" s="143"/>
      <c r="F440" s="114"/>
    </row>
    <row r="441" ht="15.75" customHeight="1">
      <c r="A441" s="59"/>
      <c r="D441" s="142"/>
      <c r="E441" s="143"/>
      <c r="F441" s="114"/>
    </row>
    <row r="442" ht="15.75" customHeight="1">
      <c r="A442" s="59"/>
      <c r="D442" s="142"/>
      <c r="E442" s="143"/>
      <c r="F442" s="114"/>
    </row>
    <row r="443" ht="15.75" customHeight="1">
      <c r="A443" s="59"/>
      <c r="D443" s="142"/>
      <c r="E443" s="143"/>
      <c r="F443" s="114"/>
    </row>
    <row r="444" ht="15.75" customHeight="1">
      <c r="A444" s="59"/>
      <c r="D444" s="142"/>
      <c r="E444" s="143"/>
      <c r="F444" s="114"/>
    </row>
    <row r="445" ht="15.75" customHeight="1">
      <c r="A445" s="59"/>
      <c r="D445" s="142"/>
      <c r="E445" s="143"/>
      <c r="F445" s="114"/>
    </row>
    <row r="446" ht="15.75" customHeight="1">
      <c r="A446" s="59"/>
      <c r="D446" s="142"/>
      <c r="E446" s="143"/>
      <c r="F446" s="114"/>
    </row>
    <row r="447" ht="15.75" customHeight="1">
      <c r="A447" s="59"/>
      <c r="D447" s="142"/>
      <c r="E447" s="143"/>
      <c r="F447" s="114"/>
    </row>
    <row r="448" ht="15.75" customHeight="1">
      <c r="A448" s="59"/>
      <c r="D448" s="142"/>
      <c r="E448" s="143"/>
      <c r="F448" s="114"/>
    </row>
    <row r="449" ht="15.75" customHeight="1">
      <c r="A449" s="59"/>
      <c r="D449" s="142"/>
      <c r="E449" s="143"/>
      <c r="F449" s="114"/>
    </row>
    <row r="450" ht="15.75" customHeight="1">
      <c r="A450" s="59"/>
      <c r="D450" s="142"/>
      <c r="E450" s="143"/>
      <c r="F450" s="114"/>
    </row>
    <row r="451" ht="15.75" customHeight="1">
      <c r="A451" s="59"/>
      <c r="D451" s="142"/>
      <c r="E451" s="143"/>
      <c r="F451" s="114"/>
    </row>
    <row r="452" ht="15.75" customHeight="1">
      <c r="A452" s="59"/>
      <c r="D452" s="142"/>
      <c r="E452" s="143"/>
      <c r="F452" s="114"/>
    </row>
    <row r="453" ht="15.75" customHeight="1">
      <c r="A453" s="59"/>
      <c r="D453" s="142"/>
      <c r="E453" s="143"/>
      <c r="F453" s="114"/>
    </row>
    <row r="454" ht="15.75" customHeight="1">
      <c r="A454" s="59"/>
      <c r="D454" s="142"/>
      <c r="E454" s="143"/>
      <c r="F454" s="114"/>
    </row>
    <row r="455" ht="15.75" customHeight="1">
      <c r="A455" s="59"/>
      <c r="D455" s="142"/>
      <c r="E455" s="143"/>
      <c r="F455" s="114"/>
    </row>
    <row r="456" ht="15.75" customHeight="1">
      <c r="A456" s="59"/>
      <c r="D456" s="142"/>
      <c r="E456" s="143"/>
      <c r="F456" s="114"/>
    </row>
    <row r="457" ht="15.75" customHeight="1">
      <c r="A457" s="59"/>
      <c r="D457" s="142"/>
      <c r="E457" s="143"/>
      <c r="F457" s="114"/>
    </row>
    <row r="458" ht="15.75" customHeight="1">
      <c r="A458" s="59"/>
      <c r="D458" s="142"/>
      <c r="E458" s="143"/>
      <c r="F458" s="114"/>
    </row>
    <row r="459" ht="15.75" customHeight="1">
      <c r="A459" s="59"/>
      <c r="D459" s="142"/>
      <c r="E459" s="143"/>
      <c r="F459" s="114"/>
    </row>
    <row r="460" ht="15.75" customHeight="1">
      <c r="A460" s="59"/>
      <c r="D460" s="142"/>
      <c r="E460" s="143"/>
      <c r="F460" s="114"/>
    </row>
    <row r="461" ht="15.75" customHeight="1">
      <c r="A461" s="59"/>
      <c r="D461" s="142"/>
      <c r="E461" s="143"/>
      <c r="F461" s="114"/>
    </row>
    <row r="462" ht="15.75" customHeight="1">
      <c r="A462" s="59"/>
      <c r="D462" s="142"/>
      <c r="E462" s="143"/>
      <c r="F462" s="114"/>
    </row>
    <row r="463" ht="15.75" customHeight="1">
      <c r="A463" s="59"/>
      <c r="D463" s="142"/>
      <c r="E463" s="143"/>
      <c r="F463" s="114"/>
    </row>
    <row r="464" ht="15.75" customHeight="1">
      <c r="A464" s="59"/>
      <c r="D464" s="142"/>
      <c r="E464" s="143"/>
      <c r="F464" s="114"/>
    </row>
    <row r="465" ht="15.75" customHeight="1">
      <c r="A465" s="59"/>
      <c r="D465" s="142"/>
      <c r="E465" s="143"/>
      <c r="F465" s="114"/>
    </row>
    <row r="466" ht="15.75" customHeight="1">
      <c r="A466" s="59"/>
      <c r="D466" s="142"/>
      <c r="E466" s="143"/>
      <c r="F466" s="114"/>
    </row>
    <row r="467" ht="15.75" customHeight="1">
      <c r="A467" s="59"/>
      <c r="D467" s="142"/>
      <c r="E467" s="143"/>
      <c r="F467" s="114"/>
    </row>
    <row r="468" ht="15.75" customHeight="1">
      <c r="A468" s="59"/>
      <c r="D468" s="142"/>
      <c r="E468" s="143"/>
      <c r="F468" s="114"/>
    </row>
    <row r="469" ht="15.75" customHeight="1">
      <c r="A469" s="59"/>
      <c r="D469" s="142"/>
      <c r="E469" s="143"/>
      <c r="F469" s="114"/>
    </row>
    <row r="470" ht="15.75" customHeight="1">
      <c r="A470" s="59"/>
      <c r="D470" s="142"/>
      <c r="E470" s="143"/>
      <c r="F470" s="114"/>
    </row>
    <row r="471" ht="15.75" customHeight="1">
      <c r="A471" s="59"/>
      <c r="D471" s="142"/>
      <c r="E471" s="143"/>
      <c r="F471" s="114"/>
    </row>
    <row r="472" ht="15.75" customHeight="1">
      <c r="A472" s="59"/>
      <c r="D472" s="142"/>
      <c r="E472" s="143"/>
      <c r="F472" s="114"/>
    </row>
    <row r="473" ht="15.75" customHeight="1">
      <c r="A473" s="59"/>
      <c r="D473" s="142"/>
      <c r="E473" s="143"/>
      <c r="F473" s="114"/>
    </row>
    <row r="474" ht="15.75" customHeight="1">
      <c r="A474" s="59"/>
      <c r="D474" s="142"/>
      <c r="E474" s="143"/>
      <c r="F474" s="114"/>
    </row>
    <row r="475" ht="15.75" customHeight="1">
      <c r="A475" s="59"/>
      <c r="D475" s="142"/>
      <c r="E475" s="143"/>
      <c r="F475" s="114"/>
    </row>
    <row r="476" ht="15.75" customHeight="1">
      <c r="A476" s="59"/>
      <c r="D476" s="142"/>
      <c r="E476" s="143"/>
      <c r="F476" s="114"/>
    </row>
    <row r="477" ht="15.75" customHeight="1">
      <c r="A477" s="59"/>
      <c r="D477" s="142"/>
      <c r="E477" s="143"/>
      <c r="F477" s="114"/>
    </row>
    <row r="478" ht="15.75" customHeight="1">
      <c r="A478" s="59"/>
      <c r="D478" s="142"/>
      <c r="E478" s="143"/>
      <c r="F478" s="114"/>
    </row>
    <row r="479" ht="15.75" customHeight="1">
      <c r="A479" s="59"/>
      <c r="D479" s="142"/>
      <c r="E479" s="143"/>
      <c r="F479" s="114"/>
    </row>
    <row r="480" ht="15.75" customHeight="1">
      <c r="A480" s="59"/>
      <c r="D480" s="142"/>
      <c r="E480" s="143"/>
      <c r="F480" s="114"/>
    </row>
    <row r="481" ht="15.75" customHeight="1">
      <c r="A481" s="59"/>
      <c r="D481" s="142"/>
      <c r="E481" s="143"/>
      <c r="F481" s="114"/>
    </row>
    <row r="482" ht="15.75" customHeight="1">
      <c r="A482" s="59"/>
      <c r="D482" s="142"/>
      <c r="E482" s="143"/>
      <c r="F482" s="114"/>
    </row>
    <row r="483" ht="15.75" customHeight="1">
      <c r="A483" s="59"/>
      <c r="D483" s="142"/>
      <c r="E483" s="143"/>
      <c r="F483" s="114"/>
    </row>
    <row r="484" ht="15.75" customHeight="1">
      <c r="A484" s="59"/>
      <c r="D484" s="142"/>
      <c r="E484" s="143"/>
      <c r="F484" s="114"/>
    </row>
    <row r="485" ht="15.75" customHeight="1">
      <c r="A485" s="59"/>
      <c r="D485" s="142"/>
      <c r="E485" s="143"/>
      <c r="F485" s="114"/>
    </row>
    <row r="486" ht="15.75" customHeight="1">
      <c r="A486" s="59"/>
      <c r="D486" s="142"/>
      <c r="E486" s="143"/>
      <c r="F486" s="114"/>
    </row>
    <row r="487" ht="15.75" customHeight="1">
      <c r="A487" s="59"/>
      <c r="D487" s="142"/>
      <c r="E487" s="143"/>
      <c r="F487" s="114"/>
    </row>
    <row r="488" ht="15.75" customHeight="1">
      <c r="A488" s="59"/>
      <c r="D488" s="142"/>
      <c r="E488" s="143"/>
      <c r="F488" s="114"/>
    </row>
    <row r="489" ht="15.75" customHeight="1">
      <c r="A489" s="59"/>
      <c r="D489" s="142"/>
      <c r="E489" s="143"/>
      <c r="F489" s="114"/>
    </row>
    <row r="490" ht="15.75" customHeight="1">
      <c r="A490" s="59"/>
      <c r="D490" s="142"/>
      <c r="E490" s="143"/>
      <c r="F490" s="114"/>
    </row>
    <row r="491" ht="15.75" customHeight="1">
      <c r="A491" s="59"/>
      <c r="D491" s="142"/>
      <c r="E491" s="143"/>
      <c r="F491" s="114"/>
    </row>
    <row r="492" ht="15.75" customHeight="1">
      <c r="A492" s="59"/>
      <c r="D492" s="142"/>
      <c r="E492" s="143"/>
      <c r="F492" s="114"/>
    </row>
    <row r="493" ht="15.75" customHeight="1">
      <c r="A493" s="59"/>
      <c r="D493" s="142"/>
      <c r="E493" s="143"/>
      <c r="F493" s="114"/>
    </row>
    <row r="494" ht="15.75" customHeight="1">
      <c r="A494" s="59"/>
      <c r="D494" s="142"/>
      <c r="E494" s="143"/>
      <c r="F494" s="114"/>
    </row>
    <row r="495" ht="15.75" customHeight="1">
      <c r="A495" s="59"/>
      <c r="D495" s="142"/>
      <c r="E495" s="143"/>
      <c r="F495" s="114"/>
    </row>
    <row r="496" ht="15.75" customHeight="1">
      <c r="A496" s="59"/>
      <c r="D496" s="142"/>
      <c r="E496" s="143"/>
      <c r="F496" s="114"/>
    </row>
    <row r="497" ht="15.75" customHeight="1">
      <c r="A497" s="59"/>
      <c r="D497" s="142"/>
      <c r="E497" s="143"/>
      <c r="F497" s="114"/>
    </row>
    <row r="498" ht="15.75" customHeight="1">
      <c r="A498" s="59"/>
      <c r="D498" s="142"/>
      <c r="E498" s="143"/>
      <c r="F498" s="114"/>
    </row>
    <row r="499" ht="15.75" customHeight="1">
      <c r="A499" s="59"/>
      <c r="D499" s="142"/>
      <c r="E499" s="143"/>
      <c r="F499" s="114"/>
    </row>
    <row r="500" ht="15.75" customHeight="1">
      <c r="A500" s="59"/>
      <c r="D500" s="142"/>
      <c r="E500" s="143"/>
      <c r="F500" s="114"/>
    </row>
    <row r="501" ht="15.75" customHeight="1">
      <c r="A501" s="59"/>
      <c r="D501" s="142"/>
      <c r="E501" s="143"/>
      <c r="F501" s="114"/>
    </row>
    <row r="502" ht="15.75" customHeight="1">
      <c r="A502" s="59"/>
      <c r="D502" s="142"/>
      <c r="E502" s="143"/>
      <c r="F502" s="114"/>
    </row>
    <row r="503" ht="15.75" customHeight="1">
      <c r="A503" s="59"/>
      <c r="D503" s="142"/>
      <c r="E503" s="143"/>
      <c r="F503" s="114"/>
    </row>
    <row r="504" ht="15.75" customHeight="1">
      <c r="A504" s="59"/>
      <c r="D504" s="142"/>
      <c r="E504" s="143"/>
      <c r="F504" s="114"/>
    </row>
    <row r="505" ht="15.75" customHeight="1">
      <c r="A505" s="59"/>
      <c r="D505" s="142"/>
      <c r="E505" s="143"/>
      <c r="F505" s="114"/>
    </row>
    <row r="506" ht="15.75" customHeight="1">
      <c r="A506" s="59"/>
      <c r="D506" s="142"/>
      <c r="E506" s="143"/>
      <c r="F506" s="114"/>
    </row>
    <row r="507" ht="15.75" customHeight="1">
      <c r="A507" s="59"/>
      <c r="D507" s="142"/>
      <c r="E507" s="143"/>
      <c r="F507" s="114"/>
    </row>
    <row r="508" ht="15.75" customHeight="1">
      <c r="A508" s="59"/>
      <c r="D508" s="142"/>
      <c r="E508" s="143"/>
      <c r="F508" s="114"/>
    </row>
    <row r="509" ht="15.75" customHeight="1">
      <c r="A509" s="59"/>
      <c r="D509" s="142"/>
      <c r="E509" s="143"/>
      <c r="F509" s="114"/>
    </row>
    <row r="510" ht="15.75" customHeight="1">
      <c r="A510" s="59"/>
      <c r="D510" s="142"/>
      <c r="E510" s="143"/>
      <c r="F510" s="114"/>
    </row>
    <row r="511" ht="15.75" customHeight="1">
      <c r="A511" s="59"/>
      <c r="D511" s="142"/>
      <c r="E511" s="143"/>
      <c r="F511" s="114"/>
    </row>
    <row r="512" ht="15.75" customHeight="1">
      <c r="A512" s="59"/>
      <c r="D512" s="142"/>
      <c r="E512" s="143"/>
      <c r="F512" s="114"/>
    </row>
    <row r="513" ht="15.75" customHeight="1">
      <c r="A513" s="59"/>
      <c r="D513" s="142"/>
      <c r="E513" s="143"/>
      <c r="F513" s="114"/>
    </row>
    <row r="514" ht="15.75" customHeight="1">
      <c r="A514" s="59"/>
      <c r="D514" s="142"/>
      <c r="E514" s="143"/>
      <c r="F514" s="114"/>
    </row>
    <row r="515" ht="15.75" customHeight="1">
      <c r="A515" s="59"/>
      <c r="D515" s="142"/>
      <c r="E515" s="143"/>
      <c r="F515" s="114"/>
    </row>
    <row r="516" ht="15.75" customHeight="1">
      <c r="A516" s="59"/>
      <c r="D516" s="142"/>
      <c r="E516" s="143"/>
      <c r="F516" s="114"/>
    </row>
    <row r="517" ht="15.75" customHeight="1">
      <c r="A517" s="59"/>
      <c r="D517" s="142"/>
      <c r="E517" s="143"/>
      <c r="F517" s="114"/>
    </row>
    <row r="518" ht="15.75" customHeight="1">
      <c r="A518" s="59"/>
      <c r="D518" s="142"/>
      <c r="E518" s="143"/>
      <c r="F518" s="114"/>
    </row>
    <row r="519" ht="15.75" customHeight="1">
      <c r="A519" s="59"/>
      <c r="D519" s="142"/>
      <c r="E519" s="143"/>
      <c r="F519" s="114"/>
    </row>
    <row r="520" ht="15.75" customHeight="1">
      <c r="A520" s="59"/>
      <c r="D520" s="142"/>
      <c r="E520" s="143"/>
      <c r="F520" s="114"/>
    </row>
    <row r="521" ht="15.75" customHeight="1">
      <c r="A521" s="59"/>
      <c r="D521" s="142"/>
      <c r="E521" s="143"/>
      <c r="F521" s="114"/>
    </row>
    <row r="522" ht="15.75" customHeight="1">
      <c r="A522" s="59"/>
      <c r="D522" s="142"/>
      <c r="E522" s="143"/>
      <c r="F522" s="114"/>
    </row>
    <row r="523" ht="15.75" customHeight="1">
      <c r="A523" s="59"/>
      <c r="D523" s="142"/>
      <c r="E523" s="143"/>
      <c r="F523" s="114"/>
    </row>
    <row r="524" ht="15.75" customHeight="1">
      <c r="A524" s="59"/>
      <c r="D524" s="142"/>
      <c r="E524" s="143"/>
      <c r="F524" s="114"/>
    </row>
    <row r="525" ht="15.75" customHeight="1">
      <c r="A525" s="59"/>
      <c r="D525" s="142"/>
      <c r="E525" s="143"/>
      <c r="F525" s="114"/>
    </row>
    <row r="526" ht="15.75" customHeight="1">
      <c r="A526" s="59"/>
      <c r="D526" s="142"/>
      <c r="E526" s="143"/>
      <c r="F526" s="114"/>
    </row>
    <row r="527" ht="15.75" customHeight="1">
      <c r="A527" s="59"/>
      <c r="D527" s="142"/>
      <c r="E527" s="143"/>
      <c r="F527" s="114"/>
    </row>
    <row r="528" ht="15.75" customHeight="1">
      <c r="A528" s="59"/>
      <c r="D528" s="142"/>
      <c r="E528" s="143"/>
      <c r="F528" s="114"/>
    </row>
    <row r="529" ht="15.75" customHeight="1">
      <c r="A529" s="59"/>
      <c r="D529" s="142"/>
      <c r="E529" s="143"/>
      <c r="F529" s="114"/>
    </row>
    <row r="530" ht="15.75" customHeight="1">
      <c r="A530" s="59"/>
      <c r="D530" s="142"/>
      <c r="E530" s="143"/>
      <c r="F530" s="114"/>
    </row>
    <row r="531" ht="15.75" customHeight="1">
      <c r="A531" s="59"/>
      <c r="D531" s="142"/>
      <c r="E531" s="143"/>
      <c r="F531" s="114"/>
    </row>
    <row r="532" ht="15.75" customHeight="1">
      <c r="A532" s="59"/>
      <c r="D532" s="142"/>
      <c r="E532" s="143"/>
      <c r="F532" s="114"/>
    </row>
    <row r="533" ht="15.75" customHeight="1">
      <c r="A533" s="59"/>
      <c r="D533" s="142"/>
      <c r="E533" s="143"/>
      <c r="F533" s="114"/>
    </row>
    <row r="534" ht="15.75" customHeight="1">
      <c r="A534" s="59"/>
      <c r="D534" s="142"/>
      <c r="E534" s="143"/>
      <c r="F534" s="114"/>
    </row>
    <row r="535" ht="15.75" customHeight="1">
      <c r="A535" s="59"/>
      <c r="D535" s="142"/>
      <c r="E535" s="143"/>
      <c r="F535" s="114"/>
    </row>
    <row r="536" ht="15.75" customHeight="1">
      <c r="A536" s="59"/>
      <c r="D536" s="142"/>
      <c r="E536" s="143"/>
      <c r="F536" s="114"/>
    </row>
    <row r="537" ht="15.75" customHeight="1">
      <c r="A537" s="59"/>
      <c r="D537" s="142"/>
      <c r="E537" s="143"/>
      <c r="F537" s="114"/>
    </row>
    <row r="538" ht="15.75" customHeight="1">
      <c r="A538" s="59"/>
      <c r="D538" s="142"/>
      <c r="E538" s="143"/>
      <c r="F538" s="114"/>
    </row>
    <row r="539" ht="15.75" customHeight="1">
      <c r="A539" s="59"/>
      <c r="D539" s="142"/>
      <c r="E539" s="143"/>
      <c r="F539" s="114"/>
    </row>
    <row r="540" ht="15.75" customHeight="1">
      <c r="A540" s="59"/>
      <c r="D540" s="142"/>
      <c r="E540" s="143"/>
      <c r="F540" s="114"/>
    </row>
    <row r="541" ht="15.75" customHeight="1">
      <c r="A541" s="59"/>
      <c r="D541" s="142"/>
      <c r="E541" s="143"/>
      <c r="F541" s="114"/>
    </row>
    <row r="542" ht="15.75" customHeight="1">
      <c r="A542" s="59"/>
      <c r="D542" s="142"/>
      <c r="E542" s="143"/>
      <c r="F542" s="114"/>
    </row>
    <row r="543" ht="15.75" customHeight="1">
      <c r="A543" s="59"/>
      <c r="D543" s="142"/>
      <c r="E543" s="143"/>
      <c r="F543" s="114"/>
    </row>
    <row r="544" ht="15.75" customHeight="1">
      <c r="A544" s="59"/>
      <c r="D544" s="142"/>
      <c r="E544" s="143"/>
      <c r="F544" s="114"/>
    </row>
    <row r="545" ht="15.75" customHeight="1">
      <c r="A545" s="59"/>
      <c r="D545" s="142"/>
      <c r="E545" s="143"/>
      <c r="F545" s="114"/>
    </row>
    <row r="546" ht="15.75" customHeight="1">
      <c r="A546" s="59"/>
      <c r="D546" s="142"/>
      <c r="E546" s="143"/>
      <c r="F546" s="114"/>
    </row>
    <row r="547" ht="15.75" customHeight="1">
      <c r="A547" s="59"/>
      <c r="D547" s="142"/>
      <c r="E547" s="143"/>
      <c r="F547" s="114"/>
    </row>
    <row r="548" ht="15.75" customHeight="1">
      <c r="A548" s="59"/>
      <c r="D548" s="142"/>
      <c r="E548" s="143"/>
      <c r="F548" s="114"/>
    </row>
    <row r="549" ht="15.75" customHeight="1">
      <c r="A549" s="59"/>
      <c r="D549" s="142"/>
      <c r="E549" s="143"/>
      <c r="F549" s="114"/>
    </row>
    <row r="550" ht="15.75" customHeight="1">
      <c r="A550" s="59"/>
      <c r="D550" s="142"/>
      <c r="E550" s="143"/>
      <c r="F550" s="114"/>
    </row>
    <row r="551" ht="15.75" customHeight="1">
      <c r="A551" s="59"/>
      <c r="D551" s="142"/>
      <c r="E551" s="143"/>
      <c r="F551" s="114"/>
    </row>
    <row r="552" ht="15.75" customHeight="1">
      <c r="A552" s="59"/>
      <c r="D552" s="142"/>
      <c r="E552" s="143"/>
      <c r="F552" s="114"/>
    </row>
    <row r="553" ht="15.75" customHeight="1">
      <c r="A553" s="59"/>
      <c r="D553" s="142"/>
      <c r="E553" s="143"/>
      <c r="F553" s="114"/>
    </row>
    <row r="554" ht="15.75" customHeight="1">
      <c r="A554" s="59"/>
      <c r="D554" s="142"/>
      <c r="E554" s="143"/>
      <c r="F554" s="114"/>
    </row>
    <row r="555" ht="15.75" customHeight="1">
      <c r="A555" s="59"/>
      <c r="D555" s="142"/>
      <c r="E555" s="143"/>
      <c r="F555" s="114"/>
    </row>
    <row r="556" ht="15.75" customHeight="1">
      <c r="A556" s="59"/>
      <c r="D556" s="142"/>
      <c r="E556" s="143"/>
      <c r="F556" s="114"/>
    </row>
    <row r="557" ht="15.75" customHeight="1">
      <c r="A557" s="59"/>
      <c r="D557" s="142"/>
      <c r="E557" s="143"/>
      <c r="F557" s="114"/>
    </row>
    <row r="558" ht="15.75" customHeight="1">
      <c r="A558" s="59"/>
      <c r="D558" s="142"/>
      <c r="E558" s="143"/>
      <c r="F558" s="114"/>
    </row>
    <row r="559" ht="15.75" customHeight="1">
      <c r="A559" s="59"/>
      <c r="D559" s="142"/>
      <c r="E559" s="143"/>
      <c r="F559" s="114"/>
    </row>
    <row r="560" ht="15.75" customHeight="1">
      <c r="A560" s="59"/>
      <c r="D560" s="142"/>
      <c r="E560" s="143"/>
      <c r="F560" s="114"/>
    </row>
    <row r="561" ht="15.75" customHeight="1">
      <c r="A561" s="59"/>
      <c r="D561" s="142"/>
      <c r="E561" s="143"/>
      <c r="F561" s="114"/>
    </row>
    <row r="562" ht="15.75" customHeight="1">
      <c r="A562" s="59"/>
      <c r="D562" s="142"/>
      <c r="E562" s="143"/>
      <c r="F562" s="114"/>
    </row>
    <row r="563" ht="15.75" customHeight="1">
      <c r="A563" s="59"/>
      <c r="D563" s="142"/>
      <c r="E563" s="143"/>
      <c r="F563" s="114"/>
    </row>
    <row r="564" ht="15.75" customHeight="1">
      <c r="A564" s="59"/>
      <c r="D564" s="142"/>
      <c r="E564" s="143"/>
      <c r="F564" s="114"/>
    </row>
    <row r="565" ht="15.75" customHeight="1">
      <c r="A565" s="59"/>
      <c r="D565" s="142"/>
      <c r="E565" s="143"/>
      <c r="F565" s="114"/>
    </row>
    <row r="566" ht="15.75" customHeight="1">
      <c r="A566" s="59"/>
      <c r="D566" s="142"/>
      <c r="E566" s="143"/>
      <c r="F566" s="114"/>
    </row>
    <row r="567" ht="15.75" customHeight="1">
      <c r="A567" s="59"/>
      <c r="D567" s="142"/>
      <c r="E567" s="143"/>
      <c r="F567" s="114"/>
    </row>
    <row r="568" ht="15.75" customHeight="1">
      <c r="A568" s="59"/>
      <c r="D568" s="142"/>
      <c r="E568" s="143"/>
      <c r="F568" s="114"/>
    </row>
    <row r="569" ht="15.75" customHeight="1">
      <c r="A569" s="59"/>
      <c r="D569" s="142"/>
      <c r="E569" s="143"/>
      <c r="F569" s="114"/>
    </row>
    <row r="570" ht="15.75" customHeight="1">
      <c r="A570" s="59"/>
      <c r="D570" s="142"/>
      <c r="E570" s="143"/>
      <c r="F570" s="114"/>
    </row>
    <row r="571" ht="15.75" customHeight="1">
      <c r="A571" s="59"/>
      <c r="D571" s="142"/>
      <c r="E571" s="143"/>
      <c r="F571" s="114"/>
    </row>
    <row r="572" ht="15.75" customHeight="1">
      <c r="A572" s="59"/>
      <c r="D572" s="142"/>
      <c r="E572" s="143"/>
      <c r="F572" s="114"/>
    </row>
    <row r="573" ht="15.75" customHeight="1">
      <c r="A573" s="59"/>
      <c r="D573" s="142"/>
      <c r="E573" s="143"/>
      <c r="F573" s="114"/>
    </row>
    <row r="574" ht="15.75" customHeight="1">
      <c r="A574" s="59"/>
      <c r="D574" s="142"/>
      <c r="E574" s="143"/>
      <c r="F574" s="114"/>
    </row>
    <row r="575" ht="15.75" customHeight="1">
      <c r="A575" s="59"/>
      <c r="D575" s="142"/>
      <c r="E575" s="143"/>
      <c r="F575" s="114"/>
    </row>
    <row r="576" ht="15.75" customHeight="1">
      <c r="A576" s="59"/>
      <c r="D576" s="142"/>
      <c r="E576" s="143"/>
      <c r="F576" s="114"/>
    </row>
    <row r="577" ht="15.75" customHeight="1">
      <c r="A577" s="59"/>
      <c r="D577" s="142"/>
      <c r="E577" s="143"/>
      <c r="F577" s="114"/>
    </row>
    <row r="578" ht="15.75" customHeight="1">
      <c r="A578" s="59"/>
      <c r="D578" s="142"/>
      <c r="E578" s="143"/>
      <c r="F578" s="114"/>
    </row>
    <row r="579" ht="15.75" customHeight="1">
      <c r="A579" s="59"/>
      <c r="D579" s="142"/>
      <c r="E579" s="143"/>
      <c r="F579" s="114"/>
    </row>
    <row r="580" ht="15.75" customHeight="1">
      <c r="A580" s="59"/>
      <c r="D580" s="142"/>
      <c r="E580" s="143"/>
      <c r="F580" s="114"/>
    </row>
    <row r="581" ht="15.75" customHeight="1">
      <c r="A581" s="59"/>
      <c r="D581" s="142"/>
      <c r="E581" s="143"/>
      <c r="F581" s="114"/>
    </row>
    <row r="582" ht="15.75" customHeight="1">
      <c r="A582" s="59"/>
      <c r="D582" s="142"/>
      <c r="E582" s="143"/>
      <c r="F582" s="114"/>
    </row>
    <row r="583" ht="15.75" customHeight="1">
      <c r="A583" s="59"/>
      <c r="D583" s="142"/>
      <c r="E583" s="143"/>
      <c r="F583" s="114"/>
    </row>
    <row r="584" ht="15.75" customHeight="1">
      <c r="A584" s="59"/>
      <c r="D584" s="142"/>
      <c r="E584" s="143"/>
      <c r="F584" s="114"/>
    </row>
    <row r="585" ht="15.75" customHeight="1">
      <c r="A585" s="59"/>
      <c r="D585" s="142"/>
      <c r="E585" s="143"/>
      <c r="F585" s="114"/>
    </row>
    <row r="586" ht="15.75" customHeight="1">
      <c r="A586" s="59"/>
      <c r="D586" s="142"/>
      <c r="E586" s="143"/>
      <c r="F586" s="114"/>
    </row>
    <row r="587" ht="15.75" customHeight="1">
      <c r="A587" s="59"/>
      <c r="D587" s="142"/>
      <c r="E587" s="143"/>
      <c r="F587" s="114"/>
    </row>
    <row r="588" ht="15.75" customHeight="1">
      <c r="A588" s="59"/>
      <c r="D588" s="142"/>
      <c r="E588" s="143"/>
      <c r="F588" s="114"/>
    </row>
    <row r="589" ht="15.75" customHeight="1">
      <c r="A589" s="59"/>
      <c r="D589" s="142"/>
      <c r="E589" s="143"/>
      <c r="F589" s="114"/>
    </row>
    <row r="590" ht="15.75" customHeight="1">
      <c r="A590" s="59"/>
      <c r="D590" s="142"/>
      <c r="E590" s="143"/>
      <c r="F590" s="114"/>
    </row>
    <row r="591" ht="15.75" customHeight="1">
      <c r="A591" s="59"/>
      <c r="D591" s="142"/>
      <c r="E591" s="143"/>
      <c r="F591" s="114"/>
    </row>
    <row r="592" ht="15.75" customHeight="1">
      <c r="A592" s="59"/>
      <c r="D592" s="142"/>
      <c r="E592" s="143"/>
      <c r="F592" s="114"/>
    </row>
    <row r="593" ht="15.75" customHeight="1">
      <c r="A593" s="59"/>
      <c r="D593" s="142"/>
      <c r="E593" s="143"/>
      <c r="F593" s="114"/>
    </row>
    <row r="594" ht="15.75" customHeight="1">
      <c r="A594" s="59"/>
      <c r="D594" s="142"/>
      <c r="E594" s="143"/>
      <c r="F594" s="114"/>
    </row>
    <row r="595" ht="15.75" customHeight="1">
      <c r="A595" s="59"/>
      <c r="D595" s="142"/>
      <c r="E595" s="143"/>
      <c r="F595" s="114"/>
    </row>
    <row r="596" ht="15.75" customHeight="1">
      <c r="A596" s="59"/>
      <c r="D596" s="142"/>
      <c r="E596" s="143"/>
      <c r="F596" s="114"/>
    </row>
    <row r="597" ht="15.75" customHeight="1">
      <c r="A597" s="59"/>
      <c r="D597" s="142"/>
      <c r="E597" s="143"/>
      <c r="F597" s="114"/>
    </row>
    <row r="598" ht="15.75" customHeight="1">
      <c r="A598" s="59"/>
      <c r="D598" s="142"/>
      <c r="E598" s="143"/>
      <c r="F598" s="114"/>
    </row>
    <row r="599" ht="15.75" customHeight="1">
      <c r="A599" s="59"/>
      <c r="D599" s="142"/>
      <c r="E599" s="143"/>
      <c r="F599" s="114"/>
    </row>
    <row r="600" ht="15.75" customHeight="1">
      <c r="A600" s="59"/>
      <c r="D600" s="142"/>
      <c r="E600" s="143"/>
      <c r="F600" s="114"/>
    </row>
    <row r="601" ht="15.75" customHeight="1">
      <c r="A601" s="59"/>
      <c r="D601" s="142"/>
      <c r="E601" s="143"/>
      <c r="F601" s="114"/>
    </row>
    <row r="602" ht="15.75" customHeight="1">
      <c r="A602" s="59"/>
      <c r="D602" s="142"/>
      <c r="E602" s="143"/>
      <c r="F602" s="114"/>
    </row>
    <row r="603" ht="15.75" customHeight="1">
      <c r="A603" s="59"/>
      <c r="D603" s="142"/>
      <c r="E603" s="143"/>
      <c r="F603" s="114"/>
    </row>
    <row r="604" ht="15.75" customHeight="1">
      <c r="A604" s="59"/>
      <c r="D604" s="142"/>
      <c r="E604" s="143"/>
      <c r="F604" s="114"/>
    </row>
    <row r="605" ht="15.75" customHeight="1">
      <c r="A605" s="59"/>
      <c r="D605" s="142"/>
      <c r="E605" s="143"/>
      <c r="F605" s="114"/>
    </row>
    <row r="606" ht="15.75" customHeight="1">
      <c r="A606" s="59"/>
      <c r="D606" s="142"/>
      <c r="E606" s="143"/>
      <c r="F606" s="114"/>
    </row>
    <row r="607" ht="15.75" customHeight="1">
      <c r="A607" s="59"/>
      <c r="D607" s="142"/>
      <c r="E607" s="143"/>
      <c r="F607" s="114"/>
    </row>
    <row r="608" ht="15.75" customHeight="1">
      <c r="A608" s="59"/>
      <c r="D608" s="142"/>
      <c r="E608" s="143"/>
      <c r="F608" s="114"/>
    </row>
    <row r="609" ht="15.75" customHeight="1">
      <c r="A609" s="59"/>
      <c r="D609" s="142"/>
      <c r="E609" s="143"/>
      <c r="F609" s="114"/>
    </row>
    <row r="610" ht="15.75" customHeight="1">
      <c r="A610" s="59"/>
      <c r="D610" s="142"/>
      <c r="E610" s="143"/>
      <c r="F610" s="114"/>
    </row>
    <row r="611" ht="15.75" customHeight="1">
      <c r="A611" s="59"/>
      <c r="D611" s="142"/>
      <c r="E611" s="143"/>
      <c r="F611" s="114"/>
    </row>
    <row r="612" ht="15.75" customHeight="1">
      <c r="A612" s="59"/>
      <c r="D612" s="142"/>
      <c r="E612" s="143"/>
      <c r="F612" s="114"/>
    </row>
    <row r="613" ht="15.75" customHeight="1">
      <c r="A613" s="59"/>
      <c r="D613" s="142"/>
      <c r="E613" s="143"/>
      <c r="F613" s="114"/>
    </row>
    <row r="614" ht="15.75" customHeight="1">
      <c r="A614" s="59"/>
      <c r="D614" s="142"/>
      <c r="E614" s="143"/>
      <c r="F614" s="114"/>
    </row>
    <row r="615" ht="15.75" customHeight="1">
      <c r="A615" s="59"/>
      <c r="D615" s="142"/>
      <c r="E615" s="143"/>
      <c r="F615" s="114"/>
    </row>
    <row r="616" ht="15.75" customHeight="1">
      <c r="A616" s="59"/>
      <c r="D616" s="142"/>
      <c r="E616" s="143"/>
      <c r="F616" s="114"/>
    </row>
    <row r="617" ht="15.75" customHeight="1">
      <c r="A617" s="59"/>
      <c r="D617" s="142"/>
      <c r="E617" s="143"/>
      <c r="F617" s="114"/>
    </row>
    <row r="618" ht="15.75" customHeight="1">
      <c r="A618" s="59"/>
      <c r="D618" s="142"/>
      <c r="E618" s="143"/>
      <c r="F618" s="114"/>
    </row>
    <row r="619" ht="15.75" customHeight="1">
      <c r="A619" s="59"/>
      <c r="D619" s="142"/>
      <c r="E619" s="143"/>
      <c r="F619" s="114"/>
    </row>
    <row r="620" ht="15.75" customHeight="1">
      <c r="A620" s="59"/>
      <c r="D620" s="142"/>
      <c r="E620" s="143"/>
      <c r="F620" s="114"/>
    </row>
    <row r="621" ht="15.75" customHeight="1">
      <c r="A621" s="59"/>
      <c r="D621" s="142"/>
      <c r="E621" s="143"/>
      <c r="F621" s="114"/>
    </row>
    <row r="622" ht="15.75" customHeight="1">
      <c r="A622" s="59"/>
      <c r="D622" s="142"/>
      <c r="E622" s="143"/>
      <c r="F622" s="114"/>
    </row>
    <row r="623" ht="15.75" customHeight="1">
      <c r="A623" s="59"/>
      <c r="D623" s="142"/>
      <c r="E623" s="143"/>
      <c r="F623" s="114"/>
    </row>
    <row r="624" ht="15.75" customHeight="1">
      <c r="A624" s="59"/>
      <c r="D624" s="142"/>
      <c r="E624" s="143"/>
      <c r="F624" s="114"/>
    </row>
    <row r="625" ht="15.75" customHeight="1">
      <c r="A625" s="59"/>
      <c r="D625" s="142"/>
      <c r="E625" s="143"/>
      <c r="F625" s="114"/>
    </row>
    <row r="626" ht="15.75" customHeight="1">
      <c r="A626" s="59"/>
      <c r="D626" s="142"/>
      <c r="E626" s="143"/>
      <c r="F626" s="114"/>
    </row>
    <row r="627" ht="15.75" customHeight="1">
      <c r="A627" s="59"/>
      <c r="D627" s="142"/>
      <c r="E627" s="143"/>
      <c r="F627" s="114"/>
    </row>
    <row r="628" ht="15.75" customHeight="1">
      <c r="A628" s="59"/>
      <c r="D628" s="142"/>
      <c r="E628" s="143"/>
      <c r="F628" s="114"/>
    </row>
    <row r="629" ht="15.75" customHeight="1">
      <c r="A629" s="59"/>
      <c r="D629" s="142"/>
      <c r="E629" s="143"/>
      <c r="F629" s="114"/>
    </row>
    <row r="630" ht="15.75" customHeight="1">
      <c r="A630" s="59"/>
      <c r="D630" s="142"/>
      <c r="E630" s="143"/>
      <c r="F630" s="114"/>
    </row>
    <row r="631" ht="15.75" customHeight="1">
      <c r="A631" s="59"/>
      <c r="D631" s="142"/>
      <c r="E631" s="143"/>
      <c r="F631" s="114"/>
    </row>
    <row r="632" ht="15.75" customHeight="1">
      <c r="A632" s="59"/>
      <c r="D632" s="142"/>
      <c r="E632" s="143"/>
      <c r="F632" s="114"/>
    </row>
    <row r="633" ht="15.75" customHeight="1">
      <c r="A633" s="59"/>
      <c r="D633" s="142"/>
      <c r="E633" s="143"/>
      <c r="F633" s="114"/>
    </row>
    <row r="634" ht="15.75" customHeight="1">
      <c r="A634" s="59"/>
      <c r="D634" s="142"/>
      <c r="E634" s="143"/>
      <c r="F634" s="114"/>
    </row>
    <row r="635" ht="15.75" customHeight="1">
      <c r="A635" s="59"/>
      <c r="D635" s="142"/>
      <c r="E635" s="143"/>
      <c r="F635" s="114"/>
    </row>
    <row r="636" ht="15.75" customHeight="1">
      <c r="A636" s="59"/>
      <c r="D636" s="142"/>
      <c r="E636" s="143"/>
      <c r="F636" s="114"/>
    </row>
    <row r="637" ht="15.75" customHeight="1">
      <c r="A637" s="59"/>
      <c r="D637" s="142"/>
      <c r="E637" s="143"/>
      <c r="F637" s="114"/>
    </row>
    <row r="638" ht="15.75" customHeight="1">
      <c r="A638" s="59"/>
      <c r="D638" s="142"/>
      <c r="E638" s="143"/>
      <c r="F638" s="114"/>
    </row>
    <row r="639" ht="15.75" customHeight="1">
      <c r="A639" s="59"/>
      <c r="D639" s="142"/>
      <c r="E639" s="143"/>
      <c r="F639" s="114"/>
    </row>
    <row r="640" ht="15.75" customHeight="1">
      <c r="A640" s="59"/>
      <c r="D640" s="142"/>
      <c r="E640" s="143"/>
      <c r="F640" s="114"/>
    </row>
    <row r="641" ht="15.75" customHeight="1">
      <c r="A641" s="59"/>
      <c r="D641" s="142"/>
      <c r="E641" s="143"/>
      <c r="F641" s="114"/>
    </row>
    <row r="642" ht="15.75" customHeight="1">
      <c r="A642" s="59"/>
      <c r="D642" s="142"/>
      <c r="E642" s="143"/>
      <c r="F642" s="114"/>
    </row>
    <row r="643" ht="15.75" customHeight="1">
      <c r="A643" s="59"/>
      <c r="D643" s="142"/>
      <c r="E643" s="143"/>
      <c r="F643" s="114"/>
    </row>
    <row r="644" ht="15.75" customHeight="1">
      <c r="A644" s="59"/>
      <c r="D644" s="142"/>
      <c r="E644" s="143"/>
      <c r="F644" s="114"/>
    </row>
    <row r="645" ht="15.75" customHeight="1">
      <c r="A645" s="59"/>
      <c r="D645" s="142"/>
      <c r="E645" s="143"/>
      <c r="F645" s="114"/>
    </row>
    <row r="646" ht="15.75" customHeight="1">
      <c r="A646" s="59"/>
      <c r="D646" s="142"/>
      <c r="E646" s="143"/>
      <c r="F646" s="114"/>
    </row>
    <row r="647" ht="15.75" customHeight="1">
      <c r="A647" s="59"/>
      <c r="D647" s="142"/>
      <c r="E647" s="143"/>
      <c r="F647" s="114"/>
    </row>
    <row r="648" ht="15.75" customHeight="1">
      <c r="A648" s="59"/>
      <c r="D648" s="142"/>
      <c r="E648" s="143"/>
      <c r="F648" s="114"/>
    </row>
    <row r="649" ht="15.75" customHeight="1">
      <c r="A649" s="59"/>
      <c r="D649" s="142"/>
      <c r="E649" s="143"/>
      <c r="F649" s="114"/>
    </row>
    <row r="650" ht="15.75" customHeight="1">
      <c r="A650" s="59"/>
      <c r="D650" s="142"/>
      <c r="E650" s="143"/>
      <c r="F650" s="114"/>
    </row>
    <row r="651" ht="15.75" customHeight="1">
      <c r="A651" s="59"/>
      <c r="D651" s="142"/>
      <c r="E651" s="143"/>
      <c r="F651" s="114"/>
    </row>
    <row r="652" ht="15.75" customHeight="1">
      <c r="A652" s="59"/>
      <c r="D652" s="142"/>
      <c r="E652" s="143"/>
      <c r="F652" s="114"/>
    </row>
    <row r="653" ht="15.75" customHeight="1">
      <c r="A653" s="59"/>
      <c r="D653" s="142"/>
      <c r="E653" s="143"/>
      <c r="F653" s="114"/>
    </row>
    <row r="654" ht="15.75" customHeight="1">
      <c r="A654" s="59"/>
      <c r="D654" s="142"/>
      <c r="E654" s="143"/>
      <c r="F654" s="114"/>
    </row>
    <row r="655" ht="15.75" customHeight="1">
      <c r="A655" s="59"/>
      <c r="D655" s="142"/>
      <c r="E655" s="143"/>
      <c r="F655" s="114"/>
    </row>
    <row r="656" ht="15.75" customHeight="1">
      <c r="A656" s="59"/>
      <c r="D656" s="142"/>
      <c r="E656" s="143"/>
      <c r="F656" s="114"/>
    </row>
    <row r="657" ht="15.75" customHeight="1">
      <c r="A657" s="59"/>
      <c r="D657" s="142"/>
      <c r="E657" s="143"/>
      <c r="F657" s="114"/>
    </row>
    <row r="658" ht="15.75" customHeight="1">
      <c r="A658" s="59"/>
      <c r="D658" s="142"/>
      <c r="E658" s="143"/>
      <c r="F658" s="114"/>
    </row>
    <row r="659" ht="15.75" customHeight="1">
      <c r="A659" s="59"/>
      <c r="D659" s="142"/>
      <c r="E659" s="143"/>
      <c r="F659" s="114"/>
    </row>
    <row r="660" ht="15.75" customHeight="1">
      <c r="A660" s="59"/>
      <c r="D660" s="142"/>
      <c r="E660" s="143"/>
      <c r="F660" s="114"/>
    </row>
    <row r="661" ht="15.75" customHeight="1">
      <c r="A661" s="59"/>
      <c r="D661" s="142"/>
      <c r="E661" s="143"/>
      <c r="F661" s="114"/>
    </row>
    <row r="662" ht="15.75" customHeight="1">
      <c r="A662" s="59"/>
      <c r="D662" s="142"/>
      <c r="E662" s="143"/>
      <c r="F662" s="114"/>
    </row>
    <row r="663" ht="15.75" customHeight="1">
      <c r="A663" s="59"/>
      <c r="D663" s="142"/>
      <c r="E663" s="143"/>
      <c r="F663" s="114"/>
    </row>
    <row r="664" ht="15.75" customHeight="1">
      <c r="A664" s="59"/>
      <c r="D664" s="142"/>
      <c r="E664" s="143"/>
      <c r="F664" s="114"/>
    </row>
    <row r="665" ht="15.75" customHeight="1">
      <c r="A665" s="59"/>
      <c r="D665" s="142"/>
      <c r="E665" s="143"/>
      <c r="F665" s="114"/>
    </row>
    <row r="666" ht="15.75" customHeight="1">
      <c r="A666" s="59"/>
      <c r="D666" s="142"/>
      <c r="E666" s="143"/>
      <c r="F666" s="114"/>
    </row>
    <row r="667" ht="15.75" customHeight="1">
      <c r="A667" s="59"/>
      <c r="D667" s="142"/>
      <c r="E667" s="143"/>
      <c r="F667" s="114"/>
    </row>
    <row r="668" ht="15.75" customHeight="1">
      <c r="A668" s="59"/>
      <c r="D668" s="142"/>
      <c r="E668" s="143"/>
      <c r="F668" s="114"/>
    </row>
    <row r="669" ht="15.75" customHeight="1">
      <c r="A669" s="59"/>
      <c r="D669" s="142"/>
      <c r="E669" s="143"/>
      <c r="F669" s="114"/>
    </row>
    <row r="670" ht="15.75" customHeight="1">
      <c r="A670" s="59"/>
      <c r="D670" s="142"/>
      <c r="E670" s="143"/>
      <c r="F670" s="114"/>
    </row>
    <row r="671" ht="15.75" customHeight="1">
      <c r="A671" s="59"/>
      <c r="D671" s="142"/>
      <c r="E671" s="143"/>
      <c r="F671" s="114"/>
    </row>
    <row r="672" ht="15.75" customHeight="1">
      <c r="A672" s="59"/>
      <c r="D672" s="142"/>
      <c r="E672" s="143"/>
      <c r="F672" s="114"/>
    </row>
    <row r="673" ht="15.75" customHeight="1">
      <c r="A673" s="59"/>
      <c r="D673" s="142"/>
      <c r="E673" s="143"/>
      <c r="F673" s="114"/>
    </row>
    <row r="674" ht="15.75" customHeight="1">
      <c r="A674" s="59"/>
      <c r="D674" s="142"/>
      <c r="E674" s="143"/>
      <c r="F674" s="114"/>
    </row>
    <row r="675" ht="15.75" customHeight="1">
      <c r="A675" s="59"/>
      <c r="D675" s="142"/>
      <c r="E675" s="143"/>
      <c r="F675" s="114"/>
    </row>
    <row r="676" ht="15.75" customHeight="1">
      <c r="A676" s="59"/>
      <c r="D676" s="142"/>
      <c r="E676" s="143"/>
      <c r="F676" s="114"/>
    </row>
    <row r="677" ht="15.75" customHeight="1">
      <c r="A677" s="59"/>
      <c r="D677" s="142"/>
      <c r="E677" s="143"/>
      <c r="F677" s="114"/>
    </row>
    <row r="678" ht="15.75" customHeight="1">
      <c r="A678" s="59"/>
      <c r="D678" s="142"/>
      <c r="E678" s="143"/>
      <c r="F678" s="114"/>
    </row>
    <row r="679" ht="15.75" customHeight="1">
      <c r="A679" s="59"/>
      <c r="D679" s="142"/>
      <c r="E679" s="143"/>
      <c r="F679" s="114"/>
    </row>
    <row r="680" ht="15.75" customHeight="1">
      <c r="A680" s="59"/>
      <c r="D680" s="142"/>
      <c r="E680" s="143"/>
      <c r="F680" s="114"/>
    </row>
    <row r="681" ht="15.75" customHeight="1">
      <c r="A681" s="59"/>
      <c r="D681" s="142"/>
      <c r="E681" s="143"/>
      <c r="F681" s="114"/>
    </row>
    <row r="682" ht="15.75" customHeight="1">
      <c r="A682" s="59"/>
      <c r="D682" s="142"/>
      <c r="E682" s="143"/>
      <c r="F682" s="114"/>
    </row>
    <row r="683" ht="15.75" customHeight="1">
      <c r="A683" s="59"/>
      <c r="D683" s="142"/>
      <c r="E683" s="143"/>
      <c r="F683" s="114"/>
    </row>
    <row r="684" ht="15.75" customHeight="1">
      <c r="A684" s="59"/>
      <c r="D684" s="142"/>
      <c r="E684" s="143"/>
      <c r="F684" s="114"/>
    </row>
    <row r="685" ht="15.75" customHeight="1">
      <c r="A685" s="59"/>
      <c r="D685" s="142"/>
      <c r="E685" s="143"/>
      <c r="F685" s="114"/>
    </row>
    <row r="686" ht="15.75" customHeight="1">
      <c r="A686" s="59"/>
      <c r="D686" s="142"/>
      <c r="E686" s="143"/>
      <c r="F686" s="114"/>
    </row>
    <row r="687" ht="15.75" customHeight="1">
      <c r="A687" s="59"/>
      <c r="D687" s="142"/>
      <c r="E687" s="143"/>
      <c r="F687" s="114"/>
    </row>
    <row r="688" ht="15.75" customHeight="1">
      <c r="A688" s="59"/>
      <c r="D688" s="142"/>
      <c r="E688" s="143"/>
      <c r="F688" s="114"/>
    </row>
    <row r="689" ht="15.75" customHeight="1">
      <c r="A689" s="59"/>
      <c r="D689" s="142"/>
      <c r="E689" s="143"/>
      <c r="F689" s="114"/>
    </row>
    <row r="690" ht="15.75" customHeight="1">
      <c r="A690" s="59"/>
      <c r="D690" s="142"/>
      <c r="E690" s="143"/>
      <c r="F690" s="114"/>
    </row>
    <row r="691" ht="15.75" customHeight="1">
      <c r="A691" s="59"/>
      <c r="D691" s="142"/>
      <c r="E691" s="143"/>
      <c r="F691" s="114"/>
    </row>
    <row r="692" ht="15.75" customHeight="1">
      <c r="A692" s="59"/>
      <c r="D692" s="142"/>
      <c r="E692" s="143"/>
      <c r="F692" s="114"/>
    </row>
    <row r="693" ht="15.75" customHeight="1">
      <c r="A693" s="59"/>
      <c r="D693" s="142"/>
      <c r="E693" s="143"/>
      <c r="F693" s="114"/>
    </row>
    <row r="694" ht="15.75" customHeight="1">
      <c r="A694" s="59"/>
      <c r="D694" s="142"/>
      <c r="E694" s="143"/>
      <c r="F694" s="114"/>
    </row>
    <row r="695" ht="15.75" customHeight="1">
      <c r="A695" s="59"/>
      <c r="D695" s="142"/>
      <c r="E695" s="143"/>
      <c r="F695" s="114"/>
    </row>
    <row r="696" ht="15.75" customHeight="1">
      <c r="A696" s="59"/>
      <c r="D696" s="142"/>
      <c r="E696" s="143"/>
      <c r="F696" s="114"/>
    </row>
    <row r="697" ht="15.75" customHeight="1">
      <c r="A697" s="59"/>
      <c r="D697" s="142"/>
      <c r="E697" s="143"/>
      <c r="F697" s="114"/>
    </row>
    <row r="698" ht="15.75" customHeight="1">
      <c r="A698" s="59"/>
      <c r="D698" s="142"/>
      <c r="E698" s="143"/>
      <c r="F698" s="114"/>
    </row>
    <row r="699" ht="15.75" customHeight="1">
      <c r="A699" s="59"/>
      <c r="D699" s="142"/>
      <c r="E699" s="143"/>
      <c r="F699" s="114"/>
    </row>
    <row r="700" ht="15.75" customHeight="1">
      <c r="A700" s="59"/>
      <c r="D700" s="142"/>
      <c r="E700" s="143"/>
      <c r="F700" s="114"/>
    </row>
    <row r="701" ht="15.75" customHeight="1">
      <c r="A701" s="59"/>
      <c r="D701" s="142"/>
      <c r="E701" s="143"/>
      <c r="F701" s="114"/>
    </row>
    <row r="702" ht="15.75" customHeight="1">
      <c r="A702" s="59"/>
      <c r="D702" s="142"/>
      <c r="E702" s="143"/>
      <c r="F702" s="114"/>
    </row>
    <row r="703" ht="15.75" customHeight="1">
      <c r="A703" s="59"/>
      <c r="D703" s="142"/>
      <c r="E703" s="143"/>
      <c r="F703" s="114"/>
    </row>
    <row r="704" ht="15.75" customHeight="1">
      <c r="A704" s="59"/>
      <c r="D704" s="142"/>
      <c r="E704" s="143"/>
      <c r="F704" s="114"/>
    </row>
    <row r="705" ht="15.75" customHeight="1">
      <c r="A705" s="59"/>
      <c r="D705" s="142"/>
      <c r="E705" s="143"/>
      <c r="F705" s="114"/>
    </row>
    <row r="706" ht="15.75" customHeight="1">
      <c r="A706" s="59"/>
      <c r="D706" s="142"/>
      <c r="E706" s="143"/>
      <c r="F706" s="114"/>
    </row>
    <row r="707" ht="15.75" customHeight="1">
      <c r="A707" s="59"/>
      <c r="D707" s="142"/>
      <c r="E707" s="143"/>
      <c r="F707" s="114"/>
    </row>
    <row r="708" ht="15.75" customHeight="1">
      <c r="A708" s="59"/>
      <c r="D708" s="142"/>
      <c r="E708" s="143"/>
      <c r="F708" s="114"/>
    </row>
    <row r="709" ht="15.75" customHeight="1">
      <c r="A709" s="59"/>
      <c r="D709" s="142"/>
      <c r="E709" s="143"/>
      <c r="F709" s="114"/>
    </row>
    <row r="710" ht="15.75" customHeight="1">
      <c r="A710" s="59"/>
      <c r="D710" s="142"/>
      <c r="E710" s="143"/>
      <c r="F710" s="114"/>
    </row>
    <row r="711" ht="15.75" customHeight="1">
      <c r="A711" s="59"/>
      <c r="D711" s="142"/>
      <c r="E711" s="143"/>
      <c r="F711" s="114"/>
    </row>
    <row r="712" ht="15.75" customHeight="1">
      <c r="A712" s="59"/>
      <c r="D712" s="142"/>
      <c r="E712" s="143"/>
      <c r="F712" s="114"/>
    </row>
    <row r="713" ht="15.75" customHeight="1">
      <c r="A713" s="59"/>
      <c r="D713" s="142"/>
      <c r="E713" s="143"/>
      <c r="F713" s="114"/>
    </row>
    <row r="714" ht="15.75" customHeight="1">
      <c r="A714" s="59"/>
      <c r="D714" s="142"/>
      <c r="E714" s="143"/>
      <c r="F714" s="114"/>
    </row>
    <row r="715" ht="15.75" customHeight="1">
      <c r="A715" s="59"/>
      <c r="D715" s="142"/>
      <c r="E715" s="143"/>
      <c r="F715" s="114"/>
    </row>
    <row r="716" ht="15.75" customHeight="1">
      <c r="A716" s="59"/>
      <c r="D716" s="142"/>
      <c r="E716" s="143"/>
      <c r="F716" s="114"/>
    </row>
    <row r="717" ht="15.75" customHeight="1">
      <c r="A717" s="59"/>
      <c r="D717" s="142"/>
      <c r="E717" s="143"/>
      <c r="F717" s="114"/>
    </row>
    <row r="718" ht="15.75" customHeight="1">
      <c r="A718" s="59"/>
      <c r="D718" s="142"/>
      <c r="E718" s="143"/>
      <c r="F718" s="114"/>
    </row>
    <row r="719" ht="15.75" customHeight="1">
      <c r="A719" s="59"/>
      <c r="D719" s="142"/>
      <c r="E719" s="143"/>
      <c r="F719" s="114"/>
    </row>
    <row r="720" ht="15.75" customHeight="1">
      <c r="A720" s="59"/>
      <c r="D720" s="142"/>
      <c r="E720" s="143"/>
      <c r="F720" s="114"/>
    </row>
    <row r="721" ht="15.75" customHeight="1">
      <c r="A721" s="59"/>
      <c r="D721" s="142"/>
      <c r="E721" s="143"/>
      <c r="F721" s="114"/>
    </row>
    <row r="722" ht="15.75" customHeight="1">
      <c r="A722" s="59"/>
      <c r="D722" s="142"/>
      <c r="E722" s="143"/>
      <c r="F722" s="114"/>
    </row>
    <row r="723" ht="15.75" customHeight="1">
      <c r="A723" s="59"/>
      <c r="D723" s="142"/>
      <c r="E723" s="143"/>
      <c r="F723" s="114"/>
    </row>
    <row r="724" ht="15.75" customHeight="1">
      <c r="A724" s="59"/>
      <c r="D724" s="142"/>
      <c r="E724" s="143"/>
      <c r="F724" s="114"/>
    </row>
    <row r="725" ht="15.75" customHeight="1">
      <c r="A725" s="59"/>
      <c r="D725" s="142"/>
      <c r="E725" s="143"/>
      <c r="F725" s="114"/>
    </row>
    <row r="726" ht="15.75" customHeight="1">
      <c r="A726" s="59"/>
      <c r="D726" s="142"/>
      <c r="E726" s="143"/>
      <c r="F726" s="114"/>
    </row>
    <row r="727" ht="15.75" customHeight="1">
      <c r="A727" s="59"/>
      <c r="D727" s="142"/>
      <c r="E727" s="143"/>
      <c r="F727" s="114"/>
    </row>
    <row r="728" ht="15.75" customHeight="1">
      <c r="A728" s="59"/>
      <c r="D728" s="142"/>
      <c r="E728" s="143"/>
      <c r="F728" s="114"/>
    </row>
    <row r="729" ht="15.75" customHeight="1">
      <c r="A729" s="59"/>
      <c r="D729" s="142"/>
      <c r="E729" s="143"/>
      <c r="F729" s="114"/>
    </row>
    <row r="730" ht="15.75" customHeight="1">
      <c r="A730" s="59"/>
      <c r="D730" s="142"/>
      <c r="E730" s="143"/>
      <c r="F730" s="114"/>
    </row>
    <row r="731" ht="15.75" customHeight="1">
      <c r="A731" s="59"/>
      <c r="D731" s="142"/>
      <c r="E731" s="143"/>
      <c r="F731" s="114"/>
    </row>
    <row r="732" ht="15.75" customHeight="1">
      <c r="A732" s="59"/>
      <c r="D732" s="142"/>
      <c r="E732" s="143"/>
      <c r="F732" s="114"/>
    </row>
    <row r="733" ht="15.75" customHeight="1">
      <c r="A733" s="59"/>
      <c r="D733" s="142"/>
      <c r="E733" s="143"/>
      <c r="F733" s="114"/>
    </row>
    <row r="734" ht="15.75" customHeight="1">
      <c r="A734" s="59"/>
      <c r="D734" s="142"/>
      <c r="E734" s="143"/>
      <c r="F734" s="114"/>
    </row>
    <row r="735" ht="15.75" customHeight="1">
      <c r="A735" s="59"/>
      <c r="D735" s="142"/>
      <c r="E735" s="143"/>
      <c r="F735" s="114"/>
    </row>
    <row r="736" ht="15.75" customHeight="1">
      <c r="A736" s="59"/>
      <c r="D736" s="142"/>
      <c r="E736" s="143"/>
      <c r="F736" s="114"/>
    </row>
    <row r="737" ht="15.75" customHeight="1">
      <c r="A737" s="59"/>
      <c r="D737" s="142"/>
      <c r="E737" s="143"/>
      <c r="F737" s="114"/>
    </row>
    <row r="738" ht="15.75" customHeight="1">
      <c r="A738" s="59"/>
      <c r="D738" s="142"/>
      <c r="E738" s="143"/>
      <c r="F738" s="114"/>
    </row>
    <row r="739" ht="15.75" customHeight="1">
      <c r="A739" s="59"/>
      <c r="D739" s="142"/>
      <c r="E739" s="143"/>
      <c r="F739" s="114"/>
    </row>
    <row r="740" ht="15.75" customHeight="1">
      <c r="A740" s="59"/>
      <c r="D740" s="142"/>
      <c r="E740" s="143"/>
      <c r="F740" s="114"/>
    </row>
    <row r="741" ht="15.75" customHeight="1">
      <c r="A741" s="59"/>
      <c r="D741" s="142"/>
      <c r="E741" s="143"/>
      <c r="F741" s="114"/>
    </row>
    <row r="742" ht="15.75" customHeight="1">
      <c r="A742" s="59"/>
      <c r="D742" s="142"/>
      <c r="E742" s="143"/>
      <c r="F742" s="114"/>
    </row>
    <row r="743" ht="15.75" customHeight="1">
      <c r="A743" s="59"/>
      <c r="D743" s="142"/>
      <c r="E743" s="143"/>
      <c r="F743" s="114"/>
    </row>
    <row r="744" ht="15.75" customHeight="1">
      <c r="A744" s="59"/>
      <c r="D744" s="142"/>
      <c r="E744" s="143"/>
      <c r="F744" s="114"/>
    </row>
    <row r="745" ht="15.75" customHeight="1">
      <c r="A745" s="59"/>
      <c r="D745" s="142"/>
      <c r="E745" s="143"/>
      <c r="F745" s="114"/>
    </row>
    <row r="746" ht="15.75" customHeight="1">
      <c r="A746" s="59"/>
      <c r="D746" s="142"/>
      <c r="E746" s="143"/>
      <c r="F746" s="114"/>
    </row>
    <row r="747" ht="15.75" customHeight="1">
      <c r="A747" s="59"/>
      <c r="D747" s="142"/>
      <c r="E747" s="143"/>
      <c r="F747" s="114"/>
    </row>
    <row r="748" ht="15.75" customHeight="1">
      <c r="A748" s="59"/>
      <c r="D748" s="142"/>
      <c r="E748" s="143"/>
      <c r="F748" s="114"/>
    </row>
    <row r="749" ht="15.75" customHeight="1">
      <c r="A749" s="59"/>
      <c r="D749" s="142"/>
      <c r="E749" s="143"/>
      <c r="F749" s="114"/>
    </row>
    <row r="750" ht="15.75" customHeight="1">
      <c r="A750" s="59"/>
      <c r="D750" s="142"/>
      <c r="E750" s="143"/>
      <c r="F750" s="114"/>
    </row>
    <row r="751" ht="15.75" customHeight="1">
      <c r="A751" s="59"/>
      <c r="D751" s="142"/>
      <c r="E751" s="143"/>
      <c r="F751" s="114"/>
    </row>
    <row r="752" ht="15.75" customHeight="1">
      <c r="A752" s="59"/>
      <c r="D752" s="142"/>
      <c r="E752" s="143"/>
      <c r="F752" s="114"/>
    </row>
    <row r="753" ht="15.75" customHeight="1">
      <c r="A753" s="59"/>
      <c r="D753" s="142"/>
      <c r="E753" s="143"/>
      <c r="F753" s="114"/>
    </row>
    <row r="754" ht="15.75" customHeight="1">
      <c r="A754" s="59"/>
      <c r="D754" s="142"/>
      <c r="E754" s="143"/>
      <c r="F754" s="114"/>
    </row>
    <row r="755" ht="15.75" customHeight="1">
      <c r="A755" s="59"/>
      <c r="D755" s="142"/>
      <c r="E755" s="143"/>
      <c r="F755" s="114"/>
    </row>
    <row r="756" ht="15.75" customHeight="1">
      <c r="A756" s="59"/>
      <c r="D756" s="142"/>
      <c r="E756" s="143"/>
      <c r="F756" s="114"/>
    </row>
    <row r="757" ht="15.75" customHeight="1">
      <c r="A757" s="59"/>
      <c r="D757" s="142"/>
      <c r="E757" s="143"/>
      <c r="F757" s="114"/>
    </row>
    <row r="758" ht="15.75" customHeight="1">
      <c r="A758" s="59"/>
      <c r="D758" s="142"/>
      <c r="E758" s="143"/>
      <c r="F758" s="114"/>
    </row>
    <row r="759" ht="15.75" customHeight="1">
      <c r="A759" s="59"/>
      <c r="D759" s="142"/>
      <c r="E759" s="143"/>
      <c r="F759" s="114"/>
    </row>
    <row r="760" ht="15.75" customHeight="1">
      <c r="A760" s="59"/>
      <c r="D760" s="142"/>
      <c r="E760" s="143"/>
      <c r="F760" s="114"/>
    </row>
    <row r="761" ht="15.75" customHeight="1">
      <c r="A761" s="59"/>
      <c r="D761" s="142"/>
      <c r="E761" s="143"/>
      <c r="F761" s="114"/>
    </row>
    <row r="762" ht="15.75" customHeight="1">
      <c r="A762" s="59"/>
      <c r="D762" s="142"/>
      <c r="E762" s="143"/>
      <c r="F762" s="114"/>
    </row>
    <row r="763" ht="15.75" customHeight="1">
      <c r="A763" s="59"/>
      <c r="D763" s="142"/>
      <c r="E763" s="143"/>
      <c r="F763" s="114"/>
    </row>
    <row r="764" ht="15.75" customHeight="1">
      <c r="A764" s="59"/>
      <c r="D764" s="142"/>
      <c r="E764" s="143"/>
      <c r="F764" s="114"/>
    </row>
    <row r="765" ht="15.75" customHeight="1">
      <c r="A765" s="59"/>
      <c r="D765" s="142"/>
      <c r="E765" s="143"/>
      <c r="F765" s="114"/>
    </row>
    <row r="766" ht="15.75" customHeight="1">
      <c r="A766" s="59"/>
      <c r="D766" s="142"/>
      <c r="E766" s="143"/>
      <c r="F766" s="114"/>
    </row>
    <row r="767" ht="15.75" customHeight="1">
      <c r="A767" s="59"/>
      <c r="D767" s="142"/>
      <c r="E767" s="143"/>
      <c r="F767" s="114"/>
    </row>
    <row r="768" ht="15.75" customHeight="1">
      <c r="A768" s="59"/>
      <c r="D768" s="142"/>
      <c r="E768" s="143"/>
      <c r="F768" s="114"/>
    </row>
    <row r="769" ht="15.75" customHeight="1">
      <c r="A769" s="59"/>
      <c r="D769" s="142"/>
      <c r="E769" s="143"/>
      <c r="F769" s="114"/>
    </row>
    <row r="770" ht="15.75" customHeight="1">
      <c r="A770" s="59"/>
      <c r="D770" s="142"/>
      <c r="E770" s="143"/>
      <c r="F770" s="114"/>
    </row>
    <row r="771" ht="15.75" customHeight="1">
      <c r="A771" s="59"/>
      <c r="D771" s="142"/>
      <c r="E771" s="143"/>
      <c r="F771" s="114"/>
    </row>
    <row r="772" ht="15.75" customHeight="1">
      <c r="A772" s="59"/>
      <c r="D772" s="142"/>
      <c r="E772" s="143"/>
      <c r="F772" s="114"/>
    </row>
    <row r="773" ht="15.75" customHeight="1">
      <c r="A773" s="59"/>
      <c r="D773" s="142"/>
      <c r="E773" s="143"/>
      <c r="F773" s="114"/>
    </row>
    <row r="774" ht="15.75" customHeight="1">
      <c r="A774" s="59"/>
      <c r="D774" s="142"/>
      <c r="E774" s="143"/>
      <c r="F774" s="114"/>
    </row>
    <row r="775" ht="15.75" customHeight="1">
      <c r="A775" s="59"/>
      <c r="D775" s="142"/>
      <c r="E775" s="143"/>
      <c r="F775" s="114"/>
    </row>
    <row r="776" ht="15.75" customHeight="1">
      <c r="A776" s="59"/>
      <c r="D776" s="142"/>
      <c r="E776" s="143"/>
      <c r="F776" s="114"/>
    </row>
    <row r="777" ht="15.75" customHeight="1">
      <c r="A777" s="59"/>
      <c r="D777" s="142"/>
      <c r="E777" s="143"/>
      <c r="F777" s="114"/>
    </row>
    <row r="778" ht="15.75" customHeight="1">
      <c r="A778" s="59"/>
      <c r="D778" s="142"/>
      <c r="E778" s="143"/>
      <c r="F778" s="114"/>
    </row>
    <row r="779" ht="15.75" customHeight="1">
      <c r="A779" s="59"/>
      <c r="D779" s="142"/>
      <c r="E779" s="143"/>
      <c r="F779" s="114"/>
    </row>
    <row r="780" ht="15.75" customHeight="1">
      <c r="A780" s="59"/>
      <c r="D780" s="142"/>
      <c r="E780" s="143"/>
      <c r="F780" s="114"/>
    </row>
    <row r="781" ht="15.75" customHeight="1">
      <c r="A781" s="59"/>
      <c r="D781" s="142"/>
      <c r="E781" s="143"/>
      <c r="F781" s="114"/>
    </row>
    <row r="782" ht="15.75" customHeight="1">
      <c r="A782" s="59"/>
      <c r="D782" s="142"/>
      <c r="E782" s="143"/>
      <c r="F782" s="114"/>
    </row>
    <row r="783" ht="15.75" customHeight="1">
      <c r="A783" s="59"/>
      <c r="D783" s="142"/>
      <c r="E783" s="143"/>
      <c r="F783" s="114"/>
    </row>
    <row r="784" ht="15.75" customHeight="1">
      <c r="A784" s="59"/>
      <c r="D784" s="142"/>
      <c r="E784" s="143"/>
      <c r="F784" s="114"/>
    </row>
    <row r="785" ht="15.75" customHeight="1">
      <c r="A785" s="59"/>
      <c r="D785" s="142"/>
      <c r="E785" s="143"/>
      <c r="F785" s="114"/>
    </row>
    <row r="786" ht="15.75" customHeight="1">
      <c r="A786" s="59"/>
      <c r="D786" s="142"/>
      <c r="E786" s="143"/>
      <c r="F786" s="114"/>
    </row>
    <row r="787" ht="15.75" customHeight="1">
      <c r="A787" s="59"/>
      <c r="D787" s="142"/>
      <c r="E787" s="143"/>
      <c r="F787" s="114"/>
    </row>
    <row r="788" ht="15.75" customHeight="1">
      <c r="A788" s="59"/>
      <c r="D788" s="142"/>
      <c r="E788" s="143"/>
      <c r="F788" s="114"/>
    </row>
    <row r="789" ht="15.75" customHeight="1">
      <c r="A789" s="59"/>
      <c r="D789" s="142"/>
      <c r="E789" s="143"/>
      <c r="F789" s="114"/>
    </row>
    <row r="790" ht="15.75" customHeight="1">
      <c r="A790" s="59"/>
      <c r="D790" s="142"/>
      <c r="E790" s="143"/>
      <c r="F790" s="114"/>
    </row>
    <row r="791" ht="15.75" customHeight="1">
      <c r="A791" s="59"/>
      <c r="D791" s="142"/>
      <c r="E791" s="143"/>
      <c r="F791" s="114"/>
    </row>
    <row r="792" ht="15.75" customHeight="1">
      <c r="A792" s="59"/>
      <c r="D792" s="142"/>
      <c r="E792" s="143"/>
      <c r="F792" s="114"/>
    </row>
    <row r="793" ht="15.75" customHeight="1">
      <c r="A793" s="59"/>
      <c r="D793" s="142"/>
      <c r="E793" s="143"/>
      <c r="F793" s="114"/>
    </row>
    <row r="794" ht="15.75" customHeight="1">
      <c r="A794" s="59"/>
      <c r="D794" s="142"/>
      <c r="E794" s="143"/>
      <c r="F794" s="114"/>
    </row>
    <row r="795" ht="15.75" customHeight="1">
      <c r="A795" s="59"/>
      <c r="D795" s="142"/>
      <c r="E795" s="143"/>
      <c r="F795" s="114"/>
    </row>
    <row r="796" ht="15.75" customHeight="1">
      <c r="A796" s="59"/>
      <c r="D796" s="142"/>
      <c r="E796" s="143"/>
      <c r="F796" s="114"/>
    </row>
    <row r="797" ht="15.75" customHeight="1">
      <c r="A797" s="59"/>
      <c r="D797" s="142"/>
      <c r="E797" s="143"/>
      <c r="F797" s="114"/>
    </row>
    <row r="798" ht="15.75" customHeight="1">
      <c r="A798" s="59"/>
      <c r="D798" s="142"/>
      <c r="E798" s="143"/>
      <c r="F798" s="114"/>
    </row>
    <row r="799" ht="15.75" customHeight="1">
      <c r="A799" s="59"/>
      <c r="D799" s="142"/>
      <c r="E799" s="143"/>
      <c r="F799" s="114"/>
    </row>
    <row r="800" ht="15.75" customHeight="1">
      <c r="A800" s="59"/>
      <c r="D800" s="142"/>
      <c r="E800" s="143"/>
      <c r="F800" s="114"/>
    </row>
    <row r="801" ht="15.75" customHeight="1">
      <c r="A801" s="59"/>
      <c r="D801" s="142"/>
      <c r="E801" s="143"/>
      <c r="F801" s="114"/>
    </row>
    <row r="802" ht="15.75" customHeight="1">
      <c r="A802" s="59"/>
      <c r="D802" s="142"/>
      <c r="E802" s="143"/>
      <c r="F802" s="114"/>
    </row>
    <row r="803" ht="15.75" customHeight="1">
      <c r="A803" s="59"/>
      <c r="D803" s="142"/>
      <c r="E803" s="143"/>
      <c r="F803" s="114"/>
    </row>
    <row r="804" ht="15.75" customHeight="1">
      <c r="A804" s="59"/>
      <c r="D804" s="142"/>
      <c r="E804" s="143"/>
      <c r="F804" s="114"/>
    </row>
    <row r="805" ht="15.75" customHeight="1">
      <c r="A805" s="59"/>
      <c r="D805" s="142"/>
      <c r="E805" s="143"/>
      <c r="F805" s="114"/>
    </row>
    <row r="806" ht="15.75" customHeight="1">
      <c r="A806" s="59"/>
      <c r="D806" s="142"/>
      <c r="E806" s="143"/>
      <c r="F806" s="114"/>
    </row>
    <row r="807" ht="15.75" customHeight="1">
      <c r="A807" s="59"/>
      <c r="D807" s="142"/>
      <c r="E807" s="143"/>
      <c r="F807" s="114"/>
    </row>
    <row r="808" ht="15.75" customHeight="1">
      <c r="A808" s="59"/>
      <c r="D808" s="142"/>
      <c r="E808" s="143"/>
      <c r="F808" s="114"/>
    </row>
    <row r="809" ht="15.75" customHeight="1">
      <c r="A809" s="59"/>
      <c r="D809" s="142"/>
      <c r="E809" s="143"/>
      <c r="F809" s="114"/>
    </row>
    <row r="810" ht="15.75" customHeight="1">
      <c r="A810" s="59"/>
      <c r="D810" s="142"/>
      <c r="E810" s="143"/>
      <c r="F810" s="114"/>
    </row>
    <row r="811" ht="15.75" customHeight="1">
      <c r="A811" s="59"/>
      <c r="D811" s="142"/>
      <c r="E811" s="143"/>
      <c r="F811" s="114"/>
    </row>
    <row r="812" ht="15.75" customHeight="1">
      <c r="A812" s="59"/>
      <c r="D812" s="142"/>
      <c r="E812" s="143"/>
      <c r="F812" s="114"/>
    </row>
    <row r="813" ht="15.75" customHeight="1">
      <c r="A813" s="59"/>
      <c r="D813" s="142"/>
      <c r="E813" s="143"/>
      <c r="F813" s="114"/>
    </row>
    <row r="814" ht="15.75" customHeight="1">
      <c r="A814" s="59"/>
      <c r="D814" s="142"/>
      <c r="E814" s="143"/>
      <c r="F814" s="114"/>
    </row>
    <row r="815" ht="15.75" customHeight="1">
      <c r="A815" s="59"/>
      <c r="D815" s="142"/>
      <c r="E815" s="143"/>
      <c r="F815" s="114"/>
    </row>
    <row r="816" ht="15.75" customHeight="1">
      <c r="A816" s="59"/>
      <c r="D816" s="142"/>
      <c r="E816" s="143"/>
      <c r="F816" s="114"/>
    </row>
    <row r="817" ht="15.75" customHeight="1">
      <c r="A817" s="59"/>
      <c r="D817" s="142"/>
      <c r="E817" s="143"/>
      <c r="F817" s="114"/>
    </row>
    <row r="818" ht="15.75" customHeight="1">
      <c r="A818" s="59"/>
      <c r="D818" s="142"/>
      <c r="E818" s="143"/>
      <c r="F818" s="114"/>
    </row>
    <row r="819" ht="15.75" customHeight="1">
      <c r="A819" s="59"/>
      <c r="D819" s="142"/>
      <c r="E819" s="143"/>
      <c r="F819" s="114"/>
    </row>
    <row r="820" ht="15.75" customHeight="1">
      <c r="A820" s="59"/>
      <c r="D820" s="142"/>
      <c r="E820" s="143"/>
      <c r="F820" s="114"/>
    </row>
    <row r="821" ht="15.75" customHeight="1">
      <c r="A821" s="59"/>
      <c r="D821" s="142"/>
      <c r="E821" s="143"/>
      <c r="F821" s="114"/>
    </row>
    <row r="822" ht="15.75" customHeight="1">
      <c r="A822" s="59"/>
      <c r="D822" s="142"/>
      <c r="E822" s="143"/>
      <c r="F822" s="114"/>
    </row>
    <row r="823" ht="15.75" customHeight="1">
      <c r="A823" s="59"/>
      <c r="D823" s="142"/>
      <c r="E823" s="143"/>
      <c r="F823" s="114"/>
    </row>
    <row r="824" ht="15.75" customHeight="1">
      <c r="A824" s="59"/>
      <c r="D824" s="142"/>
      <c r="E824" s="143"/>
      <c r="F824" s="114"/>
    </row>
    <row r="825" ht="15.75" customHeight="1">
      <c r="A825" s="59"/>
      <c r="D825" s="142"/>
      <c r="E825" s="143"/>
      <c r="F825" s="114"/>
    </row>
    <row r="826" ht="15.75" customHeight="1">
      <c r="A826" s="59"/>
      <c r="D826" s="142"/>
      <c r="E826" s="143"/>
      <c r="F826" s="114"/>
    </row>
    <row r="827" ht="15.75" customHeight="1">
      <c r="A827" s="59"/>
      <c r="D827" s="142"/>
      <c r="E827" s="143"/>
      <c r="F827" s="114"/>
    </row>
    <row r="828" ht="15.75" customHeight="1">
      <c r="A828" s="59"/>
      <c r="D828" s="142"/>
      <c r="E828" s="143"/>
      <c r="F828" s="114"/>
    </row>
    <row r="829" ht="15.75" customHeight="1">
      <c r="A829" s="59"/>
      <c r="D829" s="142"/>
      <c r="E829" s="143"/>
      <c r="F829" s="114"/>
    </row>
    <row r="830" ht="15.75" customHeight="1">
      <c r="A830" s="59"/>
      <c r="D830" s="142"/>
      <c r="E830" s="143"/>
      <c r="F830" s="114"/>
    </row>
    <row r="831" ht="15.75" customHeight="1">
      <c r="A831" s="59"/>
      <c r="D831" s="142"/>
      <c r="E831" s="143"/>
      <c r="F831" s="114"/>
    </row>
    <row r="832" ht="15.75" customHeight="1">
      <c r="A832" s="59"/>
      <c r="D832" s="142"/>
      <c r="E832" s="143"/>
      <c r="F832" s="114"/>
    </row>
    <row r="833" ht="15.75" customHeight="1">
      <c r="A833" s="59"/>
      <c r="D833" s="142"/>
      <c r="E833" s="143"/>
      <c r="F833" s="114"/>
    </row>
    <row r="834" ht="15.75" customHeight="1">
      <c r="A834" s="59"/>
      <c r="D834" s="142"/>
      <c r="E834" s="143"/>
      <c r="F834" s="114"/>
    </row>
    <row r="835" ht="15.75" customHeight="1">
      <c r="A835" s="59"/>
      <c r="D835" s="142"/>
      <c r="E835" s="143"/>
      <c r="F835" s="114"/>
    </row>
    <row r="836" ht="15.75" customHeight="1">
      <c r="A836" s="59"/>
      <c r="D836" s="142"/>
      <c r="E836" s="143"/>
      <c r="F836" s="114"/>
    </row>
    <row r="837" ht="15.75" customHeight="1">
      <c r="A837" s="59"/>
      <c r="D837" s="142"/>
      <c r="E837" s="143"/>
      <c r="F837" s="114"/>
    </row>
    <row r="838" ht="15.75" customHeight="1">
      <c r="A838" s="59"/>
      <c r="D838" s="142"/>
      <c r="E838" s="143"/>
      <c r="F838" s="114"/>
    </row>
    <row r="839" ht="15.75" customHeight="1">
      <c r="A839" s="59"/>
      <c r="D839" s="142"/>
      <c r="E839" s="143"/>
      <c r="F839" s="114"/>
    </row>
    <row r="840" ht="15.75" customHeight="1">
      <c r="A840" s="59"/>
      <c r="D840" s="142"/>
      <c r="E840" s="143"/>
      <c r="F840" s="114"/>
    </row>
    <row r="841" ht="15.75" customHeight="1">
      <c r="A841" s="59"/>
      <c r="D841" s="142"/>
      <c r="E841" s="143"/>
      <c r="F841" s="114"/>
    </row>
    <row r="842" ht="15.75" customHeight="1">
      <c r="A842" s="59"/>
      <c r="D842" s="142"/>
      <c r="E842" s="143"/>
      <c r="F842" s="114"/>
    </row>
    <row r="843" ht="15.75" customHeight="1">
      <c r="A843" s="59"/>
      <c r="D843" s="142"/>
      <c r="E843" s="143"/>
      <c r="F843" s="114"/>
    </row>
    <row r="844" ht="15.75" customHeight="1">
      <c r="A844" s="59"/>
      <c r="D844" s="142"/>
      <c r="E844" s="143"/>
      <c r="F844" s="114"/>
    </row>
    <row r="845" ht="15.75" customHeight="1">
      <c r="A845" s="59"/>
      <c r="D845" s="142"/>
      <c r="E845" s="143"/>
      <c r="F845" s="114"/>
    </row>
    <row r="846" ht="15.75" customHeight="1">
      <c r="A846" s="59"/>
      <c r="D846" s="142"/>
      <c r="E846" s="143"/>
      <c r="F846" s="114"/>
    </row>
    <row r="847" ht="15.75" customHeight="1">
      <c r="A847" s="59"/>
      <c r="D847" s="142"/>
      <c r="E847" s="143"/>
      <c r="F847" s="114"/>
    </row>
    <row r="848" ht="15.75" customHeight="1">
      <c r="A848" s="59"/>
      <c r="D848" s="142"/>
      <c r="E848" s="143"/>
      <c r="F848" s="114"/>
    </row>
    <row r="849" ht="15.75" customHeight="1">
      <c r="A849" s="59"/>
      <c r="D849" s="142"/>
      <c r="E849" s="143"/>
      <c r="F849" s="114"/>
    </row>
    <row r="850" ht="15.75" customHeight="1">
      <c r="A850" s="59"/>
      <c r="D850" s="142"/>
      <c r="E850" s="143"/>
      <c r="F850" s="114"/>
    </row>
    <row r="851" ht="15.75" customHeight="1">
      <c r="A851" s="59"/>
      <c r="D851" s="142"/>
      <c r="E851" s="143"/>
      <c r="F851" s="114"/>
    </row>
    <row r="852" ht="15.75" customHeight="1">
      <c r="A852" s="59"/>
      <c r="D852" s="142"/>
      <c r="E852" s="143"/>
      <c r="F852" s="114"/>
    </row>
    <row r="853" ht="15.75" customHeight="1">
      <c r="A853" s="59"/>
      <c r="D853" s="142"/>
      <c r="E853" s="143"/>
      <c r="F853" s="114"/>
    </row>
    <row r="854" ht="15.75" customHeight="1">
      <c r="A854" s="59"/>
      <c r="D854" s="142"/>
      <c r="E854" s="143"/>
      <c r="F854" s="114"/>
    </row>
    <row r="855" ht="15.75" customHeight="1">
      <c r="A855" s="59"/>
      <c r="D855" s="142"/>
      <c r="E855" s="143"/>
      <c r="F855" s="114"/>
    </row>
    <row r="856" ht="15.75" customHeight="1">
      <c r="A856" s="59"/>
      <c r="D856" s="142"/>
      <c r="E856" s="143"/>
      <c r="F856" s="114"/>
    </row>
    <row r="857" ht="15.75" customHeight="1">
      <c r="A857" s="59"/>
      <c r="D857" s="142"/>
      <c r="E857" s="143"/>
      <c r="F857" s="114"/>
    </row>
    <row r="858" ht="15.75" customHeight="1">
      <c r="A858" s="59"/>
      <c r="D858" s="142"/>
      <c r="E858" s="143"/>
      <c r="F858" s="114"/>
    </row>
    <row r="859" ht="15.75" customHeight="1">
      <c r="A859" s="59"/>
      <c r="D859" s="142"/>
      <c r="E859" s="143"/>
      <c r="F859" s="114"/>
    </row>
    <row r="860" ht="15.75" customHeight="1">
      <c r="A860" s="59"/>
      <c r="D860" s="142"/>
      <c r="E860" s="143"/>
      <c r="F860" s="114"/>
    </row>
    <row r="861" ht="15.75" customHeight="1">
      <c r="A861" s="59"/>
      <c r="D861" s="142"/>
      <c r="E861" s="143"/>
      <c r="F861" s="114"/>
    </row>
    <row r="862" ht="15.75" customHeight="1">
      <c r="A862" s="59"/>
      <c r="D862" s="142"/>
      <c r="E862" s="143"/>
      <c r="F862" s="114"/>
    </row>
    <row r="863" ht="15.75" customHeight="1">
      <c r="A863" s="59"/>
      <c r="D863" s="142"/>
      <c r="E863" s="143"/>
      <c r="F863" s="114"/>
    </row>
    <row r="864" ht="15.75" customHeight="1">
      <c r="A864" s="59"/>
      <c r="D864" s="142"/>
      <c r="E864" s="143"/>
      <c r="F864" s="114"/>
    </row>
    <row r="865" ht="15.75" customHeight="1">
      <c r="A865" s="59"/>
      <c r="D865" s="142"/>
      <c r="E865" s="143"/>
      <c r="F865" s="114"/>
    </row>
    <row r="866" ht="15.75" customHeight="1">
      <c r="A866" s="59"/>
      <c r="D866" s="142"/>
      <c r="E866" s="143"/>
      <c r="F866" s="114"/>
    </row>
    <row r="867" ht="15.75" customHeight="1">
      <c r="A867" s="59"/>
      <c r="D867" s="142"/>
      <c r="E867" s="143"/>
      <c r="F867" s="114"/>
    </row>
    <row r="868" ht="15.75" customHeight="1">
      <c r="A868" s="59"/>
      <c r="D868" s="142"/>
      <c r="E868" s="143"/>
      <c r="F868" s="114"/>
    </row>
    <row r="869" ht="15.75" customHeight="1">
      <c r="A869" s="59"/>
      <c r="D869" s="142"/>
      <c r="E869" s="143"/>
      <c r="F869" s="114"/>
    </row>
    <row r="870" ht="15.75" customHeight="1">
      <c r="A870" s="59"/>
      <c r="D870" s="142"/>
      <c r="E870" s="143"/>
      <c r="F870" s="114"/>
    </row>
    <row r="871" ht="15.75" customHeight="1">
      <c r="A871" s="59"/>
      <c r="D871" s="142"/>
      <c r="E871" s="143"/>
      <c r="F871" s="114"/>
    </row>
    <row r="872" ht="15.75" customHeight="1">
      <c r="A872" s="59"/>
      <c r="D872" s="142"/>
      <c r="E872" s="143"/>
      <c r="F872" s="114"/>
    </row>
    <row r="873" ht="15.75" customHeight="1">
      <c r="A873" s="59"/>
      <c r="D873" s="142"/>
      <c r="E873" s="143"/>
      <c r="F873" s="114"/>
    </row>
    <row r="874" ht="15.75" customHeight="1">
      <c r="A874" s="59"/>
      <c r="D874" s="142"/>
      <c r="E874" s="143"/>
      <c r="F874" s="114"/>
    </row>
    <row r="875" ht="15.75" customHeight="1">
      <c r="A875" s="59"/>
      <c r="D875" s="142"/>
      <c r="E875" s="143"/>
      <c r="F875" s="114"/>
    </row>
    <row r="876" ht="15.75" customHeight="1">
      <c r="A876" s="59"/>
      <c r="D876" s="142"/>
      <c r="E876" s="143"/>
      <c r="F876" s="114"/>
    </row>
    <row r="877" ht="15.75" customHeight="1">
      <c r="A877" s="59"/>
      <c r="D877" s="142"/>
      <c r="E877" s="143"/>
      <c r="F877" s="114"/>
    </row>
    <row r="878" ht="15.75" customHeight="1">
      <c r="A878" s="59"/>
      <c r="D878" s="142"/>
      <c r="E878" s="143"/>
      <c r="F878" s="114"/>
    </row>
    <row r="879" ht="15.75" customHeight="1">
      <c r="A879" s="59"/>
      <c r="D879" s="142"/>
      <c r="E879" s="143"/>
      <c r="F879" s="114"/>
    </row>
    <row r="880" ht="15.75" customHeight="1">
      <c r="A880" s="59"/>
      <c r="D880" s="142"/>
      <c r="E880" s="143"/>
      <c r="F880" s="114"/>
    </row>
    <row r="881" ht="15.75" customHeight="1">
      <c r="A881" s="59"/>
      <c r="D881" s="142"/>
      <c r="E881" s="143"/>
      <c r="F881" s="114"/>
    </row>
    <row r="882" ht="15.75" customHeight="1">
      <c r="A882" s="59"/>
      <c r="D882" s="142"/>
      <c r="E882" s="143"/>
      <c r="F882" s="114"/>
    </row>
    <row r="883" ht="15.75" customHeight="1">
      <c r="A883" s="59"/>
      <c r="D883" s="142"/>
      <c r="E883" s="143"/>
      <c r="F883" s="114"/>
    </row>
    <row r="884" ht="15.75" customHeight="1">
      <c r="A884" s="59"/>
      <c r="D884" s="142"/>
      <c r="E884" s="143"/>
      <c r="F884" s="114"/>
    </row>
    <row r="885" ht="15.75" customHeight="1">
      <c r="A885" s="59"/>
      <c r="D885" s="142"/>
      <c r="E885" s="143"/>
      <c r="F885" s="114"/>
    </row>
    <row r="886" ht="15.75" customHeight="1">
      <c r="A886" s="59"/>
      <c r="D886" s="142"/>
      <c r="E886" s="143"/>
      <c r="F886" s="114"/>
    </row>
    <row r="887" ht="15.75" customHeight="1">
      <c r="A887" s="59"/>
      <c r="D887" s="142"/>
      <c r="E887" s="143"/>
      <c r="F887" s="114"/>
    </row>
    <row r="888" ht="15.75" customHeight="1">
      <c r="A888" s="59"/>
      <c r="D888" s="142"/>
      <c r="E888" s="143"/>
      <c r="F888" s="114"/>
    </row>
    <row r="889" ht="15.75" customHeight="1">
      <c r="A889" s="59"/>
      <c r="D889" s="142"/>
      <c r="E889" s="143"/>
      <c r="F889" s="114"/>
    </row>
    <row r="890" ht="15.75" customHeight="1">
      <c r="A890" s="59"/>
      <c r="D890" s="142"/>
      <c r="E890" s="143"/>
      <c r="F890" s="114"/>
    </row>
    <row r="891" ht="15.75" customHeight="1">
      <c r="A891" s="59"/>
      <c r="D891" s="142"/>
      <c r="E891" s="143"/>
      <c r="F891" s="114"/>
    </row>
    <row r="892" ht="15.75" customHeight="1">
      <c r="A892" s="59"/>
      <c r="D892" s="142"/>
      <c r="E892" s="143"/>
      <c r="F892" s="114"/>
    </row>
    <row r="893" ht="15.75" customHeight="1">
      <c r="A893" s="59"/>
      <c r="D893" s="142"/>
      <c r="E893" s="143"/>
      <c r="F893" s="114"/>
    </row>
    <row r="894" ht="15.75" customHeight="1">
      <c r="A894" s="59"/>
      <c r="D894" s="142"/>
      <c r="E894" s="143"/>
      <c r="F894" s="114"/>
    </row>
    <row r="895" ht="15.75" customHeight="1">
      <c r="A895" s="59"/>
      <c r="D895" s="142"/>
      <c r="E895" s="143"/>
      <c r="F895" s="114"/>
    </row>
    <row r="896" ht="15.75" customHeight="1">
      <c r="A896" s="59"/>
      <c r="D896" s="142"/>
      <c r="E896" s="143"/>
      <c r="F896" s="114"/>
    </row>
    <row r="897" ht="15.75" customHeight="1">
      <c r="A897" s="59"/>
      <c r="D897" s="142"/>
      <c r="E897" s="143"/>
      <c r="F897" s="114"/>
    </row>
    <row r="898" ht="15.75" customHeight="1">
      <c r="A898" s="59"/>
      <c r="D898" s="142"/>
      <c r="E898" s="143"/>
      <c r="F898" s="114"/>
    </row>
    <row r="899" ht="15.75" customHeight="1">
      <c r="A899" s="59"/>
      <c r="D899" s="142"/>
      <c r="E899" s="143"/>
      <c r="F899" s="114"/>
    </row>
    <row r="900" ht="15.75" customHeight="1">
      <c r="A900" s="59"/>
      <c r="D900" s="142"/>
      <c r="E900" s="143"/>
      <c r="F900" s="114"/>
    </row>
    <row r="901" ht="15.75" customHeight="1">
      <c r="A901" s="59"/>
      <c r="D901" s="142"/>
      <c r="E901" s="143"/>
      <c r="F901" s="114"/>
    </row>
    <row r="902" ht="15.75" customHeight="1">
      <c r="A902" s="59"/>
      <c r="D902" s="142"/>
      <c r="E902" s="143"/>
      <c r="F902" s="114"/>
    </row>
    <row r="903" ht="15.75" customHeight="1">
      <c r="A903" s="59"/>
      <c r="D903" s="142"/>
      <c r="E903" s="143"/>
      <c r="F903" s="114"/>
    </row>
    <row r="904" ht="15.75" customHeight="1">
      <c r="A904" s="59"/>
      <c r="D904" s="142"/>
      <c r="E904" s="143"/>
      <c r="F904" s="114"/>
    </row>
    <row r="905" ht="15.75" customHeight="1">
      <c r="A905" s="59"/>
      <c r="D905" s="142"/>
      <c r="E905" s="143"/>
      <c r="F905" s="114"/>
    </row>
    <row r="906" ht="15.75" customHeight="1">
      <c r="A906" s="59"/>
      <c r="D906" s="142"/>
      <c r="E906" s="143"/>
      <c r="F906" s="114"/>
    </row>
    <row r="907" ht="15.75" customHeight="1">
      <c r="A907" s="59"/>
      <c r="D907" s="142"/>
      <c r="E907" s="143"/>
      <c r="F907" s="114"/>
    </row>
    <row r="908" ht="15.75" customHeight="1">
      <c r="A908" s="59"/>
      <c r="D908" s="142"/>
      <c r="E908" s="143"/>
      <c r="F908" s="114"/>
    </row>
    <row r="909" ht="15.75" customHeight="1">
      <c r="A909" s="59"/>
      <c r="D909" s="142"/>
      <c r="E909" s="143"/>
      <c r="F909" s="114"/>
    </row>
    <row r="910" ht="15.75" customHeight="1">
      <c r="A910" s="59"/>
      <c r="D910" s="142"/>
      <c r="E910" s="143"/>
      <c r="F910" s="114"/>
    </row>
    <row r="911" ht="15.75" customHeight="1">
      <c r="A911" s="59"/>
      <c r="D911" s="142"/>
      <c r="E911" s="143"/>
      <c r="F911" s="114"/>
    </row>
    <row r="912" ht="15.75" customHeight="1">
      <c r="A912" s="59"/>
      <c r="D912" s="142"/>
      <c r="E912" s="143"/>
      <c r="F912" s="114"/>
    </row>
    <row r="913" ht="15.75" customHeight="1">
      <c r="A913" s="59"/>
      <c r="D913" s="142"/>
      <c r="E913" s="143"/>
      <c r="F913" s="114"/>
    </row>
    <row r="914" ht="15.75" customHeight="1">
      <c r="A914" s="59"/>
      <c r="D914" s="142"/>
      <c r="E914" s="143"/>
      <c r="F914" s="114"/>
    </row>
    <row r="915" ht="15.75" customHeight="1">
      <c r="A915" s="59"/>
      <c r="D915" s="142"/>
      <c r="E915" s="143"/>
      <c r="F915" s="114"/>
    </row>
    <row r="916" ht="15.75" customHeight="1">
      <c r="A916" s="59"/>
      <c r="D916" s="142"/>
      <c r="E916" s="143"/>
      <c r="F916" s="114"/>
    </row>
    <row r="917" ht="15.75" customHeight="1">
      <c r="A917" s="59"/>
      <c r="D917" s="142"/>
      <c r="E917" s="143"/>
      <c r="F917" s="114"/>
    </row>
    <row r="918" ht="15.75" customHeight="1">
      <c r="A918" s="59"/>
      <c r="D918" s="142"/>
      <c r="E918" s="143"/>
      <c r="F918" s="114"/>
    </row>
    <row r="919" ht="15.75" customHeight="1">
      <c r="A919" s="59"/>
      <c r="D919" s="142"/>
      <c r="E919" s="143"/>
      <c r="F919" s="114"/>
    </row>
    <row r="920" ht="15.75" customHeight="1">
      <c r="A920" s="59"/>
      <c r="D920" s="142"/>
      <c r="E920" s="143"/>
      <c r="F920" s="114"/>
    </row>
    <row r="921" ht="15.75" customHeight="1">
      <c r="A921" s="59"/>
      <c r="D921" s="142"/>
      <c r="E921" s="143"/>
      <c r="F921" s="114"/>
    </row>
    <row r="922" ht="15.75" customHeight="1">
      <c r="A922" s="59"/>
      <c r="D922" s="142"/>
      <c r="E922" s="143"/>
      <c r="F922" s="114"/>
    </row>
    <row r="923" ht="15.75" customHeight="1">
      <c r="A923" s="59"/>
      <c r="D923" s="142"/>
      <c r="E923" s="143"/>
      <c r="F923" s="114"/>
    </row>
    <row r="924" ht="15.75" customHeight="1">
      <c r="A924" s="59"/>
      <c r="D924" s="142"/>
      <c r="E924" s="143"/>
      <c r="F924" s="114"/>
    </row>
    <row r="925" ht="15.75" customHeight="1">
      <c r="A925" s="59"/>
      <c r="D925" s="142"/>
      <c r="E925" s="143"/>
      <c r="F925" s="114"/>
    </row>
    <row r="926" ht="15.75" customHeight="1">
      <c r="A926" s="59"/>
      <c r="D926" s="142"/>
      <c r="E926" s="143"/>
      <c r="F926" s="114"/>
    </row>
    <row r="927" ht="15.75" customHeight="1">
      <c r="A927" s="59"/>
      <c r="D927" s="142"/>
      <c r="E927" s="143"/>
      <c r="F927" s="114"/>
    </row>
    <row r="928" ht="15.75" customHeight="1">
      <c r="A928" s="59"/>
      <c r="D928" s="142"/>
      <c r="E928" s="143"/>
      <c r="F928" s="114"/>
    </row>
    <row r="929" ht="15.75" customHeight="1">
      <c r="A929" s="59"/>
      <c r="D929" s="142"/>
      <c r="E929" s="143"/>
      <c r="F929" s="114"/>
    </row>
    <row r="930" ht="15.75" customHeight="1">
      <c r="A930" s="59"/>
      <c r="D930" s="142"/>
      <c r="E930" s="143"/>
      <c r="F930" s="114"/>
    </row>
    <row r="931" ht="15.75" customHeight="1">
      <c r="A931" s="59"/>
      <c r="D931" s="142"/>
      <c r="E931" s="143"/>
      <c r="F931" s="114"/>
    </row>
    <row r="932" ht="15.75" customHeight="1">
      <c r="A932" s="59"/>
      <c r="D932" s="142"/>
      <c r="E932" s="143"/>
      <c r="F932" s="114"/>
    </row>
    <row r="933" ht="15.75" customHeight="1">
      <c r="A933" s="59"/>
      <c r="D933" s="142"/>
      <c r="E933" s="143"/>
      <c r="F933" s="114"/>
    </row>
    <row r="934" ht="15.75" customHeight="1">
      <c r="A934" s="59"/>
      <c r="D934" s="142"/>
      <c r="E934" s="143"/>
      <c r="F934" s="114"/>
    </row>
    <row r="935" ht="15.75" customHeight="1">
      <c r="A935" s="59"/>
      <c r="D935" s="142"/>
      <c r="E935" s="143"/>
      <c r="F935" s="114"/>
    </row>
    <row r="936" ht="15.75" customHeight="1">
      <c r="A936" s="59"/>
      <c r="D936" s="142"/>
      <c r="E936" s="143"/>
      <c r="F936" s="114"/>
    </row>
    <row r="937" ht="15.75" customHeight="1">
      <c r="A937" s="59"/>
      <c r="D937" s="142"/>
      <c r="E937" s="143"/>
      <c r="F937" s="114"/>
    </row>
    <row r="938" ht="15.75" customHeight="1">
      <c r="A938" s="59"/>
      <c r="D938" s="142"/>
      <c r="E938" s="143"/>
      <c r="F938" s="114"/>
    </row>
    <row r="939" ht="15.75" customHeight="1">
      <c r="A939" s="59"/>
      <c r="D939" s="142"/>
      <c r="E939" s="143"/>
      <c r="F939" s="114"/>
    </row>
    <row r="940" ht="15.75" customHeight="1">
      <c r="A940" s="59"/>
      <c r="D940" s="142"/>
      <c r="E940" s="143"/>
      <c r="F940" s="114"/>
    </row>
    <row r="941" ht="15.75" customHeight="1">
      <c r="A941" s="59"/>
      <c r="D941" s="142"/>
      <c r="E941" s="143"/>
      <c r="F941" s="114"/>
    </row>
    <row r="942" ht="15.75" customHeight="1">
      <c r="A942" s="59"/>
      <c r="D942" s="142"/>
      <c r="E942" s="143"/>
      <c r="F942" s="114"/>
    </row>
    <row r="943" ht="15.75" customHeight="1">
      <c r="A943" s="59"/>
      <c r="D943" s="142"/>
      <c r="E943" s="143"/>
      <c r="F943" s="114"/>
    </row>
    <row r="944" ht="15.75" customHeight="1">
      <c r="A944" s="59"/>
      <c r="D944" s="142"/>
      <c r="E944" s="143"/>
      <c r="F944" s="114"/>
    </row>
    <row r="945" ht="15.75" customHeight="1">
      <c r="A945" s="59"/>
      <c r="D945" s="142"/>
      <c r="E945" s="143"/>
      <c r="F945" s="114"/>
    </row>
    <row r="946" ht="15.75" customHeight="1">
      <c r="A946" s="59"/>
      <c r="D946" s="142"/>
      <c r="E946" s="143"/>
      <c r="F946" s="114"/>
    </row>
    <row r="947" ht="15.75" customHeight="1">
      <c r="A947" s="59"/>
      <c r="D947" s="142"/>
      <c r="E947" s="143"/>
      <c r="F947" s="114"/>
    </row>
    <row r="948" ht="15.75" customHeight="1">
      <c r="A948" s="59"/>
      <c r="D948" s="142"/>
      <c r="E948" s="143"/>
      <c r="F948" s="114"/>
    </row>
    <row r="949" ht="15.75" customHeight="1">
      <c r="A949" s="59"/>
      <c r="D949" s="142"/>
      <c r="E949" s="143"/>
      <c r="F949" s="114"/>
    </row>
    <row r="950" ht="15.75" customHeight="1">
      <c r="A950" s="59"/>
      <c r="D950" s="142"/>
      <c r="E950" s="143"/>
      <c r="F950" s="114"/>
    </row>
    <row r="951" ht="15.75" customHeight="1">
      <c r="A951" s="59"/>
      <c r="D951" s="142"/>
      <c r="E951" s="143"/>
      <c r="F951" s="114"/>
    </row>
    <row r="952" ht="15.75" customHeight="1">
      <c r="A952" s="59"/>
      <c r="D952" s="142"/>
      <c r="E952" s="143"/>
      <c r="F952" s="114"/>
    </row>
    <row r="953" ht="15.75" customHeight="1">
      <c r="A953" s="59"/>
      <c r="D953" s="142"/>
      <c r="E953" s="143"/>
      <c r="F953" s="114"/>
    </row>
    <row r="954" ht="15.75" customHeight="1">
      <c r="A954" s="59"/>
      <c r="D954" s="142"/>
      <c r="E954" s="143"/>
      <c r="F954" s="114"/>
    </row>
    <row r="955" ht="15.75" customHeight="1">
      <c r="A955" s="59"/>
      <c r="D955" s="142"/>
      <c r="E955" s="143"/>
      <c r="F955" s="114"/>
    </row>
    <row r="956" ht="15.75" customHeight="1">
      <c r="A956" s="59"/>
      <c r="D956" s="142"/>
      <c r="E956" s="143"/>
      <c r="F956" s="114"/>
    </row>
    <row r="957" ht="15.75" customHeight="1">
      <c r="A957" s="59"/>
      <c r="D957" s="142"/>
      <c r="E957" s="143"/>
      <c r="F957" s="114"/>
    </row>
    <row r="958" ht="15.75" customHeight="1">
      <c r="A958" s="59"/>
      <c r="D958" s="142"/>
      <c r="E958" s="143"/>
      <c r="F958" s="114"/>
    </row>
    <row r="959" ht="15.75" customHeight="1">
      <c r="A959" s="59"/>
      <c r="D959" s="142"/>
      <c r="E959" s="143"/>
      <c r="F959" s="114"/>
    </row>
    <row r="960" ht="15.75" customHeight="1">
      <c r="A960" s="59"/>
      <c r="D960" s="142"/>
      <c r="E960" s="143"/>
      <c r="F960" s="114"/>
    </row>
    <row r="961" ht="15.75" customHeight="1">
      <c r="A961" s="59"/>
      <c r="D961" s="142"/>
      <c r="E961" s="143"/>
      <c r="F961" s="114"/>
    </row>
    <row r="962" ht="15.75" customHeight="1">
      <c r="A962" s="59"/>
      <c r="D962" s="142"/>
      <c r="E962" s="143"/>
      <c r="F962" s="114"/>
    </row>
    <row r="963" ht="15.75" customHeight="1">
      <c r="A963" s="59"/>
      <c r="D963" s="142"/>
      <c r="E963" s="143"/>
      <c r="F963" s="114"/>
    </row>
    <row r="964" ht="15.75" customHeight="1">
      <c r="A964" s="59"/>
      <c r="D964" s="142"/>
      <c r="E964" s="143"/>
      <c r="F964" s="114"/>
    </row>
    <row r="965" ht="15.75" customHeight="1">
      <c r="A965" s="59"/>
      <c r="D965" s="142"/>
      <c r="E965" s="143"/>
      <c r="F965" s="114"/>
    </row>
    <row r="966" ht="15.75" customHeight="1">
      <c r="A966" s="59"/>
      <c r="D966" s="142"/>
      <c r="E966" s="143"/>
      <c r="F966" s="114"/>
    </row>
    <row r="967" ht="15.75" customHeight="1">
      <c r="A967" s="59"/>
      <c r="D967" s="142"/>
      <c r="E967" s="143"/>
      <c r="F967" s="114"/>
    </row>
    <row r="968" ht="15.75" customHeight="1">
      <c r="A968" s="59"/>
      <c r="D968" s="142"/>
      <c r="E968" s="143"/>
      <c r="F968" s="114"/>
    </row>
    <row r="969" ht="15.75" customHeight="1">
      <c r="A969" s="59"/>
      <c r="D969" s="142"/>
      <c r="E969" s="143"/>
      <c r="F969" s="114"/>
    </row>
    <row r="970" ht="15.75" customHeight="1">
      <c r="A970" s="59"/>
      <c r="D970" s="142"/>
      <c r="E970" s="143"/>
      <c r="F970" s="114"/>
    </row>
    <row r="971" ht="15.75" customHeight="1">
      <c r="A971" s="59"/>
      <c r="D971" s="142"/>
      <c r="E971" s="143"/>
      <c r="F971" s="114"/>
    </row>
    <row r="972" ht="15.75" customHeight="1">
      <c r="A972" s="59"/>
      <c r="D972" s="142"/>
      <c r="E972" s="143"/>
      <c r="F972" s="114"/>
    </row>
    <row r="973" ht="15.75" customHeight="1">
      <c r="A973" s="59"/>
      <c r="D973" s="142"/>
      <c r="E973" s="143"/>
      <c r="F973" s="114"/>
    </row>
    <row r="974" ht="15.75" customHeight="1">
      <c r="A974" s="59"/>
      <c r="D974" s="142"/>
      <c r="E974" s="143"/>
      <c r="F974" s="114"/>
    </row>
    <row r="975" ht="15.75" customHeight="1">
      <c r="A975" s="59"/>
      <c r="D975" s="142"/>
      <c r="E975" s="143"/>
      <c r="F975" s="114"/>
    </row>
    <row r="976" ht="15.75" customHeight="1">
      <c r="A976" s="59"/>
      <c r="D976" s="142"/>
      <c r="E976" s="143"/>
      <c r="F976" s="114"/>
    </row>
    <row r="977" ht="15.75" customHeight="1">
      <c r="A977" s="59"/>
      <c r="D977" s="142"/>
      <c r="E977" s="143"/>
      <c r="F977" s="114"/>
    </row>
    <row r="978" ht="15.75" customHeight="1">
      <c r="A978" s="59"/>
      <c r="D978" s="142"/>
      <c r="E978" s="143"/>
      <c r="F978" s="114"/>
    </row>
    <row r="979" ht="15.75" customHeight="1">
      <c r="A979" s="59"/>
      <c r="D979" s="142"/>
      <c r="E979" s="143"/>
      <c r="F979" s="114"/>
    </row>
    <row r="980" ht="15.75" customHeight="1">
      <c r="A980" s="59"/>
      <c r="D980" s="142"/>
      <c r="E980" s="143"/>
      <c r="F980" s="114"/>
    </row>
    <row r="981" ht="15.75" customHeight="1">
      <c r="A981" s="59"/>
      <c r="D981" s="142"/>
      <c r="E981" s="143"/>
      <c r="F981" s="114"/>
    </row>
    <row r="982" ht="15.75" customHeight="1">
      <c r="A982" s="59"/>
      <c r="D982" s="142"/>
      <c r="E982" s="143"/>
      <c r="F982" s="114"/>
    </row>
    <row r="983" ht="15.75" customHeight="1">
      <c r="A983" s="59"/>
      <c r="D983" s="142"/>
      <c r="E983" s="143"/>
      <c r="F983" s="114"/>
    </row>
    <row r="984" ht="15.75" customHeight="1">
      <c r="A984" s="59"/>
      <c r="D984" s="142"/>
      <c r="E984" s="143"/>
      <c r="F984" s="114"/>
    </row>
    <row r="985" ht="15.75" customHeight="1">
      <c r="A985" s="59"/>
      <c r="D985" s="142"/>
      <c r="E985" s="143"/>
      <c r="F985" s="114"/>
    </row>
    <row r="986" ht="15.75" customHeight="1">
      <c r="A986" s="59"/>
      <c r="D986" s="142"/>
      <c r="E986" s="143"/>
      <c r="F986" s="114"/>
    </row>
    <row r="987" ht="15.75" customHeight="1">
      <c r="A987" s="59"/>
      <c r="D987" s="142"/>
      <c r="E987" s="143"/>
      <c r="F987" s="114"/>
    </row>
    <row r="988" ht="15.75" customHeight="1">
      <c r="A988" s="59"/>
      <c r="D988" s="142"/>
      <c r="E988" s="143"/>
      <c r="F988" s="114"/>
    </row>
    <row r="989" ht="15.75" customHeight="1">
      <c r="A989" s="59"/>
      <c r="D989" s="142"/>
      <c r="E989" s="143"/>
      <c r="F989" s="114"/>
    </row>
    <row r="990" ht="15.75" customHeight="1">
      <c r="A990" s="59"/>
      <c r="D990" s="142"/>
      <c r="E990" s="143"/>
      <c r="F990" s="114"/>
    </row>
    <row r="991" ht="15.75" customHeight="1">
      <c r="A991" s="59"/>
      <c r="D991" s="142"/>
      <c r="E991" s="143"/>
      <c r="F991" s="114"/>
    </row>
    <row r="992" ht="15.75" customHeight="1">
      <c r="A992" s="59"/>
      <c r="D992" s="142"/>
      <c r="E992" s="143"/>
      <c r="F992" s="114"/>
    </row>
    <row r="993" ht="15.75" customHeight="1">
      <c r="A993" s="59"/>
      <c r="D993" s="142"/>
      <c r="E993" s="143"/>
      <c r="F993" s="114"/>
    </row>
    <row r="994" ht="15.75" customHeight="1">
      <c r="A994" s="59"/>
      <c r="D994" s="142"/>
      <c r="E994" s="143"/>
      <c r="F994" s="114"/>
    </row>
    <row r="995" ht="15.75" customHeight="1">
      <c r="A995" s="59"/>
      <c r="D995" s="142"/>
      <c r="E995" s="143"/>
      <c r="F995" s="114"/>
    </row>
    <row r="996" ht="15.75" customHeight="1">
      <c r="A996" s="59"/>
      <c r="D996" s="142"/>
      <c r="E996" s="143"/>
      <c r="F996" s="114"/>
    </row>
    <row r="997" ht="15.75" customHeight="1">
      <c r="A997" s="59"/>
      <c r="D997" s="142"/>
      <c r="E997" s="143"/>
      <c r="F997" s="114"/>
    </row>
    <row r="998" ht="15.75" customHeight="1">
      <c r="A998" s="59"/>
      <c r="D998" s="142"/>
      <c r="E998" s="143"/>
      <c r="F998" s="114"/>
    </row>
    <row r="999" ht="15.75" customHeight="1">
      <c r="A999" s="59"/>
      <c r="D999" s="142"/>
      <c r="E999" s="143"/>
      <c r="F999" s="114"/>
    </row>
    <row r="1000" ht="15.75" customHeight="1">
      <c r="A1000" s="59"/>
      <c r="D1000" s="142"/>
      <c r="E1000" s="143"/>
      <c r="F1000" s="114"/>
    </row>
  </sheetData>
  <mergeCells count="4">
    <mergeCell ref="A1:C1"/>
    <mergeCell ref="E1:F1"/>
    <mergeCell ref="E3:E6"/>
    <mergeCell ref="E9:E1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2016-12-26T16:08:42Z</dcterms:created>
  <dc:creator>Microsoft Office User</dc:creator>
</cp:coreProperties>
</file>