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 sheetId="8" r:id="rId10"/>
  </sheets>
  <definedNames/>
  <calcPr/>
</workbook>
</file>

<file path=xl/sharedStrings.xml><?xml version="1.0" encoding="utf-8"?>
<sst xmlns="http://schemas.openxmlformats.org/spreadsheetml/2006/main" count="14552" uniqueCount="4267">
  <si>
    <t xml:space="preserve"> DÉCADA 2000-2009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</si>
  <si>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</si>
  <si>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</si>
  <si>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</si>
  <si>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</si>
  <si>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</si>
  <si>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</si>
  <si>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</si>
  <si>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</si>
  <si>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</si>
  <si>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</si>
  <si>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</si>
  <si>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</si>
  <si>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</si>
  <si>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</si>
  <si>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</si>
  <si>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</si>
  <si>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</si>
  <si>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</si>
  <si>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</si>
  <si>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</si>
  <si>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</si>
  <si>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</si>
  <si>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</si>
  <si>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</si>
  <si>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</si>
  <si>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</si>
  <si>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</si>
  <si>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</si>
  <si>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</si>
  <si>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MXIM-AV-1-12-1</t>
  </si>
  <si>
    <t>Chris by Chris</t>
  </si>
  <si>
    <t>Inglaterra</t>
  </si>
  <si>
    <t>Chris Darke</t>
  </si>
  <si>
    <t>MXIM-AV-1-12-2</t>
  </si>
  <si>
    <t>Adio Kerida</t>
  </si>
  <si>
    <t>Good bye dear love</t>
  </si>
  <si>
    <t>Estados Unidos-Cuba</t>
  </si>
  <si>
    <t>Ruth Behar</t>
  </si>
  <si>
    <t>Gisela Fosado, Marc Drake</t>
  </si>
  <si>
    <t>Marc Drake</t>
  </si>
  <si>
    <t>Mori Behar</t>
  </si>
  <si>
    <t>Traducción: Ruth Behar, Alfredo Alonso, Jesús Jambrina. Susbtitulaje: Marc Drake, Sara Calefati Booth, Ruth Behar</t>
  </si>
  <si>
    <t>MXIM-AV-1-12-3</t>
  </si>
  <si>
    <t>A grande experiencia</t>
  </si>
  <si>
    <t>Brasil</t>
  </si>
  <si>
    <t>Daniel Pedroso</t>
  </si>
  <si>
    <t>Dagoberto Rocha, Sadil Breda</t>
  </si>
  <si>
    <t>Julio Ferreira</t>
  </si>
  <si>
    <t>Vagner Conha</t>
  </si>
  <si>
    <t>Postproducción:André Celia, Supervisión pedagógica: José Alberto Baldissera y Beatriz Vasconcelos Franzen</t>
  </si>
  <si>
    <t>MXIM-AV-1-12-4</t>
  </si>
  <si>
    <t>Fiestas cristianas y fiestas profanas, 1934-1935</t>
  </si>
  <si>
    <t>España</t>
  </si>
  <si>
    <t>KASH PRODUCTIONS</t>
  </si>
  <si>
    <t>Alejandro Massó</t>
  </si>
  <si>
    <t>MXIM-AV-1-12-5</t>
  </si>
  <si>
    <t>Al otro lado</t>
  </si>
  <si>
    <t>To the other side</t>
  </si>
  <si>
    <t>México-Estados Unidos</t>
  </si>
  <si>
    <t>Natalia Almada</t>
  </si>
  <si>
    <t>Chuy Chávez</t>
  </si>
  <si>
    <t>Jorge Luis Sepúlveda S., Yuri Racin, Tom Koester</t>
  </si>
  <si>
    <t>MXIM-AV-1-12-6</t>
  </si>
  <si>
    <t>A propósito de Buñuel</t>
  </si>
  <si>
    <t>España- México</t>
  </si>
  <si>
    <t>José López Linares, Javier Rioyo</t>
  </si>
  <si>
    <t>Agustín Sanchez Vidal</t>
  </si>
  <si>
    <t>José Luis López Linares</t>
  </si>
  <si>
    <t>Fidel Collados</t>
  </si>
  <si>
    <t>Mauricio Villavecchia</t>
  </si>
  <si>
    <t>José Sancho</t>
  </si>
  <si>
    <t>MXIM-AV-1-12-7</t>
  </si>
  <si>
    <t>Archivo Abierto (Reportajes: La telenovela mexicana y La Secundaria)</t>
  </si>
  <si>
    <t>México</t>
  </si>
  <si>
    <t>Sandra Islas</t>
  </si>
  <si>
    <t>Javier Estrella Rosas, Armando Sota Jiménez</t>
  </si>
  <si>
    <t>Luis Emilio Medina</t>
  </si>
  <si>
    <t>Javier Estrella Rosas</t>
  </si>
  <si>
    <t>Marco Antonio Aguilar</t>
  </si>
  <si>
    <t>Armando Sota Jiménez</t>
  </si>
  <si>
    <t>Conducción: Elisa Alanís</t>
  </si>
  <si>
    <t>MXIM-AV-1-12-8</t>
  </si>
  <si>
    <t>Bajo Juárez, la ciudad devorando a sus hijas</t>
  </si>
  <si>
    <t>José Antonio Cordero, Alejandra Sánchez</t>
  </si>
  <si>
    <t xml:space="preserve"> </t>
  </si>
  <si>
    <t>Erika Licea</t>
  </si>
  <si>
    <t>Rogelio Villanueva</t>
  </si>
  <si>
    <t>Tareke Ortiz</t>
  </si>
  <si>
    <t>MXIM-AV-1-12-9</t>
  </si>
  <si>
    <t>Black-Blob</t>
  </si>
  <si>
    <t>Italia</t>
  </si>
  <si>
    <t>Enrico Ghezzi, Marco Giusti, Paolo Papo</t>
  </si>
  <si>
    <t>Alessandro Diana, Riccardo Zoffoli</t>
  </si>
  <si>
    <t>Sabrina Barletta, Simona Buonaiuto, Sara Cipriani, Daniel Franchina, Paolo Luciani, Vittorio Manigrasso, Giovanna Quercia, Pino Roggero, Antonella Rucci, Elena Vecchia</t>
  </si>
  <si>
    <t>MXIM-AV-1-12-10</t>
  </si>
  <si>
    <t>Blanco encalada. La historia sumergida</t>
  </si>
  <si>
    <t>Chile</t>
  </si>
  <si>
    <t>Sofía Sayago, Samuel Salgado</t>
  </si>
  <si>
    <t>Rodrigo Terreros, Florencia Doray</t>
  </si>
  <si>
    <t>Florencia Doray</t>
  </si>
  <si>
    <t>Rodrigo Terreros, Pablo Hermosilla, Rolando Yáñez C., Rodrigo Dides, Daniel Evans, Alejandro Peña</t>
  </si>
  <si>
    <t>Florencia Doray, Rolando Yáñez c.</t>
  </si>
  <si>
    <t>Angelo Barlaro</t>
  </si>
  <si>
    <t>MXIM-AV-1-12-11</t>
  </si>
  <si>
    <t>Carlos</t>
  </si>
  <si>
    <t>Linda Bannik, Diego Gutiérrez, Kees Hin</t>
  </si>
  <si>
    <t>Asistente: Jeannine Diego</t>
  </si>
  <si>
    <t>MXIM-AV-1-12-12</t>
  </si>
  <si>
    <t>Cerca del olvido</t>
  </si>
  <si>
    <t>Luis Mariano Bouchot Mendoza</t>
  </si>
  <si>
    <t>Alfredo Mendoza, Luis Mariano Bouchot, Raúl Gallardo</t>
  </si>
  <si>
    <t>Jorge Rubio Cazarín, Alfredo Carmona</t>
  </si>
  <si>
    <t>Jorge Rubio Cazarín, Toto Martínez</t>
  </si>
  <si>
    <t>Alfredo Mendoza</t>
  </si>
  <si>
    <t>Ayax Velásquez</t>
  </si>
  <si>
    <t>Emile Gutiérrez, Erick Coy</t>
  </si>
  <si>
    <t>Moisés Martínez de la Rosa</t>
  </si>
  <si>
    <t>Intérprete Sahara: Lel Babiya Cheda. Traducción español: Ahmed Mulay Ali Hamadi. Traducción inglés: Thalia Friligos.</t>
  </si>
  <si>
    <t>MXIM-AV-1-12-13</t>
  </si>
  <si>
    <t>10e Chambre, instants d´audiences</t>
  </si>
  <si>
    <t>The 10th Judicial Court:Judicial Hearings / Sala 10a: instantes de audiencias.</t>
  </si>
  <si>
    <t>Francia</t>
  </si>
  <si>
    <t>Raymond Depardon</t>
  </si>
  <si>
    <t>Fabienne Octobre, Justine Bourgade</t>
  </si>
  <si>
    <t>Simon Jacqet, Lucile Sautarel</t>
  </si>
  <si>
    <t>Claudine Nougaret, Sophie Chiabaut</t>
  </si>
  <si>
    <t>Dominique Hennequin</t>
  </si>
  <si>
    <t xml:space="preserve">Claude Morice, Jean-Jaques Ortolland, Adrien Roche, Fabienne Octobre, Justine Bourgade, Pascal Massoneau, </t>
  </si>
  <si>
    <t>MXIM-AV-1-12-14</t>
  </si>
  <si>
    <t>Chiapas: la guerra y la paz</t>
  </si>
  <si>
    <t>Javier Bañuelos, Edgar Rojano</t>
  </si>
  <si>
    <t>Jaime Tello</t>
  </si>
  <si>
    <t>Elid Pineda</t>
  </si>
  <si>
    <t>Enrique Krauze</t>
  </si>
  <si>
    <t>Javier Ramírez</t>
  </si>
  <si>
    <t>Gerardo Quiroz, Eduardo Ramírez</t>
  </si>
  <si>
    <t>Adrana Portillo, Enrique Gill, Carmela Montaño</t>
  </si>
  <si>
    <t>MXIM-AV-1-12-15</t>
  </si>
  <si>
    <t>Chido mi banda. chido mi barrio</t>
  </si>
  <si>
    <t>Diego Rivera Kohn, Antonio Zirión, Rogelio Sikander y Nohemi González</t>
  </si>
  <si>
    <t>Rogelio Sikander y Diego Rivera</t>
  </si>
  <si>
    <t>Diego Rivera</t>
  </si>
  <si>
    <t>Ozomatli y músicos norteños de la Plaza de la Soledad</t>
  </si>
  <si>
    <t>MXIM-AV-1-12-16</t>
  </si>
  <si>
    <t>Abriendo Brecha: trabajo en redes por los derechos de la mujer</t>
  </si>
  <si>
    <t>Coordinación de investigación: Cuauhtémoc Paz. Investigador de campo: Abirán Hernández.</t>
  </si>
  <si>
    <t>Felipe Casanove, Gualberto Díaz</t>
  </si>
  <si>
    <t>Felipe Casanova</t>
  </si>
  <si>
    <t>Gualberto Díaz</t>
  </si>
  <si>
    <t>Traducción del náhuatl: Otilio Valencia de la Cruz</t>
  </si>
  <si>
    <t>MXIM-AV-1-12-17</t>
  </si>
  <si>
    <t>Ciudad olimpia. El año en que fuimos modernos.</t>
  </si>
  <si>
    <t>Daniel Inclán</t>
  </si>
  <si>
    <t>Daniel Inclán, Carlos Hernández</t>
  </si>
  <si>
    <t>Carlos Hernández</t>
  </si>
  <si>
    <t>Carlos Hernández, Paris Garcí, Felipe Morales</t>
  </si>
  <si>
    <t>Catalina Flores</t>
  </si>
  <si>
    <t>Colaboración especial: Fernando Aguayo, Lourdes Roca</t>
  </si>
  <si>
    <t>MXIM-AV-1-12-18</t>
  </si>
  <si>
    <t>Congos, ritmo e devocao</t>
  </si>
  <si>
    <t>Áurea Pinheiro, Cássia Moura</t>
  </si>
  <si>
    <t>Mário Platao</t>
  </si>
  <si>
    <t>Alexandre Jr.</t>
  </si>
  <si>
    <t>MXIM-AV-1-12-19</t>
  </si>
  <si>
    <t>Conservación álbumes fotográficos</t>
  </si>
  <si>
    <t>Santiago, Chile</t>
  </si>
  <si>
    <t>2001 - 2002</t>
  </si>
  <si>
    <t>URCOM</t>
  </si>
  <si>
    <t>MXIM-AV-1-12-20</t>
  </si>
  <si>
    <t>Corazón de fábrica</t>
  </si>
  <si>
    <t>Coracao de fabrica</t>
  </si>
  <si>
    <t>Argentina</t>
  </si>
  <si>
    <t>Virna Molina, Ernesto Ardito</t>
  </si>
  <si>
    <t>Guillermo Kohen</t>
  </si>
  <si>
    <t>MXIM-AV-1-12-21</t>
  </si>
  <si>
    <t>Creación audiovisual. Documental comunitario</t>
  </si>
  <si>
    <t>Vol. 2 disco 1.  Identidades y entornos comunitarios</t>
  </si>
  <si>
    <t>MXIM-AV-1-12-22</t>
  </si>
  <si>
    <t>¡Viva México!</t>
  </si>
  <si>
    <t>Nicolás Défossé</t>
  </si>
  <si>
    <t>Nicolás Défossé, Carlos Pérez Rojas</t>
  </si>
  <si>
    <t>Adolfo López Magaña</t>
  </si>
  <si>
    <t>Nicolás Défosse</t>
  </si>
  <si>
    <t>Gabriel Coll Barberis, Adolfo Hernández Santisteban</t>
  </si>
  <si>
    <t>Vincent Défossé</t>
  </si>
  <si>
    <t>MXIM-AV-1-12-23</t>
  </si>
  <si>
    <t>De dolor y esperanza. El asilo un pasado presente</t>
  </si>
  <si>
    <t>SILVIA DUTRÉINT B., GUADALUPE RODRÍGUEZ DE ITA</t>
  </si>
  <si>
    <t>SILVIA DUTRÉINT B., CARLOS HERNÁNDEZ M., GUADALUPE RODRÍGUEZ DE ITA</t>
  </si>
  <si>
    <t>SILVIA DUTRÉINT B., GUADALUPE RODRÍGUEZ DE ITA, ANA BURIANO C.</t>
  </si>
  <si>
    <t xml:space="preserve">CARLOS HERNÁNDEZ, PARÍS GARCÍA, SILVIA DUTRÉINT, </t>
  </si>
  <si>
    <t>MÓNICA DUTRÉINT B.</t>
  </si>
  <si>
    <t>ASISTENTES DE REALIZACIÓN: ARACELI LEAL, PARIS GARCÍA, FELIPE MORALES. ASISTENTE DE GUIÓN: ARACELI LEAL</t>
  </si>
  <si>
    <t>MXIM-AV-1-12-24</t>
  </si>
  <si>
    <t>De Duchamp au Pop Art</t>
  </si>
  <si>
    <t>De Duchamp al arte pop</t>
  </si>
  <si>
    <t>France</t>
  </si>
  <si>
    <t>Alain Jaubert</t>
  </si>
  <si>
    <t>Didier Coudray, Jacqueline Brossard</t>
  </si>
  <si>
    <t>Asistentes: Marie-Nöele Gibiat, Nadine Massaro</t>
  </si>
  <si>
    <t>MXIM-AV-1-12-25</t>
  </si>
  <si>
    <t>De la tinta a la imagen, Memorias y tradiciones de mi ciudad</t>
  </si>
  <si>
    <t>MXIM-AV-1-12-26</t>
  </si>
  <si>
    <t>De la tele a la boca… una reflexión sobre desarrollo infantil y salud</t>
  </si>
  <si>
    <t>Fernando Aguayo, Carlos Hernández, Felipe Morales Leal, Paris García, Guadalupe López, Daniel Inclán y Lourdes Roca</t>
  </si>
  <si>
    <t>Carlos Hernández, Felipe Morales Leal y Lourdes Roca</t>
  </si>
  <si>
    <t>Carlos Hernández, Paris García, Felipe Morales Leal y Lourdes Roca</t>
  </si>
  <si>
    <t>MXIM-AV-1-12-27</t>
  </si>
  <si>
    <t>De nadie</t>
  </si>
  <si>
    <t>No one</t>
  </si>
  <si>
    <t>Lizzette Argüello, Iliana Martínez</t>
  </si>
  <si>
    <t>Tin Dirdamal</t>
  </si>
  <si>
    <t>Sofía Ortega, Luis Moreno O., Jorge Rodríguez</t>
  </si>
  <si>
    <t>Kari Jalonen, Luis Arruti</t>
  </si>
  <si>
    <t>José Torres</t>
  </si>
  <si>
    <t>Héctor Cadena</t>
  </si>
  <si>
    <t>Alfonso M. Riubal</t>
  </si>
  <si>
    <t>Oscar Treviño</t>
  </si>
  <si>
    <t>MXIM-AV-1-12-28</t>
  </si>
  <si>
    <t>O arquitecto e a cidade velha</t>
  </si>
  <si>
    <t>The architect and the old city</t>
  </si>
  <si>
    <t>Portugal, Francia</t>
  </si>
  <si>
    <t>Catarina Alves Costa</t>
  </si>
  <si>
    <t>Catarina Alves Costa, Joao Ribeiro</t>
  </si>
  <si>
    <t>Dominique Paris, Pedro Duarte</t>
  </si>
  <si>
    <t>Olivier Blanc</t>
  </si>
  <si>
    <t>MXIM-AV-1-12-29</t>
  </si>
  <si>
    <t>Deux films d´Agnes Varda</t>
  </si>
  <si>
    <t>MXIM-AV-1-12-30</t>
  </si>
  <si>
    <t>The filth and the fury. A sex pistols film</t>
  </si>
  <si>
    <t>Julien Temple</t>
  </si>
  <si>
    <t>Niven Howie</t>
  </si>
  <si>
    <t>The Farm, Soho Square</t>
  </si>
  <si>
    <t>MXIM-AV-1-12-31</t>
  </si>
  <si>
    <t>Diosa en el silencio azul. Isla Guadalupe, santuario del tiburon blanco.</t>
  </si>
  <si>
    <t xml:space="preserve"> Romeo Saldívar</t>
  </si>
  <si>
    <t>Mario Jaime</t>
  </si>
  <si>
    <t>Craig Reed</t>
  </si>
  <si>
    <t>Alejandra Carmona, Mario Jaime</t>
  </si>
  <si>
    <t>Karen Oceguera, Jorge Luis López Velázquez</t>
  </si>
  <si>
    <t>MXIM-AV-1-12-32</t>
  </si>
  <si>
    <t>Obras documentais de Alain Resnais</t>
  </si>
  <si>
    <t>Potugal</t>
  </si>
  <si>
    <t>MXIM-AV-1-12-33</t>
  </si>
  <si>
    <t>Documentales de Teatro mexicano</t>
  </si>
  <si>
    <t>Eugenio Cobo</t>
  </si>
  <si>
    <t>MXIM-AV-1-12-34</t>
  </si>
  <si>
    <t>El alma de los verdugos</t>
  </si>
  <si>
    <t>Baltasar Garzón, Vicente Romero</t>
  </si>
  <si>
    <t>Vicente Romero</t>
  </si>
  <si>
    <t>Jesús Mata</t>
  </si>
  <si>
    <t>Fernando Anel, Alejandro Cid, Javier Mula</t>
  </si>
  <si>
    <t>Carlos Dias Olivan, Mariano Rosendi</t>
  </si>
  <si>
    <t>Senén Feito</t>
  </si>
  <si>
    <t>Yann Diez</t>
  </si>
  <si>
    <t>MXIM-AV-1-12-35</t>
  </si>
  <si>
    <t>El arenal</t>
  </si>
  <si>
    <t>Investigación sociológica: Rosa Acevedo. Investigación cultural: Ana Pizarro.</t>
  </si>
  <si>
    <t>Sebastián Sepúlveda</t>
  </si>
  <si>
    <t>Kriso Santána, Rubén Acevedo, Di´pgenes Leal, Claudio Castro</t>
  </si>
  <si>
    <t>Roberto Espinoza</t>
  </si>
  <si>
    <t>MXIM-AV-1-12-36</t>
  </si>
  <si>
    <t>El arte de hacer ciudad</t>
  </si>
  <si>
    <t>Graciela de Garay. Investigación gráfica: Isis Saavedra, Arturo Tekayehuatzin Pérez, Blanca Álvarez</t>
  </si>
  <si>
    <t>Graciela de Garay, Carlos Hernández Marines, Paris García Becerril, Felipe Morales Leal</t>
  </si>
  <si>
    <t>Carlos Hernádez Marines, Paris García Becerril, Felipe morales Leal, Graciela de Garay</t>
  </si>
  <si>
    <t>Knut Pani</t>
  </si>
  <si>
    <t>Gustavo Casillas Lavín, Luis Enrique Cano, María Luisa Pérez, Mayté de Orbe</t>
  </si>
  <si>
    <t>SERVICIO SOCIAL: MARÍA LUISA BUENO</t>
  </si>
  <si>
    <t>MXIM-AV-1-12-37</t>
  </si>
  <si>
    <t>El cielo gira</t>
  </si>
  <si>
    <t>Mercedes Álvarez</t>
  </si>
  <si>
    <t>Mercedes Álvarez, Arturo Redín</t>
  </si>
  <si>
    <t>Alberto Rodríguez</t>
  </si>
  <si>
    <t>Sol López, Guadalupe Pérez</t>
  </si>
  <si>
    <t>Aurelio Martínez, Amanda Villavieja</t>
  </si>
  <si>
    <t>Aurelio Martínez</t>
  </si>
  <si>
    <t>MXIM-AV-1-12-38</t>
  </si>
  <si>
    <t>El ciruelo. La desaparición de un pueblo bajo las aguas</t>
  </si>
  <si>
    <t>Carlos Rossini, Emiliano Altuna</t>
  </si>
  <si>
    <t>Lauracarmen Magaña, C. Rossini, E. Altuna</t>
  </si>
  <si>
    <t>Pedro G. García, C. Rossini, E. Altuna</t>
  </si>
  <si>
    <t>Daniel Hidalgo</t>
  </si>
  <si>
    <t>MXIM-AV-1-12-39</t>
  </si>
  <si>
    <t>El desafío indígena: la marcha zapatista</t>
  </si>
  <si>
    <t>Karl Lenin González</t>
  </si>
  <si>
    <t>Inti Cordera</t>
  </si>
  <si>
    <t>Cuitláhuac Corona, Karl Lenin González, Galileo Galaz, Inti Cordera, Alfonso L. Morás</t>
  </si>
  <si>
    <t>Galileo Galaz, Fabiola Schmill</t>
  </si>
  <si>
    <t>Alfonso L. Morás, Inti Cordera, Karl Lenin González</t>
  </si>
  <si>
    <t>Diego Benlliure</t>
  </si>
  <si>
    <t>MXIM-AV-1-12-40</t>
  </si>
  <si>
    <t>El memorial del 68</t>
  </si>
  <si>
    <t>MXIM-AV-1-12-41</t>
  </si>
  <si>
    <t>El món dels pioners 1906-1913</t>
  </si>
  <si>
    <t>Dolors García, Pep Masias</t>
  </si>
  <si>
    <t>Josep Oller</t>
  </si>
  <si>
    <t>Dirección editorial: Josep Oller</t>
  </si>
  <si>
    <t>Miquel Porter</t>
  </si>
  <si>
    <t>Cisco Portabella</t>
  </si>
  <si>
    <t>Albert Cortés</t>
  </si>
  <si>
    <t>Joan Pineda</t>
  </si>
  <si>
    <t>Estudios Iguana</t>
  </si>
  <si>
    <t>Jordi Varela</t>
  </si>
  <si>
    <t>MXIM-AV-1-12-42</t>
  </si>
  <si>
    <t>El otro muro</t>
  </si>
  <si>
    <t>Simone Bitton</t>
  </si>
  <si>
    <t>Jacques Bouquin</t>
  </si>
  <si>
    <t>Catherine Poitevin-Meyer y Jean-Michel Perez</t>
  </si>
  <si>
    <t>Jean- Claude Brisson</t>
  </si>
  <si>
    <t>Asistente de dirección: Rachel Leah Jones</t>
  </si>
  <si>
    <t>MXIM-AV-1-12-43</t>
  </si>
  <si>
    <t>Viva San Jerónimo. Coatepec: Memoria y Tradición</t>
  </si>
  <si>
    <t>Coatepec, Veracruz, México</t>
  </si>
  <si>
    <t>José Antonio Nava, Rosa Adela López Zuckermann</t>
  </si>
  <si>
    <t>Marco Aurelio Ramirez, Fernando A. Miranda,  José Antonio Nava</t>
  </si>
  <si>
    <t>Ricardo Tuma</t>
  </si>
  <si>
    <t>Alvaro Olmedo, Alejandro Trujillo</t>
  </si>
  <si>
    <t>Asistente de Fotografía: Héctor Tapia</t>
  </si>
  <si>
    <t>MXIM-AV-1-12-44</t>
  </si>
  <si>
    <t>El Rey</t>
  </si>
  <si>
    <t>Yael Bartana, Diego Gutiérrez</t>
  </si>
  <si>
    <t>MXIM-AV-1-12-45</t>
  </si>
  <si>
    <t>Voces de la Guerrero</t>
  </si>
  <si>
    <t>Adrian Arce, Diego Rivera, Antonio Zirión y la banda callejera de la Guerrero</t>
  </si>
  <si>
    <t>Adrian Arce, Antonio Zirión</t>
  </si>
  <si>
    <t>Antonio Zirión</t>
  </si>
  <si>
    <t>Adrian Arce, Diego Rivera, Antonio Zirión</t>
  </si>
  <si>
    <t>Miguel Angel Cañizo, Anariak audio studio</t>
  </si>
  <si>
    <t>MXIM-AV-1-12-46</t>
  </si>
  <si>
    <t>El triángulo de Tacubaya</t>
  </si>
  <si>
    <t>Felipe Morales Leal</t>
  </si>
  <si>
    <t>Carlos Hernández Marines, Paris García Becerril, Felipe Morales Leal</t>
  </si>
  <si>
    <t xml:space="preserve">Gerardo Cordero, París García, Felipe Morales </t>
  </si>
  <si>
    <t>Paris García Becerril</t>
  </si>
  <si>
    <t>Alejandra López</t>
  </si>
  <si>
    <t>MXIM-AV-1-12-47</t>
  </si>
  <si>
    <t>Historia del racismo</t>
  </si>
  <si>
    <t>La historia del racismo: destino final</t>
  </si>
  <si>
    <t>Capítulo 3</t>
  </si>
  <si>
    <t>2008 (año en el que se grabó del canal 22)</t>
  </si>
  <si>
    <t>MXIM-AV-1-12-48</t>
  </si>
  <si>
    <t>El yalalteco nunca se acaba</t>
  </si>
  <si>
    <t>Antropovisiones</t>
  </si>
  <si>
    <t>María Bertely</t>
  </si>
  <si>
    <t>Alejandro Aguilar, Victoria Novelo</t>
  </si>
  <si>
    <t>Victoria Novelo</t>
  </si>
  <si>
    <t>Pedro Castillo, Hugo Diaz</t>
  </si>
  <si>
    <t>Pepe Olguín</t>
  </si>
  <si>
    <t>Asistente: Jessica Aguilar</t>
  </si>
  <si>
    <t>MXIM-AV-1-12-49</t>
  </si>
  <si>
    <t>Voladora</t>
  </si>
  <si>
    <t>Chloe Campero</t>
  </si>
  <si>
    <t>Ricardo Benet</t>
  </si>
  <si>
    <t>Lázaro Olmedo, Ricardo Benet</t>
  </si>
  <si>
    <t>MXIM-AV-1-12-50</t>
  </si>
  <si>
    <t>En el hoyo</t>
  </si>
  <si>
    <t>In the pit</t>
  </si>
  <si>
    <t>Juan Rulfo</t>
  </si>
  <si>
    <t>Juan Rulfo. Fotografía aérea: Eric Goethals</t>
  </si>
  <si>
    <t>Ana Lorena Ochoa</t>
  </si>
  <si>
    <t>Valentina Leduc</t>
  </si>
  <si>
    <t>Natalia Bruschtein, Mauricio Santos, Jesús Sánchez</t>
  </si>
  <si>
    <t>Valentina Leduc, Samuel Larson</t>
  </si>
  <si>
    <t>Leonardo Heiblum</t>
  </si>
  <si>
    <t>Mark Zepeda</t>
  </si>
  <si>
    <t>MXIM-AV-1-12-51</t>
  </si>
  <si>
    <t>En torno al caso de Rosalie Evans</t>
  </si>
  <si>
    <t>John Mraz</t>
  </si>
  <si>
    <t>Jack Lach</t>
  </si>
  <si>
    <t>Leopoldo Best</t>
  </si>
  <si>
    <t>Pablo Lach Lau</t>
  </si>
  <si>
    <t>Eli Bartra, Mary Goldsmith, John Mraz</t>
  </si>
  <si>
    <t>Tomothy Henderson, David La France, Rogelio Sánchez López, Roberto Vélez Pliego</t>
  </si>
  <si>
    <t>MXIM-AV-1-12-52</t>
  </si>
  <si>
    <t>Entre memoria e identidad, Testimonios de descendientes de inmigrantes franceses en México</t>
  </si>
  <si>
    <t>Javier Pérez Siller</t>
  </si>
  <si>
    <t>Antonio Meave</t>
  </si>
  <si>
    <t>MXIM-AV-1-12-53</t>
  </si>
  <si>
    <t>Estadio Nacional</t>
  </si>
  <si>
    <t>Carmen Luz Parot</t>
  </si>
  <si>
    <t>Ricardo Carrillo, Patricio Díaz, Carmen Luz  Parot</t>
  </si>
  <si>
    <t>Marcelo Jiménez, Yoko Vidal, Coté Concha, Eduardo Baeza</t>
  </si>
  <si>
    <t>Christian Matus, Boris Herrera, Christian Larrea, Mario Puerto</t>
  </si>
  <si>
    <t>Christian Freund</t>
  </si>
  <si>
    <t>MXIM-AV-1-12-54</t>
  </si>
  <si>
    <t>Estudio histórico demográfico de la migración judía a México 1900-1950</t>
  </si>
  <si>
    <t>Bella, Attie Sutton, Sofía Betech Tawil, Gloria Carreño, David Placencia Bogarin</t>
  </si>
  <si>
    <t>MXIM-AV-1-12-55</t>
  </si>
  <si>
    <t>Ethnologie, Antología de cortos de la Enciclopedia Cinematográfica del Institut für den Wissenschaftlichen Film Göttingen</t>
  </si>
  <si>
    <t>Alemania</t>
  </si>
  <si>
    <t>Beate Engelbrecht</t>
  </si>
  <si>
    <t>MXIM-AV-1-12-55-3</t>
  </si>
  <si>
    <t>Zentralsdudan: Austritt des Sultans von Korbo.</t>
  </si>
  <si>
    <t>MXIM-AV-1-12-56</t>
  </si>
  <si>
    <t>Etre et avoir</t>
  </si>
  <si>
    <t>Ser y tener</t>
  </si>
  <si>
    <t>Nicolas Philibert</t>
  </si>
  <si>
    <t>Katell Djiani, Laurent Didier</t>
  </si>
  <si>
    <t>Phillippe Hersant</t>
  </si>
  <si>
    <t>MXIM-AV-1-12-57</t>
  </si>
  <si>
    <t>Exotic Europe, Journeys into early cinema</t>
  </si>
  <si>
    <t>Alemania/Holanda/Inglaterra</t>
  </si>
  <si>
    <t>MXIM-AV-1-12-58</t>
  </si>
  <si>
    <t>Fahrenheit 9/11</t>
  </si>
  <si>
    <t>Estados Unidos</t>
  </si>
  <si>
    <t>Michael Moore, David Schankula, Investigación de archivo: Salimah El- Amin, Lewanne Jones, Eric Weinrib</t>
  </si>
  <si>
    <t>Michael Moore</t>
  </si>
  <si>
    <t>Mike Desjarlais</t>
  </si>
  <si>
    <t>Rebecca Richman Cohen, Kurt Engfehr, Christopher Seward, T. Wood Richman</t>
  </si>
  <si>
    <t>Francisco Latorre</t>
  </si>
  <si>
    <t>Jeff Gibbs</t>
  </si>
  <si>
    <t>Digital Colorist, Walter Lefter</t>
  </si>
  <si>
    <t>Productor de línea: Mónica Hampton, Subtitulaje: Alfredo Guzna.</t>
  </si>
  <si>
    <t>MXIM-AV-1-12-59</t>
  </si>
  <si>
    <t>Farmingville</t>
  </si>
  <si>
    <t>Carlos Sandoval, Catherine Tambini</t>
  </si>
  <si>
    <t>Carlos Sandoval</t>
  </si>
  <si>
    <t>Catherine Tambini, Karola Ritter</t>
  </si>
  <si>
    <t>John Bloomgarden, Mary Manhardt</t>
  </si>
  <si>
    <t>Peter Miller, John Zecca</t>
  </si>
  <si>
    <t>Steven Schoenberg</t>
  </si>
  <si>
    <t>John Bloomgarden, Monica Brand</t>
  </si>
  <si>
    <t>MXIM-AV-1-12-60</t>
  </si>
  <si>
    <t>Food, inc.</t>
  </si>
  <si>
    <t>Robert Kenner</t>
  </si>
  <si>
    <t>Richard Pearce</t>
  </si>
  <si>
    <t>Kim Roberts</t>
  </si>
  <si>
    <t>Marc Adler</t>
  </si>
  <si>
    <t>MXIM-AV-1-12-61</t>
  </si>
  <si>
    <t>Fraude México 2006</t>
  </si>
  <si>
    <t>Mexico</t>
  </si>
  <si>
    <t>Luis Mandoki</t>
  </si>
  <si>
    <t>Mariana Rodríguez, Mile Walkmand, María Benia, Yoame Escamilla</t>
  </si>
  <si>
    <t>Juan Carlos Lazo, Esteban Arrangoiz y Yoame Escamilla</t>
  </si>
  <si>
    <t>Pablo Lash</t>
  </si>
  <si>
    <t>Juan Sebastián Lash</t>
  </si>
  <si>
    <t>Diseño sonoro: Pablo Lash</t>
  </si>
  <si>
    <t>MXIM-AV-1-12-62</t>
  </si>
  <si>
    <t>Cavallo entre rejas</t>
  </si>
  <si>
    <t>Cavallo behind bars</t>
  </si>
  <si>
    <t>México, Argentina, España</t>
  </si>
  <si>
    <t>Victoria Ginzberg, Shula Eremberg</t>
  </si>
  <si>
    <t xml:space="preserve">Shula Eremberg, Laura Imperiale, María Inés Roqué </t>
  </si>
  <si>
    <t xml:space="preserve">Hugo Kovensky (Argentina), Alberto Anaya Adalid (México), Andrés Silvart (España) </t>
  </si>
  <si>
    <t>Natalia Bruschtein, Silvia Tort</t>
  </si>
  <si>
    <t>Federico Schmucler</t>
  </si>
  <si>
    <t>Rodrigo Garibay, Matías Barberis</t>
  </si>
  <si>
    <t>MXIM-AV-1-12-63</t>
  </si>
  <si>
    <t>Artes y oficios mexicanos</t>
  </si>
  <si>
    <t>Mario Hernádez Barreda</t>
  </si>
  <si>
    <t>Silvia  Arellano Beltrán</t>
  </si>
  <si>
    <t>Bogar Rodríguez López</t>
  </si>
  <si>
    <t>Carlos Lupe  Méndez</t>
  </si>
  <si>
    <t>Oscar Zúñiga Carrasco</t>
  </si>
  <si>
    <t>MXIM-AV-1-12-64</t>
  </si>
  <si>
    <t>Halcones, terrorismo de Estado</t>
  </si>
  <si>
    <t xml:space="preserve">Carlos Mendoza, Jesús Martín del Campo, Paola Amaro, Leyda Martínez, Nancy Ventura, Gabriela Ávila, Edmundo Martín del Campo </t>
  </si>
  <si>
    <t xml:space="preserve">Carlos Mendoza </t>
  </si>
  <si>
    <t>Marío Viveros</t>
  </si>
  <si>
    <t>Mario Viveros, Roberto Vázquez</t>
  </si>
  <si>
    <t>Gus Reyes</t>
  </si>
  <si>
    <t>Bernardo Ezeta</t>
  </si>
  <si>
    <t>Roberto Vázquez</t>
  </si>
  <si>
    <t>MXIM-AV-1-12-65</t>
  </si>
  <si>
    <t>Hartos Evos aquí hay. Los cocaleros del Chapare</t>
  </si>
  <si>
    <t>Colombia</t>
  </si>
  <si>
    <t>Manuel Ruiz Montealegre</t>
  </si>
  <si>
    <t>Manuel Ruiz Montealegre, Héctor Ulloque Franco</t>
  </si>
  <si>
    <t>Héctor Ulloque Franco</t>
  </si>
  <si>
    <t xml:space="preserve">Wilson Whisky Pavón </t>
  </si>
  <si>
    <t>Sebastien Blanchard</t>
  </si>
  <si>
    <t>Camilo Sanabria, Violeta Cruz Gómez</t>
  </si>
  <si>
    <t>MXIM-AV-1-12-66</t>
  </si>
  <si>
    <t>Hernando</t>
  </si>
  <si>
    <t>Diego Gutiérrez y Kees Hin</t>
  </si>
  <si>
    <t>MXIM-AV-1-12-67</t>
  </si>
  <si>
    <t>H.I.J.O.S. El alma en dos</t>
  </si>
  <si>
    <t>Carmen Guarani, Marcelo Céspedes</t>
  </si>
  <si>
    <t>Carmen Guarini, Segundo Cerrato</t>
  </si>
  <si>
    <t>Lucila Quieto</t>
  </si>
  <si>
    <t>Alejandra Almiron, Carmen Guarini</t>
  </si>
  <si>
    <t>Alejandro Alonso, Cote Alvarez</t>
  </si>
  <si>
    <t>Gaspar Scheuer</t>
  </si>
  <si>
    <t>MXIM-AV-1-12-68</t>
  </si>
  <si>
    <t>Historias cruzadas</t>
  </si>
  <si>
    <t>Alice de Andrade</t>
  </si>
  <si>
    <t>Mourad Chefal, Julio Taubkin, Katia Coelho, María de Andrade</t>
  </si>
  <si>
    <t xml:space="preserve">Greaciela Barrault, Alberto Crespo, Karla Holanda </t>
  </si>
  <si>
    <t>Chico Buarque</t>
  </si>
  <si>
    <t>MXIM-AV-1-12-69</t>
  </si>
  <si>
    <t>Historia de la TV mexicana, El gran invento</t>
  </si>
  <si>
    <t>Angélica Cortázar.</t>
  </si>
  <si>
    <t>Luis Lupone</t>
  </si>
  <si>
    <t>Gustavo García, Luis Lupone</t>
  </si>
  <si>
    <t>Juan Amézaga, Alejandro Herrera</t>
  </si>
  <si>
    <t>Adriana Portillo, Pablo Ramos, Norberto Velasco</t>
  </si>
  <si>
    <t>Roberto Sosa López</t>
  </si>
  <si>
    <t>MXIM-AV-1-12-70</t>
  </si>
  <si>
    <t>Historia de la TV mexicana 2. La vocación de entretener</t>
  </si>
  <si>
    <t>Gloria Ribé</t>
  </si>
  <si>
    <t>Gustavo García, Gloria Ribé</t>
  </si>
  <si>
    <t>MXIM-AV-1-12-71</t>
  </si>
  <si>
    <t>Historia de la TV mexicana 3. Dando la noticia</t>
  </si>
  <si>
    <t xml:space="preserve">Juan Francisco  Urrusti </t>
  </si>
  <si>
    <t>Gustavo García, Olivia Pineda</t>
  </si>
  <si>
    <t>Ricardo Batalla, Miguel Espino, Oscar Muñoz, Roberto Padilla, Martín Velázquez</t>
  </si>
  <si>
    <t>MXIM-AV-1-12-72</t>
  </si>
  <si>
    <t>Historia de la TV mexicana 4. Ernesto Alonso: el señor telenovela</t>
  </si>
  <si>
    <t>Bengurion Estrada</t>
  </si>
  <si>
    <t>Arturo Pérez Velasco</t>
  </si>
  <si>
    <t>Olga Cáceres</t>
  </si>
  <si>
    <t>Salvador  Velasco, Oscar Hernández</t>
  </si>
  <si>
    <t>Fernanda Tapia</t>
  </si>
  <si>
    <t>MXIM-AV-1-12-73</t>
  </si>
  <si>
    <t>Historia de la TV mexicana 5. Soñar en telenovela</t>
  </si>
  <si>
    <t>Federico Weingartshofer</t>
  </si>
  <si>
    <t>Gustavo  García, Georgina Hernández, Olivia Pineda</t>
  </si>
  <si>
    <t>MXIM-AV-1-12-74</t>
  </si>
  <si>
    <t>Historia de la TV mexicana 6. La imaginación televisiva</t>
  </si>
  <si>
    <t>MXIM-AV-1-12-75</t>
  </si>
  <si>
    <t>Historia del rock mexicano I. Yo no era reberlde: Rock mexicano 1957-1970</t>
  </si>
  <si>
    <t>Shanti Lesur</t>
  </si>
  <si>
    <t>Rafael Montero</t>
  </si>
  <si>
    <t>Oscar Sarquiz</t>
  </si>
  <si>
    <t>Rodolfo Montenegro</t>
  </si>
  <si>
    <t>Luis Guzmán</t>
  </si>
  <si>
    <t>MXIM-AV-1-12-76</t>
  </si>
  <si>
    <t>Historia del rock mexicano II. La célula que explota: rock mexicano 1970-1999</t>
  </si>
  <si>
    <t>MXIM-AV-1-12-77</t>
  </si>
  <si>
    <t>Historia del seguro social</t>
  </si>
  <si>
    <t>Lucía Beltrán</t>
  </si>
  <si>
    <t>Mario Diez de Urdanivia</t>
  </si>
  <si>
    <t xml:space="preserve">Emmanuel Tacamba, David Zamora, </t>
  </si>
  <si>
    <t xml:space="preserve">Oscar Hernández, Marco antonio Hernández, </t>
  </si>
  <si>
    <t>Gerardo Quiroz, Edurado Ramírez, Israel López</t>
  </si>
  <si>
    <t>Javier Aranda</t>
  </si>
  <si>
    <t>MXIM-AV-1-12-78</t>
  </si>
  <si>
    <t>Lo mejor de la Revolución Mexicana</t>
  </si>
  <si>
    <t>Grandes series</t>
  </si>
  <si>
    <t>Edición 2008</t>
  </si>
  <si>
    <t>MXIM-AV-1-12-79</t>
  </si>
  <si>
    <t>Camaristas. Autorretratos indígenas</t>
  </si>
  <si>
    <t>Andrés Villa</t>
  </si>
  <si>
    <t>Mario Hernández</t>
  </si>
  <si>
    <t>Davide Nicolini, Ajax Isais</t>
  </si>
  <si>
    <t>Oscar Zúñiga</t>
  </si>
  <si>
    <t>MXIM-AV-1-12-80</t>
  </si>
  <si>
    <t>Jorge</t>
  </si>
  <si>
    <t>Seis documentales y una película acerca de la Ciudad de México</t>
  </si>
  <si>
    <t>Joris Brouwers, Patricio Larrambebere, Jorge Luis Pérez, Diego Gutiérrez</t>
  </si>
  <si>
    <t>MXIM-AV-1-12-81</t>
  </si>
  <si>
    <t>10 de junio. Crimen de Estado</t>
  </si>
  <si>
    <t>Comité 68, Pro Libertades Democráticas A.C</t>
  </si>
  <si>
    <t>Carolina Verduzco Ríos</t>
  </si>
  <si>
    <t>Oscar Menéndez</t>
  </si>
  <si>
    <t>Fotografías de Armando Salgado, Enrique Bordes Mangel, Héctor García, Hemanos Mayo, Odile Heregmidth, Juan Gabriel Moreno, Rodrigo Moya, Roberto Sánchez Martínez, Pablo Ceciliano, José Nuñez</t>
  </si>
  <si>
    <t>Colectivo Perfil Urbzno, comunicación para la libertad A.C</t>
  </si>
  <si>
    <t>Margarita Castillo</t>
  </si>
  <si>
    <t xml:space="preserve">Animación: Pablo y Ari Viadas, diagramas que ilustran la preparción del operativo se basan en el libro "Operación 10 de junio",  de periodísta Genaro Valdés, imágenes de video marcha 10 junio 1994, colectivo perfil Urbano A.C, </t>
  </si>
  <si>
    <t>MXIM-AV-1-12-82</t>
  </si>
  <si>
    <t>Justicia, protesta por los asesinatos de mujeres en Ciudad Juárez</t>
  </si>
  <si>
    <t>Elisa Lipkau, Fernando Llanos</t>
  </si>
  <si>
    <t>MXIM-AV-1-12-83</t>
  </si>
  <si>
    <t>Km. C-62, un nómada del riel</t>
  </si>
  <si>
    <t>MEXICO</t>
  </si>
  <si>
    <t>LOURDES ROCA</t>
  </si>
  <si>
    <t>JACINTO TEJEDOR Y LOURDES ROCA</t>
  </si>
  <si>
    <t>CARLOS HERNÁNDEZ</t>
  </si>
  <si>
    <t>CARLOS HERNÁNDEZ, PARIS GARCÍA, FELIPE MORALES Y LOURDES ROCA</t>
  </si>
  <si>
    <t>La Línea C por Cruz H. Mejía</t>
  </si>
  <si>
    <t>PARIS GARCIA, FELIPE MORALES</t>
  </si>
  <si>
    <t>Asistentes de producción y realización: Carlos Hernández Marinez, Paris García, Felipe Morales Leal, Asistentes de Fotografía:  PARÍS GARCÍA, LOURDES ROCA, Felipe Morales Leal</t>
  </si>
  <si>
    <t>MXIM-AV-1-12-84</t>
  </si>
  <si>
    <t>La palabra desenterrada</t>
  </si>
  <si>
    <t>Canadá</t>
  </si>
  <si>
    <t>Mary Ellen Davis</t>
  </si>
  <si>
    <t>Guillermo Escalón</t>
  </si>
  <si>
    <t>Daniel Hernández-Salazar</t>
  </si>
  <si>
    <t>Sol Millán, Michel Giroux</t>
  </si>
  <si>
    <t>Payam Montazami</t>
  </si>
  <si>
    <t>Testimonio: Mateo Pablo. Sarah Baillargeon, Gabriela Santos, Cristóbal Urbina</t>
  </si>
  <si>
    <t>MXIM-AV-1-12-85</t>
  </si>
  <si>
    <t xml:space="preserve"> Lacandona, medio siglo de sueños</t>
  </si>
  <si>
    <t>Jan De Vos</t>
  </si>
  <si>
    <t>Andrés Villa, Victoria Novelo</t>
  </si>
  <si>
    <t>Ajax Isais, Davide Nicolini</t>
  </si>
  <si>
    <t>MXIM-AV-1-12-86</t>
  </si>
  <si>
    <t>La condición humana de las mujeres</t>
  </si>
  <si>
    <t>Angélica Ley</t>
  </si>
  <si>
    <t>Pilar López, Víctor Manuel Méndez</t>
  </si>
  <si>
    <t>Victor Manuel Méndez, Luis Ayhllón</t>
  </si>
  <si>
    <t>MXIM-AV-1-12-87</t>
  </si>
  <si>
    <t>La Coronela 1940, Punto de Partida</t>
  </si>
  <si>
    <t>Josefina Lavalle. Investigación iconográfica: Víctor Carmona, Fernando Aguayo, Josefina Lavalle.</t>
  </si>
  <si>
    <t>Lourdes Roca, Eugenio Cobo, Josefina Lavalle</t>
  </si>
  <si>
    <t>Rodrigo Acosta, Jorge Barrera, Ángel Camacho, Sergio Campos, Javier Contreras, Alfredo Godoy, Arturo Jara, Armando López, Sergio Moreno, Alejandro Orendáin, Víctor Parra, Mario Rosas, Edgar Sánchez, José Manuel Torres</t>
  </si>
  <si>
    <t>Sergio Luque</t>
  </si>
  <si>
    <t>Silvia Mariscal</t>
  </si>
  <si>
    <t>Asistentes de produccióon: Alejandra Maldonado, Aída Martínez</t>
  </si>
  <si>
    <t>MXIM-AV-1-12-88</t>
  </si>
  <si>
    <t xml:space="preserve"> La decena trágica I</t>
  </si>
  <si>
    <t>Héroes anónimos: los que hacen la historia</t>
  </si>
  <si>
    <t>Juan Ramón Aupart Cisneros</t>
  </si>
  <si>
    <t>Juan Carlos Martín, Carlos Cruz</t>
  </si>
  <si>
    <t>Manuel Salazar, Diego Arizmendi</t>
  </si>
  <si>
    <t>Carlos Aguilar</t>
  </si>
  <si>
    <t>Ariel Zúñiga, Arturo Beristáin, Claudio Obregón, Alejandro Aguilar</t>
  </si>
  <si>
    <t>MXIM-AV-1-12-89</t>
  </si>
  <si>
    <t>La decena trágica II</t>
  </si>
  <si>
    <t>MXIM-AV-1-12-90</t>
  </si>
  <si>
    <t>La decena trágica III</t>
  </si>
  <si>
    <t>Heriberto Sánchez</t>
  </si>
  <si>
    <t>Arturo Beristáin, José Peguero Arciniega, Ricardo Ortíz, Ariel Zúñiga</t>
  </si>
  <si>
    <t>MXIM-AV-1-12-91</t>
  </si>
  <si>
    <t>La decena trágica IV</t>
  </si>
  <si>
    <t>Antonio Ávila</t>
  </si>
  <si>
    <t>Arturo Beristáin, José Peguero Arciniega, Ricardo Ortiz, Ariel Zúñiga</t>
  </si>
  <si>
    <t>MXIM-AV-1-12-92</t>
  </si>
  <si>
    <t>La expedición punitiva</t>
  </si>
  <si>
    <t>Carlos Cruz Barrera</t>
  </si>
  <si>
    <t>Manuel Salazar</t>
  </si>
  <si>
    <t>Cuadri Estéreo</t>
  </si>
  <si>
    <t>Esteban Escárcega</t>
  </si>
  <si>
    <t>MXIM-AV-1-12-93</t>
  </si>
  <si>
    <t>Los rebeldes del sur</t>
  </si>
  <si>
    <t>Mario Luna</t>
  </si>
  <si>
    <t>Carlos Aguilar Zafra, Gabriela Espinoza, Luis Shroeder</t>
  </si>
  <si>
    <t>Esteban Escárcega, José Luis Guzmán, José González Márquez</t>
  </si>
  <si>
    <t>MXIM-AV-1-12-94</t>
  </si>
  <si>
    <t>Registro no. 1137: Máscara de muerte de Pancho Villa</t>
  </si>
  <si>
    <t>Carlos Cruz</t>
  </si>
  <si>
    <t>MXIM-AV-1-12-95</t>
  </si>
  <si>
    <t>Los rollos perdidos de Pancho Villa</t>
  </si>
  <si>
    <t>Lo mejor de la Revolución Mexinana</t>
  </si>
  <si>
    <t>Gregorio Rocha</t>
  </si>
  <si>
    <t>Craig Anderl, Bernice Ma</t>
  </si>
  <si>
    <t>Lexie Stoia</t>
  </si>
  <si>
    <t>Horacio Uribe, Raymundo Salazar</t>
  </si>
  <si>
    <t>Ari Brickman, Michael Douglas Jones, Antonio Zúñiga, Mark Kolody, Meindert Versteeg, Gregorio Rocha</t>
  </si>
  <si>
    <t>Daniela Castillo</t>
  </si>
  <si>
    <t>MXIM-AV-1-12-96</t>
  </si>
  <si>
    <t>Acme &amp; Co. Historia del cine viajero</t>
  </si>
  <si>
    <t>Gregorio Carlos  Rocha Valverde</t>
  </si>
  <si>
    <t>Gregorio C. Rocha</t>
  </si>
  <si>
    <t>Eugenio Polgowsky, Ramón Orozco</t>
  </si>
  <si>
    <t>Isabel Muñoz Cota, Mario Garnier</t>
  </si>
  <si>
    <t>Alfonso Córdova</t>
  </si>
  <si>
    <t>Ramón Barragán, Antonio Zúñiga, Mauricio Isaac, Brenda Ibarra</t>
  </si>
  <si>
    <t>MXIM-AV-1-12-97</t>
  </si>
  <si>
    <t>¡Zapata vive, la lucha sigue!...</t>
  </si>
  <si>
    <t>Silvia Díaz, Mario Luna, Carlos Cruz</t>
  </si>
  <si>
    <t>Manuel Salazar, Elie Labastida</t>
  </si>
  <si>
    <t>Joaquín Pánuco</t>
  </si>
  <si>
    <t>Eugenio Castillo</t>
  </si>
  <si>
    <t>MXIM-AV-1-12-98</t>
  </si>
  <si>
    <t>Darwin`s nightmare</t>
  </si>
  <si>
    <t>La pesadilla de Darwin</t>
  </si>
  <si>
    <t>Francia, Austria, Bélgica</t>
  </si>
  <si>
    <t>Hubert Sauper</t>
  </si>
  <si>
    <t>Denise Vindevogel</t>
  </si>
  <si>
    <t>Verónica Hlawatsch</t>
  </si>
  <si>
    <t>MXIM-AV-1-12-99</t>
  </si>
  <si>
    <t>Operación Galeana</t>
  </si>
  <si>
    <t>MXIM-AV-1-12-100</t>
  </si>
  <si>
    <t xml:space="preserve">Las familias somos… </t>
  </si>
  <si>
    <t>Eugenia Olson, Fabiola Severían</t>
  </si>
  <si>
    <t>Lourdes Jáuregui</t>
  </si>
  <si>
    <t>MXIM-AV-1-12-101</t>
  </si>
  <si>
    <t>Las huellas del arpón</t>
  </si>
  <si>
    <t xml:space="preserve">Gastón Carreño, Antonio Astudillo, Francisca Pérez, Francisa Fernández, Felipe Maturana </t>
  </si>
  <si>
    <t>Gastón Carreño</t>
  </si>
  <si>
    <t>Gastón Carreño, Antonio Astudillo</t>
  </si>
  <si>
    <t>Felipe Maturana, Gastón Carreño</t>
  </si>
  <si>
    <t>MXIM-AV-1-12-102</t>
  </si>
  <si>
    <t>El tucumanazo</t>
  </si>
  <si>
    <t>Argenitina</t>
  </si>
  <si>
    <t>Rubén Kotler</t>
  </si>
  <si>
    <t>Diego Heluani</t>
  </si>
  <si>
    <t>Rubén Kotler, Diego Heluani</t>
  </si>
  <si>
    <t>Martín Villa</t>
  </si>
  <si>
    <t>Martín Villa, Andrés Herrera, Exequiel Frías</t>
  </si>
  <si>
    <t>Julio Vega</t>
  </si>
  <si>
    <t>MXIM-AV-1-12-103</t>
  </si>
  <si>
    <t>The big sell out</t>
  </si>
  <si>
    <t>La gran venta</t>
  </si>
  <si>
    <t>Florian Opitz</t>
  </si>
  <si>
    <t>Maya Deren</t>
  </si>
  <si>
    <t>Cherel Ito</t>
  </si>
  <si>
    <t>Teiji Ito</t>
  </si>
  <si>
    <t>John Genke, Joan Pape</t>
  </si>
  <si>
    <t>MXIM-AV-1-12-104</t>
  </si>
  <si>
    <t>Los Tarapaqueños Peruanos: Testimonios de su Historia</t>
  </si>
  <si>
    <t>Perú</t>
  </si>
  <si>
    <t>Rosa Troncoso de la  Fuente</t>
  </si>
  <si>
    <t>Rosa Troncoso</t>
  </si>
  <si>
    <t>Arturo Chauca</t>
  </si>
  <si>
    <t>Isaac Cazorla, Rosa Troncoso</t>
  </si>
  <si>
    <t>Christian Fulle</t>
  </si>
  <si>
    <t>Silvia Salas, Máximo Santa Cruz</t>
  </si>
  <si>
    <t>Wlter Zambrano</t>
  </si>
  <si>
    <t>MXIM-AV-1-12-105</t>
  </si>
  <si>
    <t>Tragicomedia mexicana 1</t>
  </si>
  <si>
    <t xml:space="preserve">La vida en México de 1940 a 1994   </t>
  </si>
  <si>
    <t>capítulo 1</t>
  </si>
  <si>
    <t>Alfonso Manjarrez Pablos</t>
  </si>
  <si>
    <t>Mariana Ochoa</t>
  </si>
  <si>
    <t>Omar Guzmán</t>
  </si>
  <si>
    <t>Álvaro Ruiz</t>
  </si>
  <si>
    <t>José Agustín</t>
  </si>
  <si>
    <t>Diego Navarro, Arturo Cuadros, Tanai Cruz, Ramón Suárez</t>
  </si>
  <si>
    <t>MXIM-AV-1-12-106</t>
  </si>
  <si>
    <t>Tragicomedia mexicana 3</t>
  </si>
  <si>
    <t>capítulo 3</t>
  </si>
  <si>
    <t>Ernesto Díaz</t>
  </si>
  <si>
    <t>MXIM-AV-1-12-107</t>
  </si>
  <si>
    <t>Le Crime de Zacarias Barrientos</t>
  </si>
  <si>
    <t>Ludovic Bonleux</t>
  </si>
  <si>
    <t>Bruno Lorvao, Ludovic Bonleux</t>
  </si>
  <si>
    <t>Frédéric Bouvier</t>
  </si>
  <si>
    <t>MXIM-AV-1-12-108</t>
  </si>
  <si>
    <t>Digna Ochoa</t>
  </si>
  <si>
    <t>Paola Amaro, Leyda Martínez</t>
  </si>
  <si>
    <t>Carlos Mendoza, Mario Viveros</t>
  </si>
  <si>
    <t>Carlos Mendoza</t>
  </si>
  <si>
    <t>Pablo Ramos, Mario Viveros</t>
  </si>
  <si>
    <t>Mario Viveros</t>
  </si>
  <si>
    <t>Benito Espinoza</t>
  </si>
  <si>
    <t>MXIM-AV-1-12-109</t>
  </si>
  <si>
    <t>Los capitanes de la industria</t>
  </si>
  <si>
    <t>Marco Maldonado, Edgar Rojano</t>
  </si>
  <si>
    <t>Oscar Hernández, Marco A. Hernández, Juan José Flores, Raúl Martínez</t>
  </si>
  <si>
    <t>Eduardo  Ramírez, Gerardo Quiroz</t>
  </si>
  <si>
    <t>Adriana Portillo, Enrique Gill, Carmela Montaño</t>
  </si>
  <si>
    <t>Juan Stack</t>
  </si>
  <si>
    <t>MXIM-AV-1-12-110</t>
  </si>
  <si>
    <t>Los cosechadores y yo</t>
  </si>
  <si>
    <t>Agnès Varda</t>
  </si>
  <si>
    <t>Stéphanie Krausz, Didier Rouget, Didier Doussin, Pascal Sautelet, Agnès Varda</t>
  </si>
  <si>
    <t xml:space="preserve">Agnès Varda/Laurent Pineau </t>
  </si>
  <si>
    <t>Joanna Bruzdowicz</t>
  </si>
  <si>
    <t>MXIM-AV-1-12-111</t>
  </si>
  <si>
    <t>Los demonios del Edén</t>
  </si>
  <si>
    <t>Alejandra Islas</t>
  </si>
  <si>
    <t>Alejandro Quesnel</t>
  </si>
  <si>
    <t>Humberto Cruz</t>
  </si>
  <si>
    <t>Charlie Cuevas</t>
  </si>
  <si>
    <t>Gráficos: Reginaldo Chapa, Jorge Benet, Roberto Reyes, Rodrigo Priego, Asistentes: Rotmi Enciso, Ina Riaskov, Elir Negri, Imagen cartel: Alejandro Magallanes</t>
  </si>
  <si>
    <t>MXIM-AV-1-12-112</t>
  </si>
  <si>
    <t>Los frutos de "El Dorado"</t>
  </si>
  <si>
    <t>Enrique Escalona</t>
  </si>
  <si>
    <t>José Manuel Castillejo, Manuel Serran</t>
  </si>
  <si>
    <t>Javier Merino</t>
  </si>
  <si>
    <t>Sigfrido García Jr., Jorge Vargas</t>
  </si>
  <si>
    <t>Ayudantes: Marien de la Vega, Mariano Vilches, José Ongay</t>
  </si>
  <si>
    <t>MXIM-AV-1-12-113</t>
  </si>
  <si>
    <t>Los Ladrones viejos. Las leyendas del Artegio</t>
  </si>
  <si>
    <t>Everardo González</t>
  </si>
  <si>
    <t>Martín Boenge, Everardo González, Gerarado Montiel Klint</t>
  </si>
  <si>
    <t>Juan Manuel Figueroa</t>
  </si>
  <si>
    <t>Grabiela Espinoza</t>
  </si>
  <si>
    <t>Matías Barberis</t>
  </si>
  <si>
    <t>Rodrigo Garibay, Matias Barberis</t>
  </si>
  <si>
    <t>MXIM-AV-1-12-114</t>
  </si>
  <si>
    <t>Los niños de Morelia</t>
  </si>
  <si>
    <t>The children of Morelia</t>
  </si>
  <si>
    <t>Juan Pablo Villaseñor</t>
  </si>
  <si>
    <t>Roberto  Garza Angulo, Alejandro Molina, David Torres, Emilio Portes, Juan Fernández, Juan Pablo Villaseñor</t>
  </si>
  <si>
    <t>Ana García, Federico González, Antonio Isiordia</t>
  </si>
  <si>
    <t>Heinz Malcher Keel</t>
  </si>
  <si>
    <t>Dueto Zacán, Jimena Giménez Cacho</t>
  </si>
  <si>
    <t>MXIM-AV-1-12-115</t>
  </si>
  <si>
    <t>Los pasos del cantador</t>
  </si>
  <si>
    <t>Pablo Fulgueira, Xavier Hierro, Diego Esponisa</t>
  </si>
  <si>
    <t>Pablo Fulgueira</t>
  </si>
  <si>
    <t>Santiago Sánchez. Fotografía adicional: Pablo Fulgueira</t>
  </si>
  <si>
    <t>Alonso Degert</t>
  </si>
  <si>
    <t>Diego Espinosa</t>
  </si>
  <si>
    <t>Pablo Hernández</t>
  </si>
  <si>
    <t>Traductor: Nabor Carrillo</t>
  </si>
  <si>
    <t>MXIM-AV-1-12-116</t>
  </si>
  <si>
    <t>Zapatistas crónica de una rebelión</t>
  </si>
  <si>
    <t>Karina Apodaca, Victor Mariña, Mario Viveros, Carlos Mendoza</t>
  </si>
  <si>
    <t>Víctor Mariña, Mario Viveros</t>
  </si>
  <si>
    <t>Victor Mariña, Mario Viveros, Carlos Mendoza</t>
  </si>
  <si>
    <t>Mario Viveros, Pablo Ramos, Elena Pardo, Canlseisdejulio, Nicolás Dèfossé, Carlos Efrain, Juntas de Buen Gobierno</t>
  </si>
  <si>
    <t>Jorge Reyes</t>
  </si>
  <si>
    <t>MXIM-AV-1-12-117</t>
  </si>
  <si>
    <t>Los Super Amigos</t>
  </si>
  <si>
    <t>Linda Bannik, Aldo Guerra, Diego Gutiérrez</t>
  </si>
  <si>
    <t>Asistente: Jeaninne Diego, Jorge Luis Pérez, Héctor Velázquez</t>
  </si>
  <si>
    <t>MXIM-AV-1-12-118</t>
  </si>
  <si>
    <t>Los últimos zapatistas</t>
  </si>
  <si>
    <t xml:space="preserve"> Francesco Taboada y Aldo Tabone</t>
  </si>
  <si>
    <t>Francesco Taboada Tabone</t>
  </si>
  <si>
    <t>Manuel Peñafiel</t>
  </si>
  <si>
    <t>Sarah Perrig</t>
  </si>
  <si>
    <t>Angel Mosqueda y Jesús Baez</t>
  </si>
  <si>
    <t>MXIM-AV-1-12-119</t>
  </si>
  <si>
    <t>LT22 Radio La Colifata</t>
  </si>
  <si>
    <t>Carlos Larrondo</t>
  </si>
  <si>
    <t xml:space="preserve">Carolina Conti, Gustavo Salgado, Carlos Larrondo </t>
  </si>
  <si>
    <t>Alejandro Legido, Carlos Larrondo</t>
  </si>
  <si>
    <t>Germán Contrero, Juan Silva Marcelo Schiavi</t>
  </si>
  <si>
    <t>Manu Chao</t>
  </si>
  <si>
    <t>MXIM-AV-1-12-120</t>
  </si>
  <si>
    <t>La hazaña de Monterrey</t>
  </si>
  <si>
    <t xml:space="preserve">Lucía Beltrán </t>
  </si>
  <si>
    <t>Raúl Martínez</t>
  </si>
  <si>
    <t>MXIM-AV-1-12-121</t>
  </si>
  <si>
    <t>Lucio</t>
  </si>
  <si>
    <t>Aitor Arregi, José Mari Goenaga</t>
  </si>
  <si>
    <t>Javi Aguirre</t>
  </si>
  <si>
    <t>Raúl López</t>
  </si>
  <si>
    <t>Alazne Ameztoy, Iñaki Díez</t>
  </si>
  <si>
    <t>Imanol Alberdi</t>
  </si>
  <si>
    <t>Pascal Gaigne</t>
  </si>
  <si>
    <t>MXIM-AV-1-12-122</t>
  </si>
  <si>
    <t>Habla el ERPI</t>
  </si>
  <si>
    <t>José Luis Mariño, Carlos Mendoza, Eliseo Morales</t>
  </si>
  <si>
    <t>José Luis Mariño</t>
  </si>
  <si>
    <t>Eliseo Morales</t>
  </si>
  <si>
    <t>Víctor Mariña</t>
  </si>
  <si>
    <t>MXIM-AV-1-12-123</t>
  </si>
  <si>
    <t>Maquilapolis</t>
  </si>
  <si>
    <t>México, E.E. U.U.</t>
  </si>
  <si>
    <t xml:space="preserve">Vicky Funari, Sergio De La Torre </t>
  </si>
  <si>
    <t xml:space="preserve">Director de fotografia, 16mm
Daniel Gorrell, Sophia Constantinou, Asistente de cámara , Agarre
Bill Basquin, Andrew Eckmann, Daniel Rico, FOTOGRAFÍA AÉREA, Martin Zimmerman  </t>
  </si>
  <si>
    <t>David Maung</t>
  </si>
  <si>
    <t>Vicky Funari</t>
  </si>
  <si>
    <t xml:space="preserve"> Phil Perkins At The See A Dog, Hear a Dog Co.  </t>
  </si>
  <si>
    <t xml:space="preserve"> Pauline Oliveros con Bostich y Fussible, Nortec Collective y John Blue,  músicos adicionales
Lisa Bernard Reynols </t>
  </si>
  <si>
    <t xml:space="preserve">Asistentes de producci &amp; oacute: Octavio Castellanos, Juan Angel Cota, Ingrid Hernandez 
Itzel Martinez, Jorge Nava, Bill Parker, Daniel Rojo, Giancarlo Ruiz, Asistente de edición: María Langhi, Aprendiz de edición: Mateo Reyes, Jason Lohse, Claude Lavallee  </t>
  </si>
  <si>
    <t>MXIM-AV-1-12-124</t>
  </si>
  <si>
    <t>Marcha de la vida</t>
  </si>
  <si>
    <t>Aaron y Esther Cohen</t>
  </si>
  <si>
    <t>Aaron Cohen</t>
  </si>
  <si>
    <t>Esther Cohen</t>
  </si>
  <si>
    <t>René Martínez Araujo</t>
  </si>
  <si>
    <t>David Ostrosky, Esther Cohen, Tali Cohen</t>
  </si>
  <si>
    <t>MXIM-AV-1-12-125</t>
  </si>
  <si>
    <t>Venceréis pero no convenceréis</t>
  </si>
  <si>
    <t>Alfonso Viladoms</t>
  </si>
  <si>
    <t>Ximena Cortina, Paloma y Sarahí Ayala, Miguel Rodríguez, Pablo Gleason, Óscar Menéndez</t>
  </si>
  <si>
    <t>Miguel Rodríguez</t>
  </si>
  <si>
    <t>Beatriz Torres de Gross y Osagboro Sunpaki</t>
  </si>
  <si>
    <t>MXIM-AV-1-12-126</t>
  </si>
  <si>
    <t>Más allá de petates y faenas. La Petatera</t>
  </si>
  <si>
    <t>Ayaz Isais Amezcua</t>
  </si>
  <si>
    <t>Mario Hernández Barreda, Armando Castañeda Morfin</t>
  </si>
  <si>
    <t>Judith Chávez Valencia</t>
  </si>
  <si>
    <t>Bogart Rodriguez López, Jorge Martínez Durán</t>
  </si>
  <si>
    <t>Mario Hernández Barreda</t>
  </si>
  <si>
    <t>Mario Romero Serrano</t>
  </si>
  <si>
    <t>Jaime Cervantes Gutiérrez, Jorge González Pimentel</t>
  </si>
  <si>
    <t>MXIM-AV-1-12-127</t>
  </si>
  <si>
    <t>Marianela. Convivir con S.U.H.</t>
  </si>
  <si>
    <t>Ana Clara Jaluf, Erika Terbeck, Sebastián Meschengieser, Susana Sel</t>
  </si>
  <si>
    <t>Susana Sel</t>
  </si>
  <si>
    <t>MXIM-AV-1-12-128</t>
  </si>
  <si>
    <t>México bajo la óptica de Juan Guzmám</t>
  </si>
  <si>
    <t>Maricela González Cruz Manjarrez</t>
  </si>
  <si>
    <t>Sandra Luz Aguilar</t>
  </si>
  <si>
    <t>Carlos Figueroa, Edgar Aguirre</t>
  </si>
  <si>
    <t>Antonio Bermúdez</t>
  </si>
  <si>
    <t>Jesusa D. Prudencio, José L. Prudencio Bilbao</t>
  </si>
  <si>
    <t>Lucero Enr´íquez Rubio</t>
  </si>
  <si>
    <t>MXIM-AV-1-12-129</t>
  </si>
  <si>
    <t>Mi vida dentro</t>
  </si>
  <si>
    <t>Lucía Gajá</t>
  </si>
  <si>
    <t>Nerio Barberis, Pablo Fulgueira y Federico Schmucler</t>
  </si>
  <si>
    <t>Leonardo Heiblum y Jacobo Leiberman</t>
  </si>
  <si>
    <t>Dir. Foto 2da Unidad: Marc Bellver, Post Productor: Francisco Rivera, Sonido directo: Emilio Cortés</t>
  </si>
  <si>
    <t>MXIM-AV-1-12-130</t>
  </si>
  <si>
    <t>Born in to brothels: Calcuta´s red lights kids</t>
  </si>
  <si>
    <t xml:space="preserve">Nacidos en el Burdel </t>
  </si>
  <si>
    <t>Estados Unidos, India</t>
  </si>
  <si>
    <t>Ross Kauffman, Zana Briski</t>
  </si>
  <si>
    <t>Tom Paul</t>
  </si>
  <si>
    <t>Eric Milano, Eric Pope</t>
  </si>
  <si>
    <t>John McDowell</t>
  </si>
  <si>
    <t>John McDowell, Daniel Baruch</t>
  </si>
  <si>
    <t>MXIM-AV-1-12-131</t>
  </si>
  <si>
    <t>Nanook of the north (Nanook, del norte)</t>
  </si>
  <si>
    <t>Colección: Orígenes del cine</t>
  </si>
  <si>
    <t>Año original: 1922. Edición en la colección: 2005 ¿1998?</t>
  </si>
  <si>
    <t>Robert Flaherty</t>
  </si>
  <si>
    <t>Robert Flaherty, Charles Gelb</t>
  </si>
  <si>
    <t>Timothy Brock (1998)</t>
  </si>
  <si>
    <t>File restaurado y producido por David Shepard</t>
  </si>
  <si>
    <t>MXIM-AV-1-12-132</t>
  </si>
  <si>
    <t>Naqoyqatsi</t>
  </si>
  <si>
    <t>Godfrey Reggio</t>
  </si>
  <si>
    <t>Russell Lee Fine</t>
  </si>
  <si>
    <t>Jon Kane</t>
  </si>
  <si>
    <t>Philip Glass</t>
  </si>
  <si>
    <t>Manuel Gaulot, Cameron Hickey, Zachary David Medow</t>
  </si>
  <si>
    <t>MXIM-AV-1-12-133</t>
  </si>
  <si>
    <t>Nietos (Identidad y memoria)</t>
  </si>
  <si>
    <t>Lorena Muñoz, Florencia Amato</t>
  </si>
  <si>
    <t>Benjamín Ávila</t>
  </si>
  <si>
    <t>Amanda Calvo, Mailín Milanes</t>
  </si>
  <si>
    <t>Sergio Falcón</t>
  </si>
  <si>
    <t>Tom Zé</t>
  </si>
  <si>
    <t>MXIM-AV-1-12-134</t>
  </si>
  <si>
    <t>Nikita Kino</t>
  </si>
  <si>
    <t>Cine Nikita</t>
  </si>
  <si>
    <t>Vivian Ostrovsky</t>
  </si>
  <si>
    <t>MXIM-AV-1-12-135</t>
  </si>
  <si>
    <t>La travesía</t>
  </si>
  <si>
    <t>Nina´s journey</t>
  </si>
  <si>
    <t>Polonia-Suecia</t>
  </si>
  <si>
    <t>Lena Einhorn</t>
  </si>
  <si>
    <t>Dan Myhrman.</t>
  </si>
  <si>
    <t>Irene Hatz.</t>
  </si>
  <si>
    <t>Pawel Derentowicz y Sasza Maksimow.</t>
  </si>
  <si>
    <t>Agnieszka Grochowska, María Chwalibóg, Andrzzej Brzeski, Pawel Iwanicki</t>
  </si>
  <si>
    <t>MXIM-AV-1-12-136</t>
  </si>
  <si>
    <t>Niños con sobrepeso</t>
  </si>
  <si>
    <t>Over weitght Kids</t>
  </si>
  <si>
    <t>Estados Unidos-Alemania-Cuba-Francia</t>
  </si>
  <si>
    <t>Rich Sabreen Enterprises, Dan Glovach</t>
  </si>
  <si>
    <t>Dan Glovach</t>
  </si>
  <si>
    <t>Doug Hertz</t>
  </si>
  <si>
    <t>Martin Silvestri</t>
  </si>
  <si>
    <t xml:space="preserve">Luces y consultor técnico: Doug Hertz. Centro Médico Montefiore: Thomas Tebbens Gary Bramnick, y staff y empleados. Thirteen WNET New York, </t>
  </si>
  <si>
    <t>MXIM-AV-1-12-137</t>
  </si>
  <si>
    <t>NO-DO. El tiempo y la memoria</t>
  </si>
  <si>
    <t>Rafael R. Tranche</t>
  </si>
  <si>
    <t>Filmoteca Española (Luis Galende,  Javier García)</t>
  </si>
  <si>
    <t>MXIM-AV-1-12-138</t>
  </si>
  <si>
    <t>Notre musique</t>
  </si>
  <si>
    <t>Our music</t>
  </si>
  <si>
    <t>Jean-Luc Godard</t>
  </si>
  <si>
    <t>Julien Hirsch, Jean-Christophe Beauvallet, Izet Kutlovac, Blaise Bauquis, Fabrice Dequeant</t>
  </si>
  <si>
    <t>Francois Musy, Gabriel Hafner, Pierre André</t>
  </si>
  <si>
    <t>MXIM-AV-1-12-139</t>
  </si>
  <si>
    <t>Tierra Menonita</t>
  </si>
  <si>
    <t>México, Alemania</t>
  </si>
  <si>
    <t>Adele Schmidt</t>
  </si>
  <si>
    <t>Dieter Chill</t>
  </si>
  <si>
    <t>Antonino Isordia</t>
  </si>
  <si>
    <t>Lena Esquenazi</t>
  </si>
  <si>
    <t>MXIM-AV-1-12-140</t>
  </si>
  <si>
    <t>Obras maestras, Canal Once TV, video 1</t>
  </si>
  <si>
    <t>MXIM-AV-1-12-141</t>
  </si>
  <si>
    <t>Obras maestras, Canal Once TV, video 2</t>
  </si>
  <si>
    <t>MXIM-AV-1-12-141-6</t>
  </si>
  <si>
    <t>Eduardo Viana: Die Kleine</t>
  </si>
  <si>
    <t>1000 Obras maestras de los grandes museos del mundo</t>
  </si>
  <si>
    <t>video 2</t>
  </si>
  <si>
    <t>____</t>
  </si>
  <si>
    <t>Reiner E. Moritz</t>
  </si>
  <si>
    <t>Alexandre Melo</t>
  </si>
  <si>
    <t>Konrad Kotowski</t>
  </si>
  <si>
    <t>Elke Riemann</t>
  </si>
  <si>
    <t>Rudolf Jürgen Bartsch</t>
  </si>
  <si>
    <t>MXIM-AV-1-12-141-7</t>
  </si>
  <si>
    <t>Amadeo de Souza-Cardoso: Entrada</t>
  </si>
  <si>
    <t>Obras maestras</t>
  </si>
  <si>
    <t>MXIM-AV-1-12-141-8</t>
  </si>
  <si>
    <t>Vieyra Da Silva: Tragishe Geschichte Auf Dem Meer</t>
  </si>
  <si>
    <t>MXIM-AV-1-12-142</t>
  </si>
  <si>
    <t>Obras maestras, Canal Once TV, video 3</t>
  </si>
  <si>
    <t>MXIM-AV-1-12-143</t>
  </si>
  <si>
    <t>Obras maestras, Canal Once TV, video 4</t>
  </si>
  <si>
    <t>MXIM-AV-1-12-144</t>
  </si>
  <si>
    <t>O Rio dos Trabalhadores</t>
  </si>
  <si>
    <t>El río de los trabajadores</t>
  </si>
  <si>
    <t>Rio de Janeiro</t>
  </si>
  <si>
    <t>Ana Paula Guiglianelly, Claudia Linhares Sanz, Hugo Belluco, Luciano Vasconcelos dos Santos, Maria Ligia R. de Carvalho, Paulo Castiglioni, Rebeca Gontijo, Reginaldo Mendes Leite, Sandra Maria de Morais, Sara Celeste Cordeiro</t>
  </si>
  <si>
    <t>Paulo Castiglioni</t>
  </si>
  <si>
    <t>Maria Ciavatta, Paulo Castiglioni</t>
  </si>
  <si>
    <t>Coordinación: Maria Ciavatta</t>
  </si>
  <si>
    <t>MXIM-AV-1-12-145</t>
  </si>
  <si>
    <t>La lucha de los movimientos feministas por despenalizar el aborto en México</t>
  </si>
  <si>
    <t>Ciclo de conferencias: Interrupción voluntaria del embarazo</t>
  </si>
  <si>
    <t>Angélica Ley, Luis Ayhllón, Pilar López, Victor Manuel Méndez</t>
  </si>
  <si>
    <t>Luis Ayhllón</t>
  </si>
  <si>
    <t>MXIM-AV-1-12-146</t>
  </si>
  <si>
    <t>Paragraph 175</t>
  </si>
  <si>
    <t>Artículo 175</t>
  </si>
  <si>
    <t>Alemania-Gran Bretaña-EUA</t>
  </si>
  <si>
    <t>Klaus Müller</t>
  </si>
  <si>
    <t>Rob Epstein y Jeffrey Friedman</t>
  </si>
  <si>
    <t>Sharon Wood</t>
  </si>
  <si>
    <t>Bernd Meiners</t>
  </si>
  <si>
    <t>Dawn Logsdon</t>
  </si>
  <si>
    <t>Pascal Capitolin</t>
  </si>
  <si>
    <t>Al Nelson</t>
  </si>
  <si>
    <t>Tibor Szemzö</t>
  </si>
  <si>
    <t>Rupert Everett</t>
  </si>
  <si>
    <t>Asistente Edición: Salome Milstead, Asistente Producción e Investigación: Tassilo Aschauer, Asistente Producción: Pari Garvanos</t>
  </si>
  <si>
    <t>MXIM-AV-1-12-147</t>
  </si>
  <si>
    <t>Passos de oeiras</t>
  </si>
  <si>
    <t>Áurea Pinheiro, Cássá Moura</t>
  </si>
  <si>
    <t>Áurea Pinheiro</t>
  </si>
  <si>
    <t>Douglas Machado</t>
  </si>
  <si>
    <t>Douglas Machado, Jean Marcelo</t>
  </si>
  <si>
    <t>Cosme Alberto Sílva, Reinaldo Santos</t>
  </si>
  <si>
    <t>Sérgio Matos</t>
  </si>
  <si>
    <t>Jean Marcelo</t>
  </si>
  <si>
    <t>MXIM-AV-1-12-148</t>
  </si>
  <si>
    <t xml:space="preserve">  XV Años en Zaachila</t>
  </si>
  <si>
    <t xml:space="preserve">México </t>
  </si>
  <si>
    <t>Rigoberto Pérezcano</t>
  </si>
  <si>
    <t>Javier Zarco</t>
  </si>
  <si>
    <t>Alberto Ibañes</t>
  </si>
  <si>
    <t>Roberto Bolado</t>
  </si>
  <si>
    <t>Gabriela Espinoza</t>
  </si>
  <si>
    <t>MXIM-AV-1-12-149</t>
  </si>
  <si>
    <t>Pedro Lascurain, el presidente relámpago</t>
  </si>
  <si>
    <t>Graziella Altamirano</t>
  </si>
  <si>
    <t>Juan Carlos Colín</t>
  </si>
  <si>
    <t>Patricia González Mijares</t>
  </si>
  <si>
    <t>Fernando Acuña</t>
  </si>
  <si>
    <t>Humberto Hernández</t>
  </si>
  <si>
    <t>Antonio Isordia</t>
  </si>
  <si>
    <t>Antonio Maldonado, Armando García de la Cadena, Gilberto Novelo</t>
  </si>
  <si>
    <t>Gilberto  Novelo</t>
  </si>
  <si>
    <t>Ney Villamil y Ruiz, Eugenio Castillo, José Luis Palomera, Armando García de la Cadena</t>
  </si>
  <si>
    <t>Ney Villamil y Ruiz, Benjamín Ewards</t>
  </si>
  <si>
    <t>MXIM-AV-1-12-150</t>
  </si>
  <si>
    <t>Piqueteras</t>
  </si>
  <si>
    <t>Malena Bystrowicz, Verónica Mastrosinone, Miguel Magud</t>
  </si>
  <si>
    <t>Malena Bystrowitz</t>
  </si>
  <si>
    <t>Verónica Mastrosimone, Martín Acosta, Jorge Ariza</t>
  </si>
  <si>
    <t>Miguel Magud</t>
  </si>
  <si>
    <t>Carolina Magud</t>
  </si>
  <si>
    <t>Felicitas Luna</t>
  </si>
  <si>
    <t>MXIM-AV-1-12-151</t>
  </si>
  <si>
    <t>Polissons &amp; Galipettes</t>
  </si>
  <si>
    <t>Paris, Francia</t>
  </si>
  <si>
    <t>Michael Reilhac</t>
  </si>
  <si>
    <t>Xénia Maingot</t>
  </si>
  <si>
    <t>Jean-Francois Rauger, Michel Reilhac, Jean Pierre Bouyxou</t>
  </si>
  <si>
    <t>MXIM-AV-1-12-152</t>
  </si>
  <si>
    <t>Poses do 19</t>
  </si>
  <si>
    <t>Poses del siglo XIX, 19th Poses</t>
  </si>
  <si>
    <t>Vania C. Carvalho, Solange F.Lima</t>
  </si>
  <si>
    <t>Director artístico: Gavin Adams</t>
  </si>
  <si>
    <t>Gavin Adams</t>
  </si>
  <si>
    <t>MXIM-AV-1-12-153</t>
  </si>
  <si>
    <t>Power Trip</t>
  </si>
  <si>
    <t>Paul Devlin</t>
  </si>
  <si>
    <t>Valery Odikadze, Paul Devlin, Neil Gegna, Walter Scholomann y Darryl Thurston</t>
  </si>
  <si>
    <t>Piezas tradicionales georgianas</t>
  </si>
  <si>
    <t>Piers Lewis, Michael Scholey, Dennis Baake</t>
  </si>
  <si>
    <t>MXIM-AV-1-12-154</t>
  </si>
  <si>
    <t>La rebelión de las oaxaqueñas</t>
  </si>
  <si>
    <t>Aline Castellanos Jurado, Alejandra Canseco Martínez</t>
  </si>
  <si>
    <t>MXIM-AV-1-12-155</t>
  </si>
  <si>
    <t>Propuesta para una convivencia democrática en la familia</t>
  </si>
  <si>
    <t>Beatriz Schmukler Scornik, María del Rosario Campos Beltrán, Xosefa Alonso Sierra, Marcelo Carrillo Babani, María Jiménez díaz, Alberto Becerril Montekio</t>
  </si>
  <si>
    <t>Alberto Becerril Montekio</t>
  </si>
  <si>
    <t>Sergio Salcedo Ferrusca</t>
  </si>
  <si>
    <t>Alejandro Pérez Saez</t>
  </si>
  <si>
    <t>MXIM-AV-1-12-156</t>
  </si>
  <si>
    <t>13 pueblos en defensa del agua, el aire, la tierra</t>
  </si>
  <si>
    <t>Francesco Tabeada Tabone</t>
  </si>
  <si>
    <t>Fernanda Robinson</t>
  </si>
  <si>
    <t>Francesco Taboada Tabone, Atahualpa Caldera sosa</t>
  </si>
  <si>
    <t>Aldo Tabone</t>
  </si>
  <si>
    <t>Apoyo a la investigación cientifica: Raúl gracia Barrios, Fernando Jaramillo, Oscar Pohle, Vicente Torres
Apoyo a la investigación social y ambiental: Flora Guerrero, José Martínez Cruz, Andres Barreda, Juan José Landa, Jorge Messeguer
Apoyo a la investigación jurídica: Cesar Machado Arias</t>
  </si>
  <si>
    <t>MXIM-AV-1-12-157</t>
  </si>
  <si>
    <t>Tita</t>
  </si>
  <si>
    <t>Bibo, Diego Gutiérrez, Jeannine Diego</t>
  </si>
  <si>
    <t>Asistente: Antonio Bunt, David Monreal, Jorge Luis Pérez, Héctor Velázquez y Marlene M. Avila Sánchez</t>
  </si>
  <si>
    <t>MXIM-AV-1-12-158</t>
  </si>
  <si>
    <t>The story of the weeping camel</t>
  </si>
  <si>
    <t>La historia del camello que llora</t>
  </si>
  <si>
    <t>Byambasuren Davaa, Luigi Falorni</t>
  </si>
  <si>
    <t>Luigi Farloni</t>
  </si>
  <si>
    <t>Anja Pohl</t>
  </si>
  <si>
    <t>Marcel Leniz, Marc Riedinger, Choigiw Sangidorj</t>
  </si>
  <si>
    <t>MXIM-AV-1-12-159</t>
  </si>
  <si>
    <t>Relatos desde el encierro</t>
  </si>
  <si>
    <t>Guadalupe Miranda</t>
  </si>
  <si>
    <t>Andrea Borbolla, Lorenza Manrique, Guadalupe Miranda</t>
  </si>
  <si>
    <t>Lucrecia Gutiérrez</t>
  </si>
  <si>
    <t>Aurora Ojeda</t>
  </si>
  <si>
    <t>Aurora Ojeda,  Lena Esquenazi</t>
  </si>
  <si>
    <t>Marcos Miranda, Huitzílin Sánchez</t>
  </si>
  <si>
    <t>Traducción al inglés: Lucy Moffatt</t>
  </si>
  <si>
    <t>MXIM-AV-1-12-160</t>
  </si>
  <si>
    <t>Los dueños de la democracia</t>
  </si>
  <si>
    <t>Pablo Ramos, Mario Viveros, Miguel A. Fuentes, Roberto Vázquez, Paola Amaro, Leyda Martínez, Elena Pardo</t>
  </si>
  <si>
    <t>Paola Amaro</t>
  </si>
  <si>
    <t>MXIM-AV-1-12-161</t>
  </si>
  <si>
    <t>Return to Bolivia</t>
  </si>
  <si>
    <t>Marina Boolls, Mariano Raffo</t>
  </si>
  <si>
    <t>Mariano Raffo</t>
  </si>
  <si>
    <t>Omar Ester, Mariano Raffo</t>
  </si>
  <si>
    <t>Zeimar Garín</t>
  </si>
  <si>
    <t>MXIM-AV-1-12-162</t>
  </si>
  <si>
    <t>Revelando el rollo</t>
  </si>
  <si>
    <t>LAIS</t>
  </si>
  <si>
    <t>FERNANDO AGUAYO, PARIS GARCÍA, CARLOS HERNÁNDEZ, FELIPE MORALES LEAL Y LOURDES ROCA</t>
  </si>
  <si>
    <t>FERNANDO AGUAYO, PARIS GARCÍA, FELIPE MORALES, LOURDES ROCA</t>
  </si>
  <si>
    <t xml:space="preserve">GERARDO CORDERO </t>
  </si>
  <si>
    <t>FABIÁN ELÍ GARCÍA</t>
  </si>
  <si>
    <t>ACTORES Y VOCES: LUIS ARMANDO LAMADRID, FERNANDO AGUAYO, ANGIE SANDOVAL, MA. DE JESÚS CORTÉS, MA. EUGENI CHAOUL, JOSÉ GIL</t>
  </si>
  <si>
    <t>MXIM-AV-1-12-163</t>
  </si>
  <si>
    <t>Presos del silencio</t>
  </si>
  <si>
    <t>Mariano Agudo, Edurado Montero</t>
  </si>
  <si>
    <t>Agustín Toranzo</t>
  </si>
  <si>
    <t>Javi Indio</t>
  </si>
  <si>
    <t>José Antonio Manovel</t>
  </si>
  <si>
    <t>Enrique de Justo, Javi Vega</t>
  </si>
  <si>
    <t>MXIM-AV-1-12-164</t>
  </si>
  <si>
    <t>Salvador Allende</t>
  </si>
  <si>
    <t>Patricio Guzmán</t>
  </si>
  <si>
    <t>Julia Muñoz</t>
  </si>
  <si>
    <t>Claudio Martínez</t>
  </si>
  <si>
    <t>Álvaro Silva Wuth, Yves Warnant</t>
  </si>
  <si>
    <t>Jean-Jacques Quinet</t>
  </si>
  <si>
    <t>Jorge Arriagada</t>
  </si>
  <si>
    <t>MXIM-AV-1-12-165</t>
  </si>
  <si>
    <t>Sicko. La perversión del sueño americano</t>
  </si>
  <si>
    <t>Michael Moore, Stephanie Palumbo, Natali Rose, Jane Sellen Edwards, George Zornick</t>
  </si>
  <si>
    <t>Dan Switlink, Geofrey Richman, Christopher Seward</t>
  </si>
  <si>
    <t>Erin O'Hara</t>
  </si>
  <si>
    <t>Consultor Médico: Dr. Jck Stanzeler, Dr. Ann Cohen, Wellnes consultant Doug Petersen. Traductores, Diseñadores gráficos, staff de médicos cubanos, Cuban Film institute</t>
  </si>
  <si>
    <t>MXIM-AV-1-12-166</t>
  </si>
  <si>
    <t>Sobibor. 14 de octubre de 1943 16:00 horas</t>
  </si>
  <si>
    <t>Why not Productions,  les films Aleph</t>
  </si>
  <si>
    <t>Claude Lanzmann</t>
  </si>
  <si>
    <t>Chantal Hymans &amp;Sabine Mamou</t>
  </si>
  <si>
    <t>Bernard Aubouy</t>
  </si>
  <si>
    <t>MXIM-AV-1-12-167</t>
  </si>
  <si>
    <t>Sol de Noche. La historia de la "Noche del Apagón" y el secuestro de 400 personas en un pueblo de Jujuy</t>
  </si>
  <si>
    <t>Pablo Milstein y Norberto Ludin</t>
  </si>
  <si>
    <t>Javier Rubel, Ariel Ludin, Norberto Ludin y Pablo Milstein, con textos de: Marcelo Birmajer</t>
  </si>
  <si>
    <t>Ariel Ludin</t>
  </si>
  <si>
    <t>Gerardo Kalmar</t>
  </si>
  <si>
    <t>Droopy (Hernán Risso Patrón)</t>
  </si>
  <si>
    <t>Pablo Green y Julio Kladniew</t>
  </si>
  <si>
    <t>Eduardo Aliverti</t>
  </si>
  <si>
    <t>Entrevistas y producción periodística: Javier Rubel, Asistentes de Producción: Marcela Ayora, Hernán Cano, Grabación de textos: Agustín Tealdo</t>
  </si>
  <si>
    <t>MXIM-AV-1-12-168</t>
  </si>
  <si>
    <t>Spencer Nakasako´s trilogy</t>
  </si>
  <si>
    <t>MXIM-AV-1-12-169</t>
  </si>
  <si>
    <t>Vivos los llevaron, vivos los queremos</t>
  </si>
  <si>
    <t>Cecilia Serna, Carlos Lenin Treviño</t>
  </si>
  <si>
    <t>Cecilia Serna</t>
  </si>
  <si>
    <t>Cecilia Serna, María del Rosario Piedra Ibarra</t>
  </si>
  <si>
    <t>Arturo Peña "Morfo", Daniel Meráz, Mateo A. Sáenz Guajardo, Silvia Patricia Saucedo</t>
  </si>
  <si>
    <t>Carlos Lenin Treviño, Arturo Eduardo Hernández, Augusto Moreno de la Reguera, Javier "Lingo" Orellana</t>
  </si>
  <si>
    <t>Roberto Carlos Flores</t>
  </si>
  <si>
    <t>Liliana Cruz, Eddie Rios, José Andrés Mujica, Alma Duarte, Rosa Sylvia Martínez, Vladimir Garza, Jorge Canales, Francisco Olivares, Daniel García-Bulló, Roberto Galván Picazo, Carlos Lenin Treviño, Javier Fuentes, Roberto Galván Picazo, Enrique Páez, Javier Sancho, Marcela Borghes, Jorge Canales, Arturo Ortiz Aranda, Carlos F. Padilla, Mateo A. Sáenz Guajardo, Claudia Frías, Juan Alanis, David Arauza, Carlos Carranco, Luis Carlos Espinoza, Guillermo Orozco, Iván Hernández</t>
  </si>
  <si>
    <t>Isaac Montemayor Garma, Carlos Lenin Treviño, Javier "Lingo" Orellana</t>
  </si>
  <si>
    <t>MXIM-AV-1-12-170</t>
  </si>
  <si>
    <t>Super size me</t>
  </si>
  <si>
    <t>Scott Ambrozy</t>
  </si>
  <si>
    <t>Steve Horowitz, Michael Parrish</t>
  </si>
  <si>
    <t>Stela Georgieva, Julie Bob Lombardi</t>
  </si>
  <si>
    <t>MXIM-AV-1-12-171</t>
  </si>
  <si>
    <t>Teletiranía: la dictadura de la televisión en México</t>
  </si>
  <si>
    <t>Leyda Martínez</t>
  </si>
  <si>
    <t>Pablo Ramos, Sara Escobar, Mario Viveros</t>
  </si>
  <si>
    <t>MXIM-AV-1-12-172</t>
  </si>
  <si>
    <t>Tenderloin stories: Youth-produced Videos, 1989-2004</t>
  </si>
  <si>
    <t>MXIM-AV-1-12-173</t>
  </si>
  <si>
    <t>The Andean Legacy.</t>
  </si>
  <si>
    <t>Pueblos de América</t>
  </si>
  <si>
    <t>Ecuador</t>
  </si>
  <si>
    <t>Enrique Aguilar Montalvo</t>
  </si>
  <si>
    <t>Oscar Figueroa</t>
  </si>
  <si>
    <t>Álvaro Tapia</t>
  </si>
  <si>
    <t>Eblén Macari</t>
  </si>
  <si>
    <t>Gerardo Reyero</t>
  </si>
  <si>
    <t>Traducción: Mario Hata</t>
  </si>
  <si>
    <t>MXIM-AV-1-12-174</t>
  </si>
  <si>
    <t>The Dance of the Stag.</t>
  </si>
  <si>
    <t>Eblén y Kabalam Macari</t>
  </si>
  <si>
    <t>MXIM-AV-1-12-175</t>
  </si>
  <si>
    <t>Day of the Dead.</t>
  </si>
  <si>
    <t>Humberrto Pinto Hernández</t>
  </si>
  <si>
    <t>Angela Villanueva</t>
  </si>
  <si>
    <t>MXIM-AV-1-12-176</t>
  </si>
  <si>
    <t>The Oruro Carnaval.</t>
  </si>
  <si>
    <t>Ricardo Cevallos Seligman</t>
  </si>
  <si>
    <t>MXIM-AV-1-12-177</t>
  </si>
  <si>
    <t>Huicholes (Ancestral mythology of a people)</t>
  </si>
  <si>
    <t>Baruch Arias</t>
  </si>
  <si>
    <t>MXIM-AV-1-12-178</t>
  </si>
  <si>
    <t>Rarámuri, religious celebrations</t>
  </si>
  <si>
    <t>Eblén Macari Graniel</t>
  </si>
  <si>
    <t>Daniel Cubillo, Angela Villanueva</t>
  </si>
  <si>
    <t>MXIM-AV-1-12-179</t>
  </si>
  <si>
    <t>Refugee</t>
  </si>
  <si>
    <t>Spenceer Nakasako´s trilogy</t>
  </si>
  <si>
    <t>Spenccer Nakasako</t>
  </si>
  <si>
    <t>Aram Collier, Mike Siv</t>
  </si>
  <si>
    <t>Lisa Baro, Leroy Clark, Sirius Sound</t>
  </si>
  <si>
    <t>MXIM-AV-1-12-180</t>
  </si>
  <si>
    <t>Tlatelolco. Las claves de la masacre</t>
  </si>
  <si>
    <t>Colección la Línea rota</t>
  </si>
  <si>
    <t>Carlos Mendoza, Carlos Montemayor, Mario Viveros Barragán, Amaranta Castillo, Víctor Mariña</t>
  </si>
  <si>
    <t>Francisco J. Zarco, Eliseo Morales</t>
  </si>
  <si>
    <t>Roberto Vázquez Rojas</t>
  </si>
  <si>
    <t>Alberto Nulman, Roberto Vázquez Rojas</t>
  </si>
  <si>
    <t>Asistente de realización: Mario Viveros Barragán</t>
  </si>
  <si>
    <t>MXIM-AV-1-12-181</t>
  </si>
  <si>
    <t>Toro negro</t>
  </si>
  <si>
    <t>Pedro González-Rubio, Carlos Armella</t>
  </si>
  <si>
    <t>Pedro González-Rubio</t>
  </si>
  <si>
    <t>Carlos Armella</t>
  </si>
  <si>
    <t>Thomas Lasch</t>
  </si>
  <si>
    <t>Morgan Szymanski</t>
  </si>
  <si>
    <t>MXIM-AV-1-12-182</t>
  </si>
  <si>
    <t>Ultimas Memorias vivas</t>
  </si>
  <si>
    <t>MXIM-AV-1-12-183</t>
  </si>
  <si>
    <t>1968, La conexión americana</t>
  </si>
  <si>
    <t>Calos Mendoza, Jonnathan Luna, Leyda Martínez, Pablo Ramos</t>
  </si>
  <si>
    <t>La Jornada</t>
  </si>
  <si>
    <t>MXIM-AV-1-12-184</t>
  </si>
  <si>
    <t>Un viaje por el cine mexicano de ciencia ficcion. Conferencia El futuro más aca.</t>
  </si>
  <si>
    <t>MXIM-AV-1-12-185</t>
  </si>
  <si>
    <t>Una mirada (al corazón)</t>
  </si>
  <si>
    <t>Compañeros zapatistas</t>
  </si>
  <si>
    <t>Ana Laura Calderón</t>
  </si>
  <si>
    <t>Deacemer Bueno, Kelvis Ochoa, Marimba de Nuevo Horizonte, Amparo Sánchez, Amaranoooia</t>
  </si>
  <si>
    <t>MXIM-AV-1-12-186</t>
  </si>
  <si>
    <t>Una tradición que perdura. El amor a los muertos en Tláhuac</t>
  </si>
  <si>
    <t>Elisa Lipkau, Graciela Henríquez</t>
  </si>
  <si>
    <t>Elisa Lipkau</t>
  </si>
  <si>
    <t>Graciela Enríquez, Elisa Lipkau</t>
  </si>
  <si>
    <t>Daniel Browne</t>
  </si>
  <si>
    <t>MXIM-AV-1-12-187</t>
  </si>
  <si>
    <t>UNAM 1999-2000 ¿Qué pasó con la huelga?</t>
  </si>
  <si>
    <t>Israel Rodríguez Rodríguez</t>
  </si>
  <si>
    <t>Álvaro Vázquez Mantecón</t>
  </si>
  <si>
    <t>Julieta Izcarulli Martinez López, Daniel Vargas, Álvaro Vázquez Mantecón</t>
  </si>
  <si>
    <t>MXIM-AV-1-12-188</t>
  </si>
  <si>
    <t>Viennale Festival Trailers, Ten little films, 1995-2003</t>
  </si>
  <si>
    <t>MXIM-AV-1-12-188-1</t>
  </si>
  <si>
    <t xml:space="preserve">Film Spricht Viele Sprachen </t>
  </si>
  <si>
    <t>Film/speak/many/languages</t>
  </si>
  <si>
    <t>Gustav Deutsch</t>
  </si>
  <si>
    <t>MXIM-AV-1-12-188-2</t>
  </si>
  <si>
    <t>Film ist Mehr</t>
  </si>
  <si>
    <t>MXIM-AV-1-12-188-3</t>
  </si>
  <si>
    <t>Psycho</t>
  </si>
  <si>
    <t>Martin Arnold</t>
  </si>
  <si>
    <t>MXIM-AV-1-12-188-4</t>
  </si>
  <si>
    <t>Pieta</t>
  </si>
  <si>
    <t>Bruce Baillie</t>
  </si>
  <si>
    <t>MXIM-AV-1-12-188-5</t>
  </si>
  <si>
    <t>Get ready</t>
  </si>
  <si>
    <t>Peter Tscherkassky</t>
  </si>
  <si>
    <t>MXIM-AV-1-12-188-6</t>
  </si>
  <si>
    <t>Breeze</t>
  </si>
  <si>
    <t>Mathias Müller</t>
  </si>
  <si>
    <t>MXIM-AV-1-12-188-7</t>
  </si>
  <si>
    <t>Elvis</t>
  </si>
  <si>
    <t>Jonas Mekas</t>
  </si>
  <si>
    <t>MXIM-AV-1-12-188-8</t>
  </si>
  <si>
    <t>Wien und Mozart</t>
  </si>
  <si>
    <t>MXIM-AV-1-12-188-9</t>
  </si>
  <si>
    <t>SB</t>
  </si>
  <si>
    <t>Stan Brakhage</t>
  </si>
  <si>
    <t>MXIM-AV-1-12-188-10</t>
  </si>
  <si>
    <t>Carte de Visite</t>
  </si>
  <si>
    <t>Ernie Gehr</t>
  </si>
  <si>
    <t>MXIM-AV-1-12-189</t>
  </si>
  <si>
    <t>Vision de los vencidos: Capítulo I Los hijos del sol, los hombres de maíz.</t>
  </si>
  <si>
    <t>Visión de los vencidos. 500 años después</t>
  </si>
  <si>
    <t>Salvador Reyes Equiguas</t>
  </si>
  <si>
    <t>Adolfo García Videla</t>
  </si>
  <si>
    <t>Ángel Camacho, Alejandro Orendain, Mario Rosas, Rafael López</t>
  </si>
  <si>
    <t>Ernesto Navarrete</t>
  </si>
  <si>
    <t>César Augusto Canto, Nancy de la Cruz, Jorge Ibañez</t>
  </si>
  <si>
    <t>José Luis Cortés, Antonio Bermúdez, Israel Mendoza</t>
  </si>
  <si>
    <t>Francisco Morales, Isidoro Meza, Gilberto Lozada, Asleida Morales, Juan Magaña, Miguel Hernández, Ana Lilia Velázquez</t>
  </si>
  <si>
    <t>Armando súarez, Víctor Olvera, María Ochoa, Carmen Wright, Alfonso duarte, Antonio Torres, Miguel Ángel Valdez</t>
  </si>
  <si>
    <t>MXIM-AV-1-12-190</t>
  </si>
  <si>
    <t>Visión de los vencidos, Capitulo II: El diálogo con la naturaleza. Los presagios y los pedimentos</t>
  </si>
  <si>
    <t>MXIM-AV-1-12-191</t>
  </si>
  <si>
    <t>Vision de los vencidos: Capítulo III Los mensajeros y las ofrendas</t>
  </si>
  <si>
    <t>MXIM-AV-1-12-192</t>
  </si>
  <si>
    <t>Visión de los vencidos, Capitulo IV: Hijitos míos, ¿qué será de vosotros?</t>
  </si>
  <si>
    <t>MXIM-AV-1-12-193</t>
  </si>
  <si>
    <t>Vision de los vencidos: Capítulo V La ruta de la conquista. La espada y la cruz</t>
  </si>
  <si>
    <t>MXIM-AV-1-12-194</t>
  </si>
  <si>
    <t>Visión de los vencidos, CapítuloVI: El encuentro y la traición</t>
  </si>
  <si>
    <t>MXIM-AV-1-12-195</t>
  </si>
  <si>
    <t>Vision de los vencidos: Capítulo VII La rebelión</t>
  </si>
  <si>
    <t>MXIM-AV-1-12-196</t>
  </si>
  <si>
    <t>Visión de los vencidos, Capitulo VIII: La peste. La fatalidad</t>
  </si>
  <si>
    <t>MXIM-AV-1-12-197</t>
  </si>
  <si>
    <t>Vision de los vencidos: Capítulo XIX El acoso y la derrota. La caida del águila</t>
  </si>
  <si>
    <t>MXIM-AV-1-12-198</t>
  </si>
  <si>
    <t>Visión de los vencidos, Capitulo X: Lo que siguió</t>
  </si>
  <si>
    <t>MXIM-AV-1-12-199</t>
  </si>
  <si>
    <t>Gumbo</t>
  </si>
  <si>
    <t>Jazz, la historia</t>
  </si>
  <si>
    <t>Vol. 1</t>
  </si>
  <si>
    <t>Ken Burns</t>
  </si>
  <si>
    <t>Geoffrey C. Ward</t>
  </si>
  <si>
    <t>Jazz art photography Paul J. Hoeffer, Herman Leonard, Charles Peterson</t>
  </si>
  <si>
    <t>Paul Barnes</t>
  </si>
  <si>
    <t>Buddy Bolden Interpretations</t>
  </si>
  <si>
    <t>Delroy Lindo, Samuel L. Jackson, Tom Boweer, Charles Durning, Vernel Bagneris, James Naughton, Kevin Conway, Harry Connick JR</t>
  </si>
  <si>
    <t xml:space="preserve">Arreglos: Wynton Marsalis, Narración: Keith David, </t>
  </si>
  <si>
    <t>MXIM-AV-1-12-200</t>
  </si>
  <si>
    <t>El regalo</t>
  </si>
  <si>
    <t>Consultor: Winton Marsalis, Asesor: Dan Morgenstern, Narración: Keith David</t>
  </si>
  <si>
    <t>MXIM-AV-1-12-201</t>
  </si>
  <si>
    <t>Nuestro lenguaje</t>
  </si>
  <si>
    <t>vol. 2</t>
  </si>
  <si>
    <t>Lewis ,  Craig Mellisch</t>
  </si>
  <si>
    <t>Samuel L. Jackson, James Naughton, Kevin Conway, Amy Madigan, Delroy Lindo</t>
  </si>
  <si>
    <t xml:space="preserve">Consultor: Winton Marsalis, Asesor: Dan Morgenstern, Narración: Keith David, </t>
  </si>
  <si>
    <t>MXIM-AV-1-12-202</t>
  </si>
  <si>
    <t>La verdadera bienvenida</t>
  </si>
  <si>
    <t>Erik Ewers y Paul Barnes</t>
  </si>
  <si>
    <t>Kevin Conway, Bruce Davison, Ann Duquesnay, James Naughton, David Ogden Stierrs, Studs Terkel</t>
  </si>
  <si>
    <t>MXIM-AV-1-12-203</t>
  </si>
  <si>
    <t>Swing. Puro placer</t>
  </si>
  <si>
    <t xml:space="preserve">Jazz, la historia </t>
  </si>
  <si>
    <t>vol. 3</t>
  </si>
  <si>
    <t>Tricia Reidy, Sarah E. Hill, Shannon Robards</t>
  </si>
  <si>
    <t>Philip Bosco, Kevin Conway, Anthony LaPlagia, Joe Morton, David Ogden Stiers, Studs Terkel</t>
  </si>
  <si>
    <t>Consultor de producción: Madison Davis Lacy, Consultor Creativo: Wynton Marsalis, Asesor: Dan Morgenstern, Narración: Keith David</t>
  </si>
  <si>
    <t>MXIM-AV-1-12-204</t>
  </si>
  <si>
    <t>Swing. La velocidad de la celebración</t>
  </si>
  <si>
    <t>Aaron Vega, Paul Barnes</t>
  </si>
  <si>
    <t>Delroy Lindo, Anthony LaPaglia</t>
  </si>
  <si>
    <t>Consultor: Winton Marsalis, Asesor: Dan Morgenstern. JAZZl ART PHOTOGRAPHY: William Gottlieb, Otho Hess, Milt Hinton, Herman Leonard, Charles Peterson, Lee Tanner, Narración: Keith David</t>
  </si>
  <si>
    <t>MXIM-AV-1-12-205</t>
  </si>
  <si>
    <t>El swing con el cambio</t>
  </si>
  <si>
    <t>vol. 4</t>
  </si>
  <si>
    <t>Delroy Lindo, Bruce Davison</t>
  </si>
  <si>
    <t>MXIM-AV-1-12-206</t>
  </si>
  <si>
    <t>Dedicado al caos</t>
  </si>
  <si>
    <t xml:space="preserve">Samuel L. Jackson, Delroy Lindo,  Courtney B. Vance, Keith Lee Grant, Phillip Bosco. </t>
  </si>
  <si>
    <t>MXIM-AV-1-12-207</t>
  </si>
  <si>
    <t>Riesgo</t>
  </si>
  <si>
    <t>vol. 5</t>
  </si>
  <si>
    <t>Consultor: Winton Marsalis, Asesor: Dan Morgenstern,Narración: Keith David</t>
  </si>
  <si>
    <t>MXIM-AV-1-12-208</t>
  </si>
  <si>
    <t>Irresistible</t>
  </si>
  <si>
    <t>MXIM-AV-1-12-209</t>
  </si>
  <si>
    <t>La aventura</t>
  </si>
  <si>
    <t>vol. 6</t>
  </si>
  <si>
    <t>MXIM-AV-1-12-210</t>
  </si>
  <si>
    <t>Una obra maestra a medianoche</t>
  </si>
  <si>
    <t>MXIM-AV-1-12-211</t>
  </si>
  <si>
    <t>Innovation for Development: The voices of Globelics</t>
  </si>
  <si>
    <t>Silvia Dutrénit, Mariana de Heredia, Matías Vera-Cruz</t>
  </si>
  <si>
    <t>Carlos Hernández, Felipe Morales Leal</t>
  </si>
  <si>
    <t>MXIM-AV-1-12-212</t>
  </si>
  <si>
    <t>Movimiento Indígena Equatoriano: Lutas Locais, Resistencias Globais</t>
  </si>
  <si>
    <t>Liliana alicia Demirfjian, Ana María Larrea</t>
  </si>
  <si>
    <t>Patricio Realpe, Rodrigo Buendía</t>
  </si>
  <si>
    <t>Pablo Martínez</t>
  </si>
  <si>
    <t>Traducción al portugués: Farbício Santos</t>
  </si>
  <si>
    <t>MXIM-AV-1-12-213</t>
  </si>
  <si>
    <t>Análisis cinematográfico: Una introducción</t>
  </si>
  <si>
    <t>Antonio Noyola</t>
  </si>
  <si>
    <t>Hugo Muñoz</t>
  </si>
  <si>
    <t>Raúl García</t>
  </si>
  <si>
    <t>Tizoc Alatorre, Daniela Arroyo, Aleyda Gallardo, Rubén Paguaga, Adriana Pérez, Carlos Pérez</t>
  </si>
  <si>
    <t>MXIM-AV-1-12-214</t>
  </si>
  <si>
    <t>Documentales y cortometrajes de  Werner Herzog (Antología)</t>
  </si>
  <si>
    <t>MXIM-AV-1-12-215</t>
  </si>
  <si>
    <t>Etienne Samain de um caminho a outro</t>
  </si>
  <si>
    <t>Clarice Ehler Peixoto</t>
  </si>
  <si>
    <t>Clarice Ehlers Peixoto, Barbara Copque, Gleice Mattos Luz, Fabiana Bruno</t>
  </si>
  <si>
    <t>Barbara Cpque, Clarice Ehlers Peixoto</t>
  </si>
  <si>
    <t>Joao Gustavo de Barros</t>
  </si>
  <si>
    <t>Gleice Mattos Luz</t>
  </si>
  <si>
    <t>MXIM-AV-1-12-216</t>
  </si>
  <si>
    <t>Giséle Omindarewa</t>
  </si>
  <si>
    <t>Brasil: Cristian Javas, Guapi Goes, Vanderley R. Moreira. Benin: Clarice Ehlers Peixoto.</t>
  </si>
  <si>
    <t>Sueli Nascimento</t>
  </si>
  <si>
    <t>Clarice Rath</t>
  </si>
  <si>
    <t>Benhur Machado</t>
  </si>
  <si>
    <t>MXIM-AV-1-12-217</t>
  </si>
  <si>
    <t>Berlin: Die Sinfonie der Großstadt (Berlín: Sinfonia de una ciudad)</t>
  </si>
  <si>
    <t>Berlín: sinfonía de una ciudad</t>
  </si>
  <si>
    <t>Orígenes del cine</t>
  </si>
  <si>
    <t>Edición 2002</t>
  </si>
  <si>
    <t>Walter Ruttman</t>
  </si>
  <si>
    <t>Karl Freund, Carl Mayer, Walter Ruttman</t>
  </si>
  <si>
    <t>Reimar Kuntze, Robert Baberske, Laszlo Schäffer</t>
  </si>
  <si>
    <t>Edmund Meisel</t>
  </si>
  <si>
    <t>MXIM-AV-1-12-218</t>
  </si>
  <si>
    <t xml:space="preserve">Onces </t>
  </si>
  <si>
    <t>2001-2002</t>
  </si>
  <si>
    <t>Alejandro Gerber Bicecci</t>
  </si>
  <si>
    <t>Rodrigo Ordoñez, Alejandro Gerber Bicecci</t>
  </si>
  <si>
    <t>Yuri Laguna</t>
  </si>
  <si>
    <t>Marco Antonio Hernández, Ivan Ramos, Violeta Mijangos</t>
  </si>
  <si>
    <t>Asesoría: Adele Schmidt, Jorge García, Luis Lupone, Juan Francisco Urrusti</t>
  </si>
  <si>
    <t>MXIM-AV-1-12-219</t>
  </si>
  <si>
    <t>Granito de arena</t>
  </si>
  <si>
    <t>Grain os sand</t>
  </si>
  <si>
    <t>Jill Irene Freidberg</t>
  </si>
  <si>
    <t>Jill Freidberg, Lila Kitaeff, Mario Viveros</t>
  </si>
  <si>
    <t>Luke Painter</t>
  </si>
  <si>
    <t>Lupita Patterson</t>
  </si>
  <si>
    <t>MXIM-AV-1-12-220</t>
  </si>
  <si>
    <t>Un poquito de tanta verdad</t>
  </si>
  <si>
    <t>Jill Irene Freidberg, Mal de Ojo TV</t>
  </si>
  <si>
    <t>James Van Leuven/Plan B</t>
  </si>
  <si>
    <t>MXIM-AV-1-12-221</t>
  </si>
  <si>
    <t>El inmortal</t>
  </si>
  <si>
    <t>México, España</t>
  </si>
  <si>
    <t>Mercedes Moncada Rodríguez</t>
  </si>
  <si>
    <t>Javier Morón Tejero</t>
  </si>
  <si>
    <t>Viviana García-Besné, Mercedes Moncada Rodríguez</t>
  </si>
  <si>
    <t>Diamanda Galás, Camara Kambon</t>
  </si>
  <si>
    <t>Pelayo Gutiérrez</t>
  </si>
  <si>
    <t>MXIM-AV-1-12-222</t>
  </si>
  <si>
    <t>Sweet crude</t>
  </si>
  <si>
    <t>Dulce crudo</t>
  </si>
  <si>
    <t>Sandy Cioffi</t>
  </si>
  <si>
    <t>Leslye Wood, Sandy Cioffi, Jill Freidberg</t>
  </si>
  <si>
    <t>Sean Porter, Cliff Worsham, Sandy Cioffi, Pamela Done</t>
  </si>
  <si>
    <t>Jill Freidberg</t>
  </si>
  <si>
    <t>Julie Wolf</t>
  </si>
  <si>
    <t>MXIM-AV-1-12-223</t>
  </si>
  <si>
    <t>La cuenca del Río Tepalcatepec</t>
  </si>
  <si>
    <t>Nelly Calderón de la Barca, Álvaro A. Fernandez</t>
  </si>
  <si>
    <t>Álvaro Fernández Reyes, Rafael Pimentel Espinoza, Carlos Antaramián</t>
  </si>
  <si>
    <t>Alberto Aguirre, Juan Ortiz, Alejandro Toledo, Nelly Calderón</t>
  </si>
  <si>
    <t>Rafael Pimentel Espinoza</t>
  </si>
  <si>
    <t>Olimpia Krupskaya Salinas</t>
  </si>
  <si>
    <t>MXIM-AV-1-12-224</t>
  </si>
  <si>
    <t>Historias arqueológicas del Bajío Zaragoza</t>
  </si>
  <si>
    <t>Pascual Aldana Yáñez, Alberto Fuentes Chávez</t>
  </si>
  <si>
    <t>Pascual Aldana Yáñez</t>
  </si>
  <si>
    <t>Efraín Cárdenas García</t>
  </si>
  <si>
    <t>Luis Antonio Macías</t>
  </si>
  <si>
    <t>MXIM-AV-1-12-225</t>
  </si>
  <si>
    <t>Oficio de paciencia, la tradición del queso Cotija</t>
  </si>
  <si>
    <t>Eduardo González Ibarra</t>
  </si>
  <si>
    <t>Luis Curiel, Eduardo González</t>
  </si>
  <si>
    <t>Mauricio Soberanes Hernández</t>
  </si>
  <si>
    <t>Ismael González, Jorge Olmos</t>
  </si>
  <si>
    <t>Luis Curiel</t>
  </si>
  <si>
    <t>Reynaldo Serrano</t>
  </si>
  <si>
    <t>MXIM-AV-1-12-226</t>
  </si>
  <si>
    <t>Curutarán, reserva patrimonial</t>
  </si>
  <si>
    <t>Eduardo González, Martín Sánchez</t>
  </si>
  <si>
    <t>Eduardo González</t>
  </si>
  <si>
    <t>Yuriria Contreras</t>
  </si>
  <si>
    <t>MXIM-AV-1-12-227</t>
  </si>
  <si>
    <t>Nacional  206</t>
  </si>
  <si>
    <t>Route 206</t>
  </si>
  <si>
    <t>Portugal</t>
  </si>
  <si>
    <t>Joao Ribeiro Aip. Francisca Paula (París)</t>
  </si>
  <si>
    <t>Catarina Mourao</t>
  </si>
  <si>
    <t>Armanda Carvalho</t>
  </si>
  <si>
    <t>Tiago Matos</t>
  </si>
  <si>
    <t>MXIM-AV-1-12-228</t>
  </si>
  <si>
    <t>El paraíso de Hafner</t>
  </si>
  <si>
    <t>Hafners Paradies</t>
  </si>
  <si>
    <t>Austria, España</t>
  </si>
  <si>
    <t>Günter Schwaiger</t>
  </si>
  <si>
    <t>Juan Lucas</t>
  </si>
  <si>
    <t>Martin Eller</t>
  </si>
  <si>
    <t>Ulrich Fussenegger, Bernhard Lang, Ernesto Molinari</t>
  </si>
  <si>
    <t>MXIM-AV-1-12-229</t>
  </si>
  <si>
    <t>School Scapes: scenes from a school in South India</t>
  </si>
  <si>
    <t>Australia</t>
  </si>
  <si>
    <t>David MacDougal</t>
  </si>
  <si>
    <t>MXIM-AV-1-12-230</t>
  </si>
  <si>
    <t>Memorias en la vía</t>
  </si>
  <si>
    <t>Libio Pensiavalle</t>
  </si>
  <si>
    <t>Alejandra Almirón</t>
  </si>
  <si>
    <t>MXIM-AV-1-12-231</t>
  </si>
  <si>
    <t>Mexicanerías, La construcción del méxico tipico</t>
  </si>
  <si>
    <t>Ricardo Pérez Montfort</t>
  </si>
  <si>
    <t>Andrés Viilla</t>
  </si>
  <si>
    <t>Jorge Urzúa</t>
  </si>
  <si>
    <t>Mariachi Marmolejo</t>
  </si>
  <si>
    <t>Traducción al inglés: Murr Traducciones, Karla Sánchez Domínguez</t>
  </si>
  <si>
    <t>MXIM-AV-1-12-232</t>
  </si>
  <si>
    <t>Senderos</t>
  </si>
  <si>
    <t>Ricardo Pérez Montfort, Isaac García Venegas, Eric Moncada, Sara Rosas</t>
  </si>
  <si>
    <t>MXIM-AV-1-12-233</t>
  </si>
  <si>
    <t>Formas de habitar en una urbanización no regulada</t>
  </si>
  <si>
    <t xml:space="preserve">Senderos </t>
  </si>
  <si>
    <t>vol. 1</t>
  </si>
  <si>
    <t>Teresa Carbó</t>
  </si>
  <si>
    <t>MXIM-AV-1-12-234</t>
  </si>
  <si>
    <t>Terremoto en Colima, enero de 2003</t>
  </si>
  <si>
    <t>MXIM-AV-1-12-235</t>
  </si>
  <si>
    <t>Acuarelas del mundo maya</t>
  </si>
  <si>
    <t>María Bertely, Raúl Gutiérrez</t>
  </si>
  <si>
    <t>MXIM-AV-1-12-236</t>
  </si>
  <si>
    <t>Extrayendo y llevando agua a casa</t>
  </si>
  <si>
    <t>Israel Sandré Osorio, Jessica Ríos</t>
  </si>
  <si>
    <t>MXIM-AV-1-12-237</t>
  </si>
  <si>
    <t>La vida cotidiana de los migrantes en méxico y en los Estados Unidos</t>
  </si>
  <si>
    <t>Magdalena Barros</t>
  </si>
  <si>
    <t>MXIM-AV-1-12-238</t>
  </si>
  <si>
    <t>Historia Argentina 1973-1976</t>
  </si>
  <si>
    <t>Historia Argentina, procesos socioeconómicos, políticos y culturales</t>
  </si>
  <si>
    <t>vol. 9</t>
  </si>
  <si>
    <t>Felipe Pigna, Marta Dino, Carlos Mora</t>
  </si>
  <si>
    <t>Felipe Pigna</t>
  </si>
  <si>
    <t>Pablo Jaite, Lautaro Porrás</t>
  </si>
  <si>
    <t>Martín Gaztelu</t>
  </si>
  <si>
    <t>Edgardo Pérez Morán</t>
  </si>
  <si>
    <t>MXIM-AV-1-12-239</t>
  </si>
  <si>
    <t>Historia Argentina 1976-1978</t>
  </si>
  <si>
    <t>vol. 10</t>
  </si>
  <si>
    <t>Mariano Ananía</t>
  </si>
  <si>
    <t>MXIM-AV-1-12-240</t>
  </si>
  <si>
    <t>Historia Argentina 1978-1983</t>
  </si>
  <si>
    <t>vol. 11</t>
  </si>
  <si>
    <t>Mariano Ananía, Martín Gaztelu</t>
  </si>
  <si>
    <t>MXIM-AV-1-12-241</t>
  </si>
  <si>
    <t>El Salitre, esbozo de una historia en fuga</t>
  </si>
  <si>
    <t>Úrsula Mares Figueras</t>
  </si>
  <si>
    <t>Luis Damián Sánches Sansores</t>
  </si>
  <si>
    <t>MXIM-AV-1-12-242</t>
  </si>
  <si>
    <t>Film ist.(7-12)</t>
  </si>
  <si>
    <t>Austria</t>
  </si>
  <si>
    <t>MXIM-AV-1-12-243</t>
  </si>
  <si>
    <t>Señorita extraviada</t>
  </si>
  <si>
    <t>Lourdes Portillo</t>
  </si>
  <si>
    <t>Kyle Kibbe</t>
  </si>
  <si>
    <t>Vivien Hillgrove</t>
  </si>
  <si>
    <t>José Araujo</t>
  </si>
  <si>
    <t>Aura Gilge</t>
  </si>
  <si>
    <t>Todd Boekelheide</t>
  </si>
  <si>
    <t>MXIM-AV-1-12-244</t>
  </si>
  <si>
    <t>De aquí soy: Historias de unidad habitacional</t>
  </si>
  <si>
    <t>José Antonio Quiñones Vázquez</t>
  </si>
  <si>
    <t>LA UNIDAD FILMS</t>
  </si>
  <si>
    <t>Ernesto Rosas</t>
  </si>
  <si>
    <t>Fernando Reyes Espinosa</t>
  </si>
  <si>
    <t>Diego Alva Peniche, Rodrigo Medel Velázquez</t>
  </si>
  <si>
    <t>MXIM-AV-1-12-245</t>
  </si>
  <si>
    <t>La Merced a través de la mirada de sus mujeres</t>
  </si>
  <si>
    <t>Colectivo "La memoria y sus lugares": Alejandro Garrido, Alma Cortés Moreno, Ángel Urbina, Cecilia Barraza Gómez, Luisa Cortés Moreno, Nalleli Romero Blas, Luz Marcelo Sánchez,  Marina Sánchez Gamiño</t>
  </si>
  <si>
    <t>Luis Cortes, Marina Sánchez</t>
  </si>
  <si>
    <t>Luisa Esther Cortés Moreno</t>
  </si>
  <si>
    <t>María de la Luz Marcelo Sánchez</t>
  </si>
  <si>
    <t>Luisa Cortés, Luz Marcelo</t>
  </si>
  <si>
    <t>MXIM-AV-1-12-246</t>
  </si>
  <si>
    <t>La clase media juvenil ¿la era de las marcas?</t>
  </si>
  <si>
    <t>Karla Monserrat Chavira Romero</t>
  </si>
  <si>
    <t>Karla Monserrat Chavira Romero, Oscar Carrasco Bustamante</t>
  </si>
  <si>
    <t>MXIM-AV-1-12-247</t>
  </si>
  <si>
    <t>Ritual de la tocada: 30 años de punk en el Ajusco y Jalalpa</t>
  </si>
  <si>
    <t>Emmanuel Audelo Enríquez, Marcela Meneses Reyes, Guillermo Trejo Camacho</t>
  </si>
  <si>
    <t>Eric Moncada González, Emmanuel Audelo Enríquez</t>
  </si>
  <si>
    <t>MXIM-AV-1-12-248</t>
  </si>
  <si>
    <t>Hasta aquí llegó el Mal…verde</t>
  </si>
  <si>
    <t>Stephanie Cortés, Yoloxochitl Mancillas</t>
  </si>
  <si>
    <t>MXIM-AV-1-12-249</t>
  </si>
  <si>
    <t>¡San Juditas… power!</t>
  </si>
  <si>
    <t>Isela Martínez</t>
  </si>
  <si>
    <t>Ricardo Uribe Maza</t>
  </si>
  <si>
    <t>MXIM-AV-1-12-250</t>
  </si>
  <si>
    <t>Pulkatas</t>
  </si>
  <si>
    <t>MXIM-AV-1-12-251</t>
  </si>
  <si>
    <t>Culhuacán de lo rural a lo urbano</t>
  </si>
  <si>
    <t>Vol. 2 disco 2. Identidades y entornos comunitarios</t>
  </si>
  <si>
    <t>Agustín Rojas Vargas</t>
  </si>
  <si>
    <t>MXIM-AV-1-12-252</t>
  </si>
  <si>
    <t>Con suerte… volveremos</t>
  </si>
  <si>
    <t xml:space="preserve">Karina Yazmín Tenorio Castillo,  Wendy Chamol Colt, Jorge Alberto Marañón Zamora </t>
  </si>
  <si>
    <t>MXIM-AV-1-12-253</t>
  </si>
  <si>
    <t>El juego de rol, vidas alternas</t>
  </si>
  <si>
    <t>Jazmín Ek Quintero Salvador, Ximeni M. Quintero Salvador</t>
  </si>
  <si>
    <t>MXIM-AV-1-12-254</t>
  </si>
  <si>
    <t>Información ¿Derecho y obligación?</t>
  </si>
  <si>
    <t xml:space="preserve">Hitadavy Mejía Miranda, Antonio Ramírez Gutiérrez, </t>
  </si>
  <si>
    <t>MXIM-AV-1-12-255</t>
  </si>
  <si>
    <t>Campamento 2 de octubre, nuestra casa o nuestra tumba</t>
  </si>
  <si>
    <t>Colectivo "Campamento 2 de octubre"</t>
  </si>
  <si>
    <t>MXIM-AV-1-12-256</t>
  </si>
  <si>
    <t>Nemi Zapata: historia oral del movimiento zapatista en Milpa Alta</t>
  </si>
  <si>
    <t>Perla Betanzos Gondar, Octavio León Jardón, María de Lourdes Arancegui Silva, Etzá Eudave Eusebio</t>
  </si>
  <si>
    <t>MXIM-AV-1-12-257</t>
  </si>
  <si>
    <t>Antes que nos olviden</t>
  </si>
  <si>
    <t>Alejandro Sánchez, Jessica González, Karla Hoppe</t>
  </si>
  <si>
    <t>Alejandro Sánchez</t>
  </si>
  <si>
    <t>MXIM-AV-1-12-258</t>
  </si>
  <si>
    <t>Miradas jóvenes. Memorias de mi pueblo</t>
  </si>
  <si>
    <t>Samira Gómez Cortés, José Luis Esquivel Luvianos</t>
  </si>
  <si>
    <t>Samira Gómez Cortés</t>
  </si>
  <si>
    <t>José Luis Esquivel Luvianos, Ma. Guadalupe Hernández</t>
  </si>
  <si>
    <t>Samira Gómez Corté, José Luis Esquivel Luvianos</t>
  </si>
  <si>
    <t>MXIM-AV-1-12-259</t>
  </si>
  <si>
    <t>Les glaneurs et la glaneuse</t>
  </si>
  <si>
    <t>Agnès Varda, Laurent Pineau</t>
  </si>
  <si>
    <t>Emmanuel Soland</t>
  </si>
  <si>
    <t>Raphaël Sohier, Thaddée Bertrand</t>
  </si>
  <si>
    <t>MXIM-AV-1-12-260</t>
  </si>
  <si>
    <t>Les glaneurs et la glaneuse: Deux ans après</t>
  </si>
  <si>
    <t>Stephane Arausz, Afnès Varda</t>
  </si>
  <si>
    <t>Agnés Varda, Jean-Baptiste Morin, Laure-Alice Hervé, Laurent Pineau</t>
  </si>
  <si>
    <t>Christophe Baudin</t>
  </si>
  <si>
    <t>Agnés Varda</t>
  </si>
  <si>
    <t>MXIM-AV-1-12-261</t>
  </si>
  <si>
    <t>El milagro mexicano</t>
  </si>
  <si>
    <t>programa 1</t>
  </si>
  <si>
    <t>Nicolás Echevarría</t>
  </si>
  <si>
    <t>Gerardo Barroso, Nicolás Echevarría</t>
  </si>
  <si>
    <t>Joaquín Osorio, Mariana Ochoa, León Felipe González, Nicolás Echevarría</t>
  </si>
  <si>
    <t>Fabiola Ramos, León Felipe González, Ximena Molina Petrich, Isabel Acevedo</t>
  </si>
  <si>
    <t>Mario Lavista</t>
  </si>
  <si>
    <t>MXIM-AV-1-12-262</t>
  </si>
  <si>
    <t>Viva la discrepancia</t>
  </si>
  <si>
    <t>programa 2</t>
  </si>
  <si>
    <t>MXIM-AV-1-12-263</t>
  </si>
  <si>
    <t>Todo tiene un límite</t>
  </si>
  <si>
    <t>programa 3</t>
  </si>
  <si>
    <t>MXIM-AV-1-12-264</t>
  </si>
  <si>
    <t>Tlatelolco, 2 de octubre</t>
  </si>
  <si>
    <t>programa 4</t>
  </si>
  <si>
    <t>MXIM-AV-1-12-265</t>
  </si>
  <si>
    <t>El canto del cisne</t>
  </si>
  <si>
    <t>programa 5</t>
  </si>
  <si>
    <t>MXIM-AV-1-12-266</t>
  </si>
  <si>
    <t>The lost doll…</t>
  </si>
  <si>
    <t>Tenderloin stories: Youth-produced Videos, 1989-2004. Grupo: The early years</t>
  </si>
  <si>
    <t>Khoa Nguyen, Joe San</t>
  </si>
  <si>
    <t>Joe San, Khoa Nguyen, Billy Truong</t>
  </si>
  <si>
    <t>MXIM-AV-1-12-267</t>
  </si>
  <si>
    <t>Private</t>
  </si>
  <si>
    <t>Gia Hy Chung</t>
  </si>
  <si>
    <t>Don Bonus, Gia Hy Chung, Joey Keo, Kha-Vinh Phan, Channaly Phanthavone, May Ton</t>
  </si>
  <si>
    <t>Gia Hy Chung, Kha-Vinh Phan, Channaly Phanthavone</t>
  </si>
  <si>
    <t>Kha-Vinh Phan, Channaly Phanthavone, Joey Keo</t>
  </si>
  <si>
    <t>MXIM-AV-1-12-268</t>
  </si>
  <si>
    <t>Punk!</t>
  </si>
  <si>
    <t>Don Bonus</t>
  </si>
  <si>
    <t>Don Bonus, Billy Truong, Joey Kes</t>
  </si>
  <si>
    <t>Grey Kes, Billy Trumg, Glades Perres</t>
  </si>
  <si>
    <t>MXIM-AV-1-12-269</t>
  </si>
  <si>
    <t>The tenderloin just another hood</t>
  </si>
  <si>
    <t>Roth Ham</t>
  </si>
  <si>
    <t>MXIM-AV-1-12-270</t>
  </si>
  <si>
    <t>Table for Thu</t>
  </si>
  <si>
    <t>Linh Nguyen</t>
  </si>
  <si>
    <t>Timmy Hoang, Jenny Hau, Linh Nguyen</t>
  </si>
  <si>
    <t>MXIM-AV-1-12-271</t>
  </si>
  <si>
    <t>Point… we´re not aliens</t>
  </si>
  <si>
    <t>Tracy Diep, Vana Lam, Tung Van Nguyen, Channaly Phanthavone, Michael Siv, Toubi Sourichone, Aaron Truong, Shirley Wu</t>
  </si>
  <si>
    <t>MXIM-AV-1-12-272</t>
  </si>
  <si>
    <t>Just deal wit it</t>
  </si>
  <si>
    <t>Tenderloin stories: Youth-produced Videos, 1989-2004. Grupo: TL Stories</t>
  </si>
  <si>
    <t>Christina Duculan, Cindy Heng, Sally Mounlasy, Crystal Ng</t>
  </si>
  <si>
    <t>Christina Duculan, Cindy Heng, Sally Mounlasy, Crystal Ng, Peter Hep</t>
  </si>
  <si>
    <t>Christina Duculan, Cindy Heng, Sally Mounlasy, Crystal Ng, Jesse Huynh</t>
  </si>
  <si>
    <t>Cindy Heng, Peter Hep, Glades Perreras, Dong Nguyen, Sally Mounlasy, Yen Dinh, Timmy Hoang, Crystal Ng</t>
  </si>
  <si>
    <t>MXIM-AV-1-12-273</t>
  </si>
  <si>
    <t>The seven of us</t>
  </si>
  <si>
    <t>Sarah Diep</t>
  </si>
  <si>
    <t>MXIM-AV-1-12-274</t>
  </si>
  <si>
    <t>Express Lane</t>
  </si>
  <si>
    <t>Aram Collier, Rudy Choy</t>
  </si>
  <si>
    <t>Rudy Choy, Aram Collier, David Lim, 2b Sourichone</t>
  </si>
  <si>
    <t>Aram Collier, Rudy Choy, 2b Sourichone</t>
  </si>
  <si>
    <t>Peter Hep, Jesse Huynh</t>
  </si>
  <si>
    <t>Aram Collier, Sean Thomas, Peter Hep, Robert Fisher, Rudy Choy, Hung Tran, Jesse Huynh</t>
  </si>
  <si>
    <t>MXIM-AV-1-12-275</t>
  </si>
  <si>
    <t>Get off your koot!</t>
  </si>
  <si>
    <t>Ra Sek</t>
  </si>
  <si>
    <t>Jesse Huynh, Peter Hep, Aram Collier, Sally Mounlasy, Chaya Pann, Lammone Bounphengsy</t>
  </si>
  <si>
    <t>Toubi Sourichone, Peter Hep, Jesse Huynh, Ty Tek, Veasna Ith, Sally Mounlasy, Chaya Pann</t>
  </si>
  <si>
    <t>Ra Sek, Lammone Bounphengsy, Veasna Ith, Chaya Pann, Michael Siv, Dong Nguyen, Sokly Ny a.k.a. Don Bonus</t>
  </si>
  <si>
    <t>MXIM-AV-1-12-276</t>
  </si>
  <si>
    <t>TLXmas</t>
  </si>
  <si>
    <t>Tenderloin stories: Youth-produced Videos, 1989-2004. Grupo:  DIGI-TL</t>
  </si>
  <si>
    <t>MXIM-AV-1-12-277</t>
  </si>
  <si>
    <t>TL Style</t>
  </si>
  <si>
    <t>Paul Meas, David Mark</t>
  </si>
  <si>
    <t>Paul Meas</t>
  </si>
  <si>
    <t>MXIM-AV-1-12-278</t>
  </si>
  <si>
    <t>School daze</t>
  </si>
  <si>
    <t>Spencer Nakasako</t>
  </si>
  <si>
    <t>Patrick Quoc Nguyen</t>
  </si>
  <si>
    <t>MXIM-AV-1-12-279</t>
  </si>
  <si>
    <t>Freedom on the block?</t>
  </si>
  <si>
    <t>MXIM-AV-1-12-280</t>
  </si>
  <si>
    <t>Who I become</t>
  </si>
  <si>
    <t>Tenderloin stories: Youth-produced Videos, 1989-2004. Grupo: Now and then</t>
  </si>
  <si>
    <t>Mike Siv, Aram Collier</t>
  </si>
  <si>
    <t>Lisa Baro, Leroy Clark</t>
  </si>
  <si>
    <t>Sirius Sound</t>
  </si>
  <si>
    <t>MXIM-AV-1-12-281</t>
  </si>
  <si>
    <t>Homegirls can have fun too!</t>
  </si>
  <si>
    <t>Timmy Hoang</t>
  </si>
  <si>
    <t xml:space="preserve">Sara Sin, Channaly P. </t>
  </si>
  <si>
    <t>Timmy Hoang, May Ton, Vana Lam</t>
  </si>
  <si>
    <t>Timmy hoang, Vana Lam, Sara Sin, tracy Diep, May Ton, Toubi Sourichone, Monica Kong</t>
  </si>
  <si>
    <t xml:space="preserve">Toubi Sourichone, Tracy Diep, Spencer Nakasako, Glades Perreras, Billy Troung, Don Bonus, Joe San, </t>
  </si>
  <si>
    <t>MXIM-AV-1-12-282</t>
  </si>
  <si>
    <t>Compromiso cumplido</t>
  </si>
  <si>
    <t>Roberto Olivares</t>
  </si>
  <si>
    <t>Raúl Estrella</t>
  </si>
  <si>
    <t>MXIM-AV-1-12-283</t>
  </si>
  <si>
    <t>O sitio de Castelo Velho</t>
  </si>
  <si>
    <t xml:space="preserve">Portugal </t>
  </si>
  <si>
    <t>Catarina Alves Costa, Paulo Menezes</t>
  </si>
  <si>
    <t>Pedro Duarte</t>
  </si>
  <si>
    <t>Armanda Carvalho, catarina Mourao, Olivier Blanc</t>
  </si>
  <si>
    <t>MXIM-AV-1-12-284</t>
  </si>
  <si>
    <t>A seda é un mistério</t>
  </si>
  <si>
    <t>MXIM-AV-1-12-285</t>
  </si>
  <si>
    <t>Thrilla in Manila</t>
  </si>
  <si>
    <t>John Dower</t>
  </si>
  <si>
    <t>MXIM-AV-1-12-286</t>
  </si>
  <si>
    <t>Capturando a los Friedmans</t>
  </si>
  <si>
    <t>Andrew Jarecki</t>
  </si>
  <si>
    <t>Adolfo Doring</t>
  </si>
  <si>
    <t>Richard Hankin</t>
  </si>
  <si>
    <t>John Gurrin</t>
  </si>
  <si>
    <t>Ira Spiegel, Marlena Grzaslewicz</t>
  </si>
  <si>
    <t>Andrea Morricone</t>
  </si>
  <si>
    <t>MXIM-AV-1-12-287</t>
  </si>
  <si>
    <t>Audiovisuales de los Caracoles Zapatistas</t>
  </si>
  <si>
    <t>MXIM-AV-1-12-288</t>
  </si>
  <si>
    <t>The life of the women in resistance</t>
  </si>
  <si>
    <t>Nicolasa, María, Fredy, Antonio, Manuel, Antonio, Miguel, José Guadalupe, Paulino, Arnulfo, Guadalupe</t>
  </si>
  <si>
    <t>Moisés</t>
  </si>
  <si>
    <t>Miguel, José Guadalupe</t>
  </si>
  <si>
    <t>MXIM-AV-1-12-289</t>
  </si>
  <si>
    <t>Xulum´Chon Weavers in resistence from the highlands</t>
  </si>
  <si>
    <t>José Luis</t>
  </si>
  <si>
    <t>José Luis, Paco</t>
  </si>
  <si>
    <t>MXIM-AV-1-12-290</t>
  </si>
  <si>
    <t>Women´s hamdicraft cooperative for dignity</t>
  </si>
  <si>
    <t>Manuel</t>
  </si>
  <si>
    <t>MXIM-AV-1-12-291</t>
  </si>
  <si>
    <t>Manufactured Landscapes</t>
  </si>
  <si>
    <t>Paisajes transformados / Paisajes artificiales</t>
  </si>
  <si>
    <t>Jennifer Baichwal</t>
  </si>
  <si>
    <t>Peter Mettler</t>
  </si>
  <si>
    <t>Roland Schlimme</t>
  </si>
  <si>
    <t>MXIM-AV-1-12-292</t>
  </si>
  <si>
    <t>El  olvido</t>
  </si>
  <si>
    <t>Holanda</t>
  </si>
  <si>
    <t>Heddy Honigman, Sonia Goldenberg</t>
  </si>
  <si>
    <t>Heddy Honigman</t>
  </si>
  <si>
    <t>Heddy Honigman, Judith Vreriks, Sonia Goldenberg</t>
  </si>
  <si>
    <t>Adri Schover</t>
  </si>
  <si>
    <t>Dannniel Danniel, Jessica de Koning</t>
  </si>
  <si>
    <t>Piotr Van Dijk</t>
  </si>
  <si>
    <t>MXIM-AV-1-12-293</t>
  </si>
  <si>
    <t>Forever</t>
  </si>
  <si>
    <t>Para siempre</t>
  </si>
  <si>
    <t>Heddy Honigmann, Nosh Van Der Lely, Judith Vreriks, Ester Gould, Danielle Wilde</t>
  </si>
  <si>
    <t>Robert Alazraki</t>
  </si>
  <si>
    <t>Danniel Danniel</t>
  </si>
  <si>
    <t>MXIM-AV-1-12-294</t>
  </si>
  <si>
    <t>Raymundo</t>
  </si>
  <si>
    <t>MXIM-AV-1-12-295</t>
  </si>
  <si>
    <t>Mundo de niños</t>
  </si>
  <si>
    <t>Fernando Torres</t>
  </si>
  <si>
    <t>MXIM-AV-1-12-296</t>
  </si>
  <si>
    <t>Practica e maestria</t>
  </si>
  <si>
    <t>Practice and mastery</t>
  </si>
  <si>
    <t>MXIM-AV-1-12-297</t>
  </si>
  <si>
    <t>Profils paysans</t>
  </si>
  <si>
    <t>Capítulo 2: le quotidien</t>
  </si>
  <si>
    <t>MXIM-AV-1-12-298</t>
  </si>
  <si>
    <t>Imágenes de una dictadura</t>
  </si>
  <si>
    <t>Patricio Henríquez</t>
  </si>
  <si>
    <t>MXIM-AV-1-12-299</t>
  </si>
  <si>
    <t>Barrón, el hilo de la memoria</t>
  </si>
  <si>
    <t>Gilberto Vargas Arana, Carlos A. Hernández Dávila</t>
  </si>
  <si>
    <t>MXIM-AV-1-12-300</t>
  </si>
  <si>
    <t>Ventana del alma</t>
  </si>
  <si>
    <t>Walter Carvalho,Joao Jardim</t>
  </si>
  <si>
    <t>MXIM-AV-1-12-301</t>
  </si>
  <si>
    <t>La bella o la bestia</t>
  </si>
  <si>
    <t>7ma Muestra de nuevos realizadores ICAIC</t>
  </si>
  <si>
    <t>Disco 1</t>
  </si>
  <si>
    <t>Cuba</t>
  </si>
  <si>
    <t>MXIM-AV-1-12-302</t>
  </si>
  <si>
    <t>La catedral sumergida</t>
  </si>
  <si>
    <t>MXIM-AV-1-12-303</t>
  </si>
  <si>
    <t>Exergo</t>
  </si>
  <si>
    <t>MXIM-AV-1-12-304</t>
  </si>
  <si>
    <t>Destino M6</t>
  </si>
  <si>
    <t>MXIM-AV-1-12-305</t>
  </si>
  <si>
    <t>Ella trabaja</t>
  </si>
  <si>
    <t>MXIM-AV-1-12-306</t>
  </si>
  <si>
    <t>El fin de nuestros afanes</t>
  </si>
  <si>
    <t>MXIM-AV-1-12-307</t>
  </si>
  <si>
    <t>Guanabo 23</t>
  </si>
  <si>
    <t>MXIM-AV-1-12-308</t>
  </si>
  <si>
    <t>Zona de silencio</t>
  </si>
  <si>
    <t>MXIM-AV-1-12-309</t>
  </si>
  <si>
    <t>Reconstruyendo al héroe</t>
  </si>
  <si>
    <t>MXIM-AV-1-12-310</t>
  </si>
  <si>
    <t>La guerra de las canícas</t>
  </si>
  <si>
    <t>MXIM-AV-1-12-311</t>
  </si>
  <si>
    <t>El grito</t>
  </si>
  <si>
    <t>MXIM-AV-1-12-312</t>
  </si>
  <si>
    <t>Las flores feas</t>
  </si>
  <si>
    <t>MXIM-AV-1-12-313</t>
  </si>
  <si>
    <t>Japibeibituyu</t>
  </si>
  <si>
    <t>MXIM-AV-1-12-314</t>
  </si>
  <si>
    <t>Pucha vida</t>
  </si>
  <si>
    <t>MXIM-AV-1-12-315</t>
  </si>
  <si>
    <t>Cablefaction</t>
  </si>
  <si>
    <t>Disco 2</t>
  </si>
  <si>
    <t>MXIM-AV-1-12-316</t>
  </si>
  <si>
    <t>El propietario</t>
  </si>
  <si>
    <t>MXIM-AV-1-12-317</t>
  </si>
  <si>
    <t>Cómo construir u barco</t>
  </si>
  <si>
    <t>MXIM-AV-1-12-318</t>
  </si>
  <si>
    <t>Patria</t>
  </si>
  <si>
    <t>MXIM-AV-1-12-319</t>
  </si>
  <si>
    <t>Extravío</t>
  </si>
  <si>
    <t>MXIM-AV-1-12-320</t>
  </si>
  <si>
    <t>MXIM-AV-1-12-321</t>
  </si>
  <si>
    <t>Te quiero mucho</t>
  </si>
  <si>
    <t>MXIM-AV-1-12-322</t>
  </si>
  <si>
    <t>El patio de mi casa</t>
  </si>
  <si>
    <t>MXIM-AV-1-12-323</t>
  </si>
  <si>
    <t>Tierra roja</t>
  </si>
  <si>
    <t>MXIM-AV-1-12-324</t>
  </si>
  <si>
    <t>Trovador</t>
  </si>
  <si>
    <t>MXIM-AV-1-12-325</t>
  </si>
  <si>
    <t>La bestia</t>
  </si>
  <si>
    <t>MXIM-AV-1-12-326</t>
  </si>
  <si>
    <t>La sombra del iceberg</t>
  </si>
  <si>
    <t>Hugo Doménech, Raúl M. Riebenbauer</t>
  </si>
  <si>
    <t>Robert Arnau</t>
  </si>
  <si>
    <t>Raúl M. Riebenbauer,  Moisés Ruiz</t>
  </si>
  <si>
    <t>Adam Brennes,  Daniel Lafuente</t>
  </si>
  <si>
    <t>MXIM-AV-1-12-327</t>
  </si>
  <si>
    <t>El caso Pinochet</t>
  </si>
  <si>
    <t>MXIM-AV-1-12-328</t>
  </si>
  <si>
    <t>¿Quién soy yo? Los niños  encontrados de Argentina</t>
  </si>
  <si>
    <t>EU, Argentina, Reino Unido</t>
  </si>
  <si>
    <t>Estela Bravo</t>
  </si>
  <si>
    <t xml:space="preserve">Libio Pensavalle </t>
  </si>
  <si>
    <t xml:space="preserve">Fernando Fellicioni </t>
  </si>
  <si>
    <t xml:space="preserve">Martín Mujica </t>
  </si>
  <si>
    <t>MXIM-AV-1-12-329</t>
  </si>
  <si>
    <t>Hablemos del documental</t>
  </si>
  <si>
    <t>Bonaventra Durall</t>
  </si>
  <si>
    <t>Bonaventura durall, Luis López Doy, Juan José Caballero</t>
  </si>
  <si>
    <t>Luis López Doy</t>
  </si>
  <si>
    <t>Elisabeth Rourich</t>
  </si>
  <si>
    <t>Anna Molins</t>
  </si>
  <si>
    <t>Bonaventura Durall, Albert Pérez</t>
  </si>
  <si>
    <t>Maria Ángeles Hernández</t>
  </si>
  <si>
    <t>MXIM-AV-1-12-330</t>
  </si>
  <si>
    <t>Los rollo perdidos de Pancho Villa</t>
  </si>
  <si>
    <t>MXIM-AV-1-12-331</t>
  </si>
  <si>
    <t>Viviendo al límite</t>
  </si>
  <si>
    <t>El conflicto entre la vida y la muerte es el gran conflicto de la existencia humana</t>
  </si>
  <si>
    <t>Belkis Vega</t>
  </si>
  <si>
    <t>Belkkis Vega</t>
  </si>
  <si>
    <t>José M. Riera y Alejandro Pérez</t>
  </si>
  <si>
    <t>José M. Rienda, Alejandro Pérez</t>
  </si>
  <si>
    <t>Cecilia Morales</t>
  </si>
  <si>
    <t>Banda sonora: Antonio Tabares, Juan Demósthene</t>
  </si>
  <si>
    <t>Edesio Alejandro, Ernesto Cisneros</t>
  </si>
  <si>
    <t>MXIM-AV-1-12-332</t>
  </si>
  <si>
    <t>The Corporatión</t>
  </si>
  <si>
    <t>Jennifer Abbott, Mark Achbar, Joel Bakan</t>
  </si>
  <si>
    <t>Mark Achbar, Jennifer Abbott</t>
  </si>
  <si>
    <t>Mark Achbar, Joel Bakan, Harold Crooks</t>
  </si>
  <si>
    <t>Mark Achbar, Rolf Cutts, Jeff Koffman
Kirk Tougas</t>
  </si>
  <si>
    <t>Leonard J. Paul</t>
  </si>
  <si>
    <t>MXIM-AV-1-12-333</t>
  </si>
  <si>
    <t>Las Cruces</t>
  </si>
  <si>
    <t>Poblado Proximo</t>
  </si>
  <si>
    <t>Guatemala</t>
  </si>
  <si>
    <t>Rafael Rosal</t>
  </si>
  <si>
    <t>Ray Figueroa, Rafael Rosal</t>
  </si>
  <si>
    <t>Daniela Sagone Echeverría</t>
  </si>
  <si>
    <t>Paulo Alvarado</t>
  </si>
  <si>
    <t>MXIM-AV-1-12-334</t>
  </si>
  <si>
    <t>Nicaragua</t>
  </si>
  <si>
    <t xml:space="preserve">Nuestra naturaleza </t>
  </si>
  <si>
    <t>MXIM-AV-1-12-335</t>
  </si>
  <si>
    <t xml:space="preserve">Presentación del libro "La fiesta del chivo" en México </t>
  </si>
  <si>
    <t>MXIM-AV-1-12-336</t>
  </si>
  <si>
    <t>Les premiers pas du cinéma- Un réve en couleur</t>
  </si>
  <si>
    <t>La naissance do son et de la couleur</t>
  </si>
  <si>
    <t>Eric Lange</t>
  </si>
  <si>
    <t>Pauline Richard, Giles Gautheron</t>
  </si>
  <si>
    <t>Neil Brand; Le comité de griolet (Raoul Grimoin Sanson) performed by Iénsamble Instrumental de Basse Normandie. Conduced by Dominique Debart; Serenade a Colombie 8Gaston Paulin)</t>
  </si>
  <si>
    <t>Eric Le Guen</t>
  </si>
  <si>
    <t>Paolo Cherchi Usai, Gian Luca Farinelli, Maurice Gianati, Stephen Herbert, Anthony L'Abbate, Gilles Trarieux Lumière, Dominique Païni</t>
  </si>
  <si>
    <t>MXIM-AV-1-12-337</t>
  </si>
  <si>
    <t>Retour Flamme de 01</t>
  </si>
  <si>
    <t>MXIM-AV-1-12-338</t>
  </si>
  <si>
    <t>The fall of the Romanov dynasty</t>
  </si>
  <si>
    <t>URSS</t>
  </si>
  <si>
    <t>MXIM-AV-1-12-339</t>
  </si>
  <si>
    <t>Rudos contra Técnicos</t>
  </si>
  <si>
    <t xml:space="preserve"> Grabado y poder</t>
  </si>
  <si>
    <t>Fernando Aguayo</t>
  </si>
  <si>
    <t>Fernando Aguayo, Lourdes Roca</t>
  </si>
  <si>
    <t>Carlos Hernández, Paris García</t>
  </si>
  <si>
    <t>La Locomotora Morales de Melesio Morales y La Orquesta Sinfónica Nacional; Piano de Raúl Ramírez Hernández; Villa de Guadalupe y Galop de Ferro Carril de Luis Hahn; Piano de Silvia Navarrete; Danzón Juaréz y Zacatlan de las Manzanas de Los Xochimilcas</t>
  </si>
  <si>
    <t>Edzná García Solano, Julio Diez Conde, Hernan Martínez Rosete, Sixto Felipe Santillán, Jorge Alberto Cruz H.</t>
  </si>
  <si>
    <t>Fondos fotograficos: Biblioteca del Instituto Mora, Fototeca Nacional INAH, Museo Nacional de los Ferrocarriles Mexicanos.</t>
  </si>
  <si>
    <t>MXIM-AV-1-12-340</t>
  </si>
  <si>
    <t>Pic-nic</t>
  </si>
  <si>
    <t>Eloy Enciso</t>
  </si>
  <si>
    <t>Eloy Enciso; Mauro Herce, Helena Arroyo</t>
  </si>
  <si>
    <t>Mauro Herce</t>
  </si>
  <si>
    <t>Elena Arroyp</t>
  </si>
  <si>
    <t>Carlos Lidón</t>
  </si>
  <si>
    <t>MXIM-AV-1-12-341</t>
  </si>
  <si>
    <t>Falamos de António Campos</t>
  </si>
  <si>
    <t>Pedro Palva</t>
  </si>
  <si>
    <t>Carlos Isaac</t>
  </si>
  <si>
    <t>Oliver Blanc</t>
  </si>
  <si>
    <t>MXIM-AV-1-12-342</t>
  </si>
  <si>
    <t>Gandhi's Children</t>
  </si>
  <si>
    <t>David MacDougall</t>
  </si>
  <si>
    <t>MXIM-AV-1-12-343</t>
  </si>
  <si>
    <t>Obras Documentais de Jean Rouch </t>
  </si>
  <si>
    <t>MXIM-AV-1-12-344</t>
  </si>
  <si>
    <t>Some Alien Creatures</t>
  </si>
  <si>
    <t>O olhar de Ulisses</t>
  </si>
  <si>
    <t>MXIM-AV-1-12-345</t>
  </si>
  <si>
    <t>O ´parque</t>
  </si>
  <si>
    <t>Guilherme Fernández</t>
  </si>
  <si>
    <t>Isabel Castro</t>
  </si>
  <si>
    <t>Isabel Castro, Guilherme Fernández</t>
  </si>
  <si>
    <t>MXIM-AV-1-12-346</t>
  </si>
  <si>
    <t>Memórias do Cativeiro</t>
  </si>
  <si>
    <t>Coletầnea LABHOI UFF</t>
  </si>
  <si>
    <t>Carlos Eduardo Costa, Fernanda Thomaz, Thiango Campos Pessoa</t>
  </si>
  <si>
    <t>Hebe Mattos, Martha Abreu</t>
  </si>
  <si>
    <t>Dirección de fotografía: Guilherme Fernández</t>
  </si>
  <si>
    <t>Pesquesa de imagens: Thiango Campos Pessoa</t>
  </si>
  <si>
    <t>MXIM-AV-1-12-347</t>
  </si>
  <si>
    <t>Jongos, Calangos e Folias</t>
  </si>
  <si>
    <t>Música Negra, memória e poesia</t>
  </si>
  <si>
    <t>Coordinadora de investigación: Carolina Vianna, Carlos Eduardo Costa, Thiago Campos Pessoa. Pesquisadores: Camila Marques, Camila Mendoza, Edmilson Santos, Eric Brasil, Gilciano Menezes, Liliane Brito, Luana Oliveira, Luciana Leonardo</t>
  </si>
  <si>
    <t>Helio Leite</t>
  </si>
  <si>
    <t>MXIM-AV-1-12-348</t>
  </si>
  <si>
    <t>Versos e Cacetes</t>
  </si>
  <si>
    <t>O jogo do pau na cultura afro-fluminense</t>
  </si>
  <si>
    <t>Asistente de investigación: Luana Oliveira, Edmilson Santos, Paulo Rogério da Silva</t>
  </si>
  <si>
    <t>Matthias Röhrig Assunção &amp; Hebe Mattos</t>
  </si>
  <si>
    <t>Helio Leite, Luiz Paulo Gomes Neves</t>
  </si>
  <si>
    <t>MXIM-AV-1-12-349</t>
  </si>
  <si>
    <t>Rostros de la Antropología</t>
  </si>
  <si>
    <t>Alfonso Soto Soria</t>
  </si>
  <si>
    <t>Carlos Vazquez</t>
  </si>
  <si>
    <t>Omar Ramirez</t>
  </si>
  <si>
    <t>Alfonso de María y Campos</t>
  </si>
  <si>
    <t>MXIM-AV-1-12-350</t>
  </si>
  <si>
    <t>La banda del automóvil gris</t>
  </si>
  <si>
    <t>Asesor del la investigación Dr. Angel Miquel</t>
  </si>
  <si>
    <t>Alejandra Islas, Alejandro Quesnel</t>
  </si>
  <si>
    <t>Alberto Ennis</t>
  </si>
  <si>
    <t>Alejandro Herrera. Letra corrido: Alejandra Islas, Alejandro Herrera</t>
  </si>
  <si>
    <t>Entrevistas: Rafael Aviña, Dr. Eduardo de la Vega, Sra. Lourdes Rosas.                                                                                                              Investigación Iconográfica: Ramón Aupart</t>
  </si>
  <si>
    <t>MXIM-AV-1-12-351</t>
  </si>
  <si>
    <t>Mujeres de Pozuelos y El Pinar: existencias tzotziles al borde de una decisión cultural</t>
  </si>
  <si>
    <t>Pablo Chávez Hernández</t>
  </si>
  <si>
    <t>Pablo Chávez Hernández (Chiapas), Jaime Suaste (Pátzcuaro,, Michoacán)</t>
  </si>
  <si>
    <t>Jorge Martínez Ruiz</t>
  </si>
  <si>
    <t>MXIM-AV-1-12-352</t>
  </si>
  <si>
    <t>El conocimiento hidráulico: una tradición milenaria en el México prehispánico</t>
  </si>
  <si>
    <t>Daniel Murillo, José Luis Martínez</t>
  </si>
  <si>
    <t>José Luis Martínez</t>
  </si>
  <si>
    <t>Daniel Murillo, José Luis Martínez, Jorge Martínez</t>
  </si>
  <si>
    <t>Daniel Murillo, Pablo Chávez</t>
  </si>
  <si>
    <t>José Luis Martínez, José Peguero, Pavel Aguilar</t>
  </si>
  <si>
    <t>Macario Producciones</t>
  </si>
  <si>
    <t>Eblen Macari</t>
  </si>
  <si>
    <t>Jorge Martínez</t>
  </si>
  <si>
    <t>Guillermo Velázquez</t>
  </si>
  <si>
    <t>MXIM-AV-1-12-353</t>
  </si>
  <si>
    <t>Historia Audiovisual de la Universidad Autónoma de la Ciudad de México</t>
  </si>
  <si>
    <t xml:space="preserve">Carlos Amaury Pesina </t>
  </si>
  <si>
    <t>Carlos Amaury Pesina y Karlo Israel Miranda</t>
  </si>
  <si>
    <t>Carlos Amaury Pesina y Azdruval Vélez</t>
  </si>
  <si>
    <t>Jsé O. Muñíz, Lilia Rubio, Jaime Castro</t>
  </si>
  <si>
    <t>RESPONSABILIDAD DE PRODUCCIÓN</t>
  </si>
  <si>
    <t>Titulo propio</t>
  </si>
  <si>
    <t>Entidad productora</t>
  </si>
  <si>
    <t>Distribuidora</t>
  </si>
  <si>
    <t>Productor</t>
  </si>
  <si>
    <t>Historia Institucional</t>
  </si>
  <si>
    <t>Reseña biográfica de realizador</t>
  </si>
  <si>
    <t>Forma de ingreso</t>
  </si>
  <si>
    <t>Fecha de ingreso</t>
  </si>
  <si>
    <t>Universuty of Michigan</t>
  </si>
  <si>
    <t>Ruth Behar. Productora asociada: Catherine Benamou</t>
  </si>
  <si>
    <t>TV UNISINOS/Agencia Española de Cooperación Internacional-Ministerio de Relaciones Exteriores de España.</t>
  </si>
  <si>
    <t>Dedé Ribeiro</t>
  </si>
  <si>
    <t xml:space="preserve"> Entendendo comunicação como processo de circulação e construção de sentidos entre produção e recepção, um veículo de massa só existe se for legitimado pelo público.Por essa razão a TV Unisinos quer pensar junto com seu público, o telespectador.Temos compromisso com o desenvolvimento regional, a promoção da cultura, da identidade local e a socialização dos bens do conhecimento, gerando e difundindo informação.http://www.unisinos.br/tv/index.php?option=com_content&amp;task=view&amp;id=48&amp;Itemid=141&amp;menu_ativo=active_menu_sub&amp;marcador=141</t>
  </si>
  <si>
    <t>Filmoteca de Andalucía</t>
  </si>
  <si>
    <t>Gonzalo Sáenz de Buruaga, Piluca Baquero Val Del Omar</t>
  </si>
  <si>
    <t>Altamura Films</t>
  </si>
  <si>
    <t>Tommaso Fiacchino, Kent Rogowski</t>
  </si>
  <si>
    <t>Cero en Conducta, Producciones Amaranta, Fondo para la Producción Cinematográfica de Calidad, Filmoteca de la UNAM, Televisión Española, Cadena de Arte-Francia, Laura Imperiale, Silvia Martínez, Juliette Buñuel, Jessica Berman.</t>
  </si>
  <si>
    <t>Big Time pictures</t>
  </si>
  <si>
    <t>José Luis López-Linares, co-fundador en 1994 junto a Javier Rioyo de la PRODUCTORA DE CINE CERO EN CONDUCTA ha desarrollado las facetas de director, productor ejecutivo,  director de fotografía en cine y publicidad.  Como director de fotografía cuenta con una larga lista de largometrajes: Pajarico de Carlos Saura; La Celestina de Gerardo Vera; Madregilda de M: F: xxxxxxxxx; Palace de El Tricicle; Los peores años de nuestra vida y Amo te cama rica de Emilio Martínez-Lázaro; El Sol del Membrillo, de Víctor Erice; Una Mujer bajo la lluvia de Gerardo Vera; Caídos del cielo y la Boca del Lobo de Francisco Lombardo o El Hombre que Perdió su Sombra de Alain Tanner, entre otros. Ha trabajado en teatro y ópera con Carlos Saura. Javier Rioyo (Madrid, 1952) es licenciado en Ciencias de la Información. Periodista, escritor, director y guionista de cine, radio, televisión y dramáticos. Dirige y presenta el programa semanal de libros Estravagario en TVE 2, con el que ha obtenido el Premio Fomento a la Lectura 2005, concedido por la Federación del Gremio de Editores de España. También es responsable de cultura y libros en el programa diario Hoy por hoy de la cadena SER. Es colaborador habitual de El País (escribe para el suplemento semanal Domingo) y de la revista Cinemanía. Javier Rioyo, desde 1976 trabaja como guionista, periodista, de radio, televisión y dramáticos. Documentalista y ponente cultural del ministerio de Cultura. Dos premios Ondas en radio y uno en Televisión. En prensa ha sido columnista en “Tribuna” y asesor de dirección de cinemanía. Como director ha trabajado en “Asaltar los cielos” 1996, “A propósito de Buñuel” 200, “extranjeros de sí mismos”, 2000 y ha ganado la mención honorífica del festival de cine de Bogotá, 1997.</t>
  </si>
  <si>
    <t>Compra</t>
  </si>
  <si>
    <t>Once TV-IPN</t>
  </si>
  <si>
    <t>Daniel G. Yubi</t>
  </si>
  <si>
    <t>Donación</t>
  </si>
  <si>
    <t xml:space="preserve"> Foprocine/ Instituto Mexicano de Cinematografía (IMCINE)/ Pepa Filmss/ Universidad Nacional Autónoma de México (UNAM) </t>
  </si>
  <si>
    <t>Alejandra Sánchez, Vanessa Bauche</t>
  </si>
  <si>
    <t>BLOB-RAI</t>
  </si>
  <si>
    <t>FONDS/Consejo Nacional para la Cultura y las Artes (CONACULTA-FONCA)/Ministerio de Relaciones Exteriores de los Países Bajos/Rain Artists´Initiatives Network (RAIN)/Rijksakademie van Beeldende Kunsten - Amsterdam</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</si>
  <si>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FONCA: Fomentar y estimular la creación artística en todas sus manifestaciones son los objetivos principales del Fondo Nacional para la Cultura y las Artes, cuya aparición obedece a una de las respuestas que ofreció el Gobierno Federal a la comunidad artística para construir instancias de apoyo basadas en la colaboración, la claridad de objetivos, el valor de la cultura para la sociedad y el aprecio de la diversidad de propuestas y quehaceres artísticos.Invierte en los proyectos culturales profesionales que surgen en la comunidad artística; ofrece fondos para que los creadores puedan desarrollar su trabajo sin restricciones, afirmando el ejercicio de las libertades de expresión y creación. Por ello, convoca anualmente a los artistas y creadores para que participen en sus 17 programas, mediante la presentación de propuestas que son evaluadas por Comisiones de Dictaminación  y Selección formadas por artistas y creadores de reconocido prestigio.(Extraído de: http://fonca.conaculta.gob.mx/institucional.html)</t>
  </si>
  <si>
    <t>VIA KINEMA</t>
  </si>
  <si>
    <t>Luis Mariano Bouchot, Ma. Guadalupe Mendoza, Raúl Gallardo</t>
  </si>
  <si>
    <t>Coproducción: Palmeraie et dèsert, France 2 cinema</t>
  </si>
  <si>
    <t>Claudine Nougaret</t>
  </si>
  <si>
    <t>Chiapas: la guerra y la paz, 1994-2004</t>
  </si>
  <si>
    <t>Clío</t>
  </si>
  <si>
    <t>Diana Roldán, Stasia de la Garza</t>
  </si>
  <si>
    <t>Homovidens.org</t>
  </si>
  <si>
    <t>Nohemi González, Antonio Zirión, Diego Rivera y Rogelio Sikander</t>
  </si>
  <si>
    <t>Abriendo Brecha</t>
  </si>
  <si>
    <t>CESEM (Centro Heriberto Jara A. C.), Sotavento, Creación interdisciplinaria A.C.</t>
  </si>
  <si>
    <t>Instituto Mora, Laboratorio Audiovisual de Investigación Social (LAIS), CONACYT</t>
  </si>
  <si>
    <t>PRODUCCIÓN PROPIA</t>
  </si>
  <si>
    <t>EDUCAR</t>
  </si>
  <si>
    <t>Patrimonio Fotografico Corporacion Cultural. Chile/Universidad Diego Portales</t>
  </si>
  <si>
    <t>CLACSO</t>
  </si>
  <si>
    <t>Secretaría de Cultura del Gobierno del Distrito Federal, Voces contra el silencio. Video Independiente A. C.</t>
  </si>
  <si>
    <t>Terra Nostra Films</t>
  </si>
  <si>
    <t>Producción ejecutiva: Daniela Contreras Calcáneo, Nicolás Défossé</t>
  </si>
  <si>
    <t>Instituto Mora</t>
  </si>
  <si>
    <t>POSTPRODUCCIÓN: CARLOS HERNÁNDEZ, PARIS GARCÍA, FELIPE MORALES</t>
  </si>
  <si>
    <t>La Sept ARTE/ Centre Georges Pompidou/Palette Production</t>
  </si>
  <si>
    <t>Arte Video, Editions Montparnasse</t>
  </si>
  <si>
    <t>Secretaría de Cultura de la Ciudad de México, Voces contra el silencio</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</si>
  <si>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t>
  </si>
  <si>
    <t>Carlos Hernández, Felipe Morales y Lourdes Roca son integrantes del Laboratorio Audiovisual de Investigación Social del Instituto Mora y han participado en la mayoría de documentales producidos por este Instituto. Sus formaciones en comunicación, historia y antropología han permitido construir un proceso de trabajo interdisciplinario que busca transitar de la adaptación de resultados de investigación a documentales hacia la realización de un tipo de documental de investigación que incorpora el análisis de las imágenes y la incorporación de herramientas audiovisuales desde la etapa de investigación. (LAIS).                                                                                                                                                                                                                      Ver página del LAIS:  http://www.mora.edu.mx/Investigacion/Principal/laboratorio.html</t>
  </si>
  <si>
    <t>Producción propia</t>
  </si>
  <si>
    <t>De nadie (Retrato de los "invisibles")</t>
  </si>
  <si>
    <t>Producciones TRANVIA</t>
  </si>
  <si>
    <t>Tin Dirdamal. Productor ejecutivo: Mons. Raúl Vera</t>
  </si>
  <si>
    <t>Laranja azul, Jour j. Productions</t>
  </si>
  <si>
    <t>Catarina Mourao, Sylvie Randonneix</t>
  </si>
  <si>
    <t>Services Culture Editions Ressources pour l'education Nationale CNDP-CRDP, Ciné Tamaris</t>
  </si>
  <si>
    <t>Jersey Shore, Nitrate Film</t>
  </si>
  <si>
    <t>Anita Camarata, Amanda Temple. Producción ejecutiva: Eric Gardner, Jonathan Weisgal</t>
  </si>
  <si>
    <t>Recuerdos del Mar</t>
  </si>
  <si>
    <t>Rocío Maceda, Luke Inman, Mario Jaime, Romeo Saldívar</t>
  </si>
  <si>
    <t>Costa do Castelo</t>
  </si>
  <si>
    <t>CONACULTA, Programa Nacional de Educación Artística, CITRU</t>
  </si>
  <si>
    <t>Televisión Española</t>
  </si>
  <si>
    <t>Fabio Díaz</t>
  </si>
  <si>
    <t>Ojos de agua Films</t>
  </si>
  <si>
    <t>Productor: Sebastián Sepúlveda. Productor ejecutivo: Ana Pizarro. Productor asociado: Rosa Acevedo.</t>
  </si>
  <si>
    <t xml:space="preserve">Sebastiàn Sepúlveda.  Nació en Concepción en 1972. Tras vivir hasta los 18 años entre Europa y Sudamérica por el exilio de su familia, Sebastián Sepúlveda regresó a Chile en 1990 y comenzó a estudiar Historia; a fines de esa década ya había filmado sus primeros cortometrajes, y realizó estudios en dos de las más prestigiosas escuelas audiovisuales del mundo: montaje en San Antonio de los Baños y guión en La Fémis de París. Posteriormente ha trabajado como montajista en distintos largometrajes, como “La León” de Santiago Otheguy (Mejor Director en la Competencia Latinoamericana de SANFIC 3). Actualmente, trabaja en Chile como Director de Contenidos de la empresa Fábula Producciones. El largometraje documental “El Arenal” es su ópera prima. </t>
  </si>
  <si>
    <t>Instituto Mora, CONACYT</t>
  </si>
  <si>
    <t>http://www.mora.edu.mx/Investigacion/Principal/laboratorio.html</t>
  </si>
  <si>
    <t>José María Lara PC, Alokatu SL</t>
  </si>
  <si>
    <t>José María Lara</t>
  </si>
  <si>
    <t>Mercedes Álvarez dirigió en 1997 el cortometraje "El viento africano". A partir de 1998, centrándose en el lenguaje documental, participó en el Master de Documental de Creación en la Universidad Pompeu Fabra. Montadora del largometraje "En Construcción", película dirigida por José Luis Guerín que en 2001 obtuvo el Goya al mejor docuemntal y el Premio Internacional del Jurado en el FEstival de San Sebastián, entre otros premios. Como en el caso de "En Construcción", el proyecto "el cielo gira" surgió también en el ámbito del citado Master de la UPF, con el apoyo de su director Jordi Balló, la colaboración de algunos de sus alumnos y la participación del ICAA, Canal +, Gobierno de Navarra, Gobierno Vasco y la Junta de Castilla y León.</t>
  </si>
  <si>
    <t>Foprocine, Prysma Films, Bambú Audiovisual</t>
  </si>
  <si>
    <t>Christiane Burkhard, C. Rossini, E. Altuna</t>
  </si>
  <si>
    <t>La Maroma, La Jornada, DEMOS Desarrollo de Medios S.A. De C.V.</t>
  </si>
  <si>
    <t>TV UNAM, Centro Cultural Universitario Tlatelolco</t>
  </si>
  <si>
    <t>Productor ejecutivo: Sergio Raúl Arroyo</t>
  </si>
  <si>
    <t>VIDEOTECA CATALANA</t>
  </si>
  <si>
    <t>Ciné Sud Promotions (francia) y Arna productions (Jerusalen), con la participación de CNC, TV5 y la fundación del Instituo Documental De Sundance</t>
  </si>
  <si>
    <t>Mundo en DVD S.A de C.V y Alfhaville Cinema</t>
  </si>
  <si>
    <t>Thierry Lenouvel</t>
  </si>
  <si>
    <t>Simone Bitton, nacida en Marruecos en 1955, tiene la nacionalidad franco-israelí y espera obtener un día la marroquí. Titulada de la escuela cinematográfica de Francia IDHEC). . En 1976, se mudó a Francia para estudiar cine en el Institute des Hautes Etudes Cinematographiques. Desde ahí cruzó el Mediterráneo, filmando la historia y la cultura de los pueblos del Norte de África y de Medio Oriente. Siempre ha estado comprometida con el proceso de paz entre israelíes y palestinos. Ha filmado más de 20 documentales sobre ambas sociedades, mismos que han sido distribuidos a lo largo de Europa, Israel y el mundo árabe. Bitton también fue la creadora de la famosa serie Historia de una tierra (1990), además de producir retratos cinematográficos acerca de la cantante egipcia Oum Kalsoum, Mohamed Abdelwahab, Farid Al-Atrache y sobre el poeta palestino Mahmoud Darwich. En 1998, realizó L’Attentat (El bombazo) con los padres de israelíes y palestinos víctimas de un ataque suicida en Jerusalén. Filmografía: 1981 Solange Giraud, née Tache, 1990 GREAT VOICES OF ARABIC MUSIC, 1992 Palestine: Story of a Land, 1993 Daney/Sanbar, 1998 L’Attentat, 1998 Mahmoud Darwich, 1999 Pigu´a, 2001 Citizen Bishara, 2004 El muro / Mur Muro es su primer largometraje producido para el cine.</t>
  </si>
  <si>
    <t>CONACULTA-Coordinación Nacional de Monumentos Históricos INAH Veracruz</t>
  </si>
  <si>
    <t>Carolina Solís, Carmen Gaitán</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</si>
  <si>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COORDINACIÓN NACIONAL DE MONUMENTOS HISTÓRICOS:La necesidad de preservar, estudiar y difundir el patrimonio histórico de la nación, expresada por el gobierno federal de Lázaro Cárdenas, originó la creación del Instituto Nacional de Antropología e Historia el 3 de febrero de 1939. Una de las funciones primarias encomendadas al INAH fue la vigilancia, conservación y restauración de los monumentos arqueológicos, históricos y artísticos de la República, así como de los objetos que en ellos se encuentren. Para tal efecto fue creado el Departamento de Monumentos Coloniales que se dividió en dos partes, la Dirección de Monumentos Prehispánicos y la Dirección de Monumentos Coloniales. Hacia 1973 el Departamento de Monumentos Coloniales y de la República, se incorporó a la recien creada Dirección de Monumentos Históricos, y seis años después desapareció del esquema. En 1989, la Dirección de Monumentos Históricos cambió su estructura funcional y se convirtió en la Coordinación Nacional de Monumentos Históricos que tiene como tareas específicas la conservación, restauración, protección, catalogación, investigación y difusión del patrimonio histórico edificado de la nación. Para llevarlas a cabo, cuenta con las siguientes áreas: 
- Dirección de Apoyo Técnico
- Dirección de Licencias
- Inspecciones y Registro
- Subdirección Administrativa
- Subdirección de Catálogo y Zonas
- Subdirección de Investigación
- Subdirección de Proyectos y Obras
- Unidad de Informática. 
(http://www.inah.gob.mx/)</t>
  </si>
  <si>
    <t>FONDS, CONACULTA-FONCA, Ministerio de Relaciones Exteriores de los Países Bajos, Rain Artists´Initiatives Network (RAIN), Rijksakademie van Beeldende Kunsten - Amsterdam</t>
  </si>
  <si>
    <t>Voces de la guerrero</t>
  </si>
  <si>
    <t>Adrián Arce Nacido en Lima, Perú, 1976 se está viviendo en Mexico. Realizo la  licenciatura en comunicación social en la Universidad Autónoma Metropolitana (Mexico). Más tarde asistió a un diploma de postgrado en el cine y el vídeo de producción en la Universidad de Tecnología, Sydney (Australia). Él asistió a diferentes cursos de producción de documentales y antropología visual impartido por instituciones de México y extranjeras. Últimamente, Adrian Arce ha producido, escrito y dirigido algunos documentales y cortometrajes. También es co-fundador y co-director de la organización Homo videns.org (Laboratorio de Medios Audiovisuales). Diego Rivera. Nacido en la Ciudad de México, 18 de Febrero, 1977. Diego terminado una licenciatura en Producción de Medios Audiovisuales en el Instituto de Tecnología ORT, Buenos Aires, Argentina. El Instituto Nacional del Audiovisual, París, Francia ha certificado sus estudios de licenciatura. Él asistió a diferentes cursos de producción de documentales y antropología visual impartido por instituciones de México y Extranjeras. Él es productor de diferentes cortometrajes y un largometraje, llamado "Salsipuedes". Últimamente, Diego Rivera ha producido, escrito y dirigido algunos documentales y cortometrajes. También es co-fundador y co-director de la organización Homo videns.org (Laboratorio de Medios Audiovisuales). Antonio Zirión. Nacido en la Ciudad de México en 1976. Terminó una licenciatura en etnología en la Escuela Nacional de Antropología e Historia. También es co-fundador de la organización Homo videns.org (Laboratorio de Medios Audiovisuales) Cursó una maestría en antropología visual en la Universidad de Manchester (Inglaterra).(Extraido de http://translate.google.com.mx/translate?hl=es&amp;sl=en&amp;u=http://www.pkey.fi/viscult/2005/eng_elokuva_voces_de_la_guerrero.htm&amp;sa=X&amp;oi=translate&amp;resnum=9&amp;ct=result&amp;prev=/search%3Fq%3Dadrian%2Barce%26hl%3Des%26client%3Dfirefox-a%26channel%3Ds%26rls%3Dorg.mozilla:es-ES:official%26sa%3DG)</t>
  </si>
  <si>
    <t>Instituto Mora-LAIS-CONACYT</t>
  </si>
  <si>
    <t>La historia del racismo</t>
  </si>
  <si>
    <t>BBC Londres</t>
  </si>
  <si>
    <t>Centro de Investigaciones y Estudios sobre Antropología Social (CIESAS), PUBLICORP, SEP, Consejo Nacional de Ciencia y Tecnología (CONACYT)</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</si>
  <si>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CONACYT: El Consejo Nacional de Ciencia y Tecnología fue creado por disposición del H. Congreso de la Unión el 29 de diciembre de 1970, como un organismo público descentralizado de la Administración Pública Federal, integrante del Sector Educativo, con personalidad jurídica y patrimonio propio. También es responsable de elaborar las políticas de ciencia y tecnología en México. Desde su creación hasta 1999 se presentaron dos reformas y una ley para coordinar y promover el desarrollo científico y tecnológico y el 5 de junio del 2002 se promulgó una nueva Ley de Ciencia y Tecnología. (http://www.conacyt.mx/Acerca/Acerca_Introduccion.html)</t>
  </si>
  <si>
    <t>Centro de artes indígenas "Xtaxkgakget Makgkaxtlawana" El esplendor de los artistas</t>
  </si>
  <si>
    <t>Productor ejecutivo: Salomón Bazbaz Lapidus</t>
  </si>
  <si>
    <t xml:space="preserve">La Media Luna Producciones, Co-producción: Fondo para la Producción Cinematográfica de Calidad (FOPROCINE), Instituto Mexicano de Cinematografía (IMCINE),  </t>
  </si>
  <si>
    <t>Producción: Juan Rulfo. Producción ejecutiva: Eugenia Montiel Pagés</t>
  </si>
  <si>
    <t>Instituto de Ciencias Sociales y humanidades, Universidad Autónoma de Puebla</t>
  </si>
  <si>
    <t>Ariel Arnal</t>
  </si>
  <si>
    <t>Instituto de Ciencias Sociales y Humanidades "Alfonso Vélez Pliego", El Colegio de San Luis</t>
  </si>
  <si>
    <t xml:space="preserve">ALERCE La otra música, Gobierno de Chile FONDART, CORFO, Fundación Ford, </t>
  </si>
  <si>
    <t>Carmen Luz Parot, Soledad Silva</t>
  </si>
  <si>
    <t>IMAC, e-motion</t>
  </si>
  <si>
    <t>Ausritt des Sultans von Korbo</t>
  </si>
  <si>
    <t>Comunidad Europea</t>
  </si>
  <si>
    <t>Fachhaschule für Tecknik und Wirtschaff Berlin, Bundesarchiv-Filmarchiv, Koblenz, Netherlands Filmmuseum, Cinema Musseum of London</t>
  </si>
  <si>
    <t>Lions Gate Films, Quality Films, IFC Films, The yellow shipadventure group, Dog Eat Dog Films</t>
  </si>
  <si>
    <t>Quality Films</t>
  </si>
  <si>
    <t>Michael Moore (Flint, Míchigan, 23 de abril de 1954), cineasta documentalista, periodista y escritor estadounidense conocido por su postura progresista y su visión crítica hacia la globalización, las grandes corporaciones, la violencia armada, la invasión a Iraq y a otros países y las políticas del gobierno de George W. Bush y sus antecesores. Hijo de una familia irlandesa, demócrata y  católica. Fue educado en la religión católica romana y asistió a la escuela primaria St. John's Elementary School. A los 14 años estuvo en un seminario diocesano.  Abandonó sus estudios en  la Universidad de Michigan, para trabajar como editor y redactor en “The Flint Voice”, convertida después en “The Michigan Voice”, donde inició a su aguda capacidad como comentarista político. Con su película Roger &amp; Me (1989), documental en clave de comedia que satirizaba el proceder de la General Motors tras cerrar varias de sus fábricas y despedir a miles de trabajadores en Flint, Michael Moore consiguió la relevancia en su país, logrando unánimes críticas favorables a su primer y punzante trabajo. Sus trabajos han generado gran polémica. Recientemente se publicó un libro criticando a Moore titulado Michael Moore is a Big Fat Stupid White Man ('Michael Moore es un gordo blanco y estúpido') y en una película aún no estrenada llamada Michael Moore Hates America ('Michael Moore odia a América'). Asimismo, sus obras han sido objeto de análisis, acusándosele de que numerosas informaciones de sus documentales son falsas o están distorsionadas. Para  contestar dichas acusaciones, Moore ha publicado en su sitio web un análisis detallado de los datos presentados en Fahrenheit 9/11, incluyendo respaldo documental y periodístico de sus afirmaciones.</t>
  </si>
  <si>
    <t>Moxie Films, Camino Bluff Productions</t>
  </si>
  <si>
    <t>Zafra Video</t>
  </si>
  <si>
    <t>Participant Media, River Road Entertainment</t>
  </si>
  <si>
    <t>Magnolia Pictures</t>
  </si>
  <si>
    <t xml:space="preserve">Robert Kenner, Elise Pearlstein. Productores ejecutivos: William Pohlad, Robert Shorr, Jeff Skoll, Diane Weyermann </t>
  </si>
  <si>
    <t>Contra el viento films</t>
  </si>
  <si>
    <t>Zafra video S.A de C.V</t>
  </si>
  <si>
    <t>Federico Arreola</t>
  </si>
  <si>
    <t>Luis Mandoki nació en la Ciudad de México en 1954. Estudió en San Francisco Art Institute y en London International Film School. En 1976, obtuvo reconocimiento internacional con su galardonado cortometraje Silent Music, que ganó el premio más importante en su categoría en el Festival de Cannes. En su debut cinematográfico, Gaby: Una Historia Verdadera (1987), Luis Mandoki fue aclamado por el guión, la dirección y la producción. Basada en una historia real que Mandoki descubrió en el periódico, la película trata acerca de la relación de una mujer de mediana edad con parálisis cerebral y su joven cuidador. Mandoki continúa demostrando su versatilidad mediante su reciente trabajo, con el romance Angel Eyes (2001), estelarizada por Jennifer Lopez y Jim Caviezel, y con el thriller Trapped (2002), con Charlize Theron y Kevin Bacon. Luis Mandoki trabaja actualmente en la pre-producción de su próxima película en español, Amapola (Poppies), una exposición acerca del tráfico de drogas con Daniel Giménez Cacho (Voces Inocentes) y Diego Luna (Y Tu Mamá También).</t>
  </si>
  <si>
    <t>Genocidio nunca más, Cacerola Films, Tornasol Films, Entre imágenes</t>
  </si>
  <si>
    <t>CIESAS, Universidad de Colima (CEUVIDITE),  SEP, CONACYT</t>
  </si>
  <si>
    <t>Canal Seis de julio, Memoria y verdad A.C.</t>
  </si>
  <si>
    <t>Medio de Conteción Producciones, Kumquat</t>
  </si>
  <si>
    <t>FONDS, Consejo Nacional para la Cultura y las Artes (CONACULTA-FONCA), Ministerio de Relaciones Exteriores de los Países Bajos, Rain Artists´Initiatives Network (RAIN), Rijksakademie van Beeldende Kunsten - Amsterdam</t>
  </si>
  <si>
    <t>Cine ojo</t>
  </si>
  <si>
    <t>Producción ejecutiva: Carmen Guarini, Marcelo Cespedes</t>
  </si>
  <si>
    <t>Filmes do Serro, Mecanos Productions</t>
  </si>
  <si>
    <t>Editorial Clìo</t>
  </si>
  <si>
    <t>Diana Roldán</t>
  </si>
  <si>
    <t>compra</t>
  </si>
  <si>
    <t>CIESAS, Universidad de Colima, CEUVIDITE, SEP-CONACYT</t>
  </si>
  <si>
    <t>Comité 68, Pro Libertades Democráticas A.C, Colectivo Perfil Urbano A.C</t>
  </si>
  <si>
    <t>Editorial La Rana del Sur, Ediciones Pentagrama S.A de C.V</t>
  </si>
  <si>
    <t>Oscar Menendez, director, productor, escritor y editor</t>
  </si>
  <si>
    <t>Instituto Mora- CONACyT-CONACULTA-FONCA</t>
  </si>
  <si>
    <t>POSTPRODUCCIÓN:CARLOS HERNÁNDEZ, PARIS GARCIA, FELIPE MORALES, LOURDES ROCA</t>
  </si>
  <si>
    <t>Fondation Harbinger, SODEC, CALQ, FCFVI, ACDI- Productions B'alba-PRIM</t>
  </si>
  <si>
    <t>producción ejecutiva: Victoria Novelo</t>
  </si>
  <si>
    <t>Canje</t>
  </si>
  <si>
    <t>CEIICH, UNAM</t>
  </si>
  <si>
    <t>Comisión Nacional para la Cultura y las Artes (CONACULTA), Fondo Nacional para la Cultura y las Artes (FONCA), Instituto Nacional de Bellas Artes (INBA), Centro Nacional de las Artes (CENART)</t>
  </si>
  <si>
    <t>Eugenio Cobo, Josefina Lavalle</t>
  </si>
  <si>
    <t>Cine Film S.A., Cooperativa Salvador Toscano</t>
  </si>
  <si>
    <t>Juan Ramón Aupart</t>
  </si>
  <si>
    <t>Universidad de Guadalajara, The Banff Centrel, CONACULTA, FONCA, Fundación Televisa, Gregorio Rocha, Archivia, UPA (Unidad de producción audiovisual)</t>
  </si>
  <si>
    <t>Eurolatinoamericana</t>
  </si>
  <si>
    <t>Sara Diamond, Héctor Mendoza</t>
  </si>
  <si>
    <t>La pesadilla de Darwin (Darwin`s nightmare)</t>
  </si>
  <si>
    <t>Millet et Productions (París), Coop99 Filmproduktion (Viena), Saga Film (Bruselas)</t>
  </si>
  <si>
    <t>Optima Films</t>
  </si>
  <si>
    <t>Edouard Mauriat, Antonin Svoboda, Martín Gschlacht, Hubert Toint, Hubert Sauper</t>
  </si>
  <si>
    <t>National Resources Films, Canal 6 de julio</t>
  </si>
  <si>
    <t>Donación Tzutzumatzin Soto-Cineteca Nacional</t>
  </si>
  <si>
    <t>Las familias somos…</t>
  </si>
  <si>
    <t xml:space="preserve">Afluentes S.C., Alianza Nacional por el Derecho a Decidir-andar, Católicas por el Derecho a Decidir A.C., Red por los Derechos Sexuales y Reproductivos en México (ddeser), Red Democracia y Sexualidad A.C. (DEMYSEX), Equidad de Género: Ciudadanía, Trabajo y Familia A.C., Fundación Mexicana para la Planeación Familiar A.C. (Mexfam), Letra S. Sallud, Sexualidad y Sida. Modem Mujer, REd de Comunicación Electrónica. REd por los DErechos de la Infancia en México. </t>
  </si>
  <si>
    <t>Nucleo de Antropologia Visual, Fondo Matta, Fondecyt n°1990027</t>
  </si>
  <si>
    <t>Francisca Pérez, Antonio Astudillo</t>
  </si>
  <si>
    <t>Cine Independiente Producciones</t>
  </si>
  <si>
    <t>Disco Film</t>
  </si>
  <si>
    <t>Arne Ludwig, Felix Blum</t>
  </si>
  <si>
    <t>Florian Opitz (1973, Saarbrücken, Alemania) es documentalista, escritor y periodista freelance. Se graduó en Historia, Psicología e Inglés en las universidades de Colonia y Heidelberg. Desde 1998, ha trabajado como director y como periodista para varias estaciones de televisión europeas (ARD, ARTE y ZDF). Ha realizado varios documentales políticos, principalmente sobre la globalización y temas relacionados, y documentales históricos, así como películas sobre Jack Kerouac, Charles de Gaulle, Naomi Klein y la historia del movimiento skinhead, entre otros. Florian ha impartido también clases sobre cine socumental en distintas universidades de Alemania.  (En material extra )</t>
  </si>
  <si>
    <t>Pontificia Universidad Católica del Per´´ú: Dirección Académica de Investigación: Departamento de Humanidades</t>
  </si>
  <si>
    <t>La vida en México de 1940 a 1994        capitulo 1</t>
  </si>
  <si>
    <t>Difusión Cultural UNAM, Filmoteca UNAM</t>
  </si>
  <si>
    <t>Alfonso Manjarrez. Producción Ejecutiva: Mariana Ochoa</t>
  </si>
  <si>
    <t>La vida en México de 1940 a 1994       capítulo 3</t>
  </si>
  <si>
    <t>K Production, Cap Dal Puog, Images Plus</t>
  </si>
  <si>
    <t>Producción ejecutiva: Etienne Miollan</t>
  </si>
  <si>
    <t>Canal seis de julio</t>
  </si>
  <si>
    <t>Nancy Ventura</t>
  </si>
  <si>
    <t>Donación de J. Mariño</t>
  </si>
  <si>
    <t xml:space="preserve">compra </t>
  </si>
  <si>
    <t>Ciné-Tamaris, Centre National de la Cinematographie</t>
  </si>
  <si>
    <t>Agnes Varda nació el 30 de mayo de 1928 en Bruselas, Bélgica y vive y trabaja en París. Es considerada por algunos críticos de cine la "abuela de la nueva ola" (nouvelle vague).Sus películas, documentales y video instalaciones guardan todas un carácter realista y social. Toda su obra presenta un estilo experimental distintivo. En 1985 con el documental "Vagabond/Sin techo ni ley" obtuvo el León de Oro del Festival de Cine de Venecia. (http://es.wikipedia.org/wiki/Agn%C3%A8s_Varda)</t>
  </si>
  <si>
    <t>Jorge Prior</t>
  </si>
  <si>
    <t xml:space="preserve">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Imparte clases de guión y creación documental en la Facultad de Artes de la UAEM. De 1998 al 2004, visitó la Escuela de Cine de San Antonio de los Baños, Cuba para impartir talleres de guión y realización documental. Pertenece desde el 2004 al Sistema Nacional de Creadores.
Acaba de finalizar su segundo largometraje documental Los demonios del Edén con Producciones Volcán y el IMCINE. También es fundadora y codirectora del Festival de la Memoria: Documental Latinoamericano en Tepoztlán 2007, que en mayo del 2008 celebrará su segunda edición como festival iberoamericano.
FILMOGRAFÍA 
1982 - Iztacalco, campamento 2 de octubre (58’) Ariel de Plata 1983.
1993 - El caso Molinet ( ) Premio Cartagena, Colombia 1993.
1996 -  Eisenstein en México (90’) Premio Midia, Premio Avanca, Premio Rovirosa UNAM, Nominación al Emmy Award 1997.
2002 - La banda del automóvil gris ( ) Premio al Mejor Documental Histórico - Festival de La laguna, Tenerife, España 2005.
2005 - Muxes: auténticas, intrépidas, buscadoras del peligro (102’) Mención Honorífica, Premio Rovirosa; Premio del Público al Mejor Documental - Ficmorelia, 2005; Premio al Mejor Documental de Derechos Humanos - Docusur 2006; Miami Film Festival; Frameline 30 Festival, San Francisco;  Boston Latino Film Festival;  Festival des Films du Monde, Montreal; Festival Internacional de Río de Janeiro; Foro Internacional de la Cineteca Nacional, México.
2007 - Los demonios del Edén (72’) Mención Honorífica del Premio Rovirosa, UNAM. (http://docma.blogia.com/2007/103001-alejandra-islas-directora-y-guionista-de-cine-mexicana.php)
</t>
  </si>
  <si>
    <t>José Ricart, Manuel Serrano</t>
  </si>
  <si>
    <t>Artegios, Instituto Mexicano de Cinematografía (IMCINE), Cooproduccón: filmoteca de la Unam, Arte 7, Apoyo: Hubert Bals Fund, FONCA, Programa de Fomento a proyectos y Convenciones Culturales, Centro de Capacitación Cinematografía.</t>
  </si>
  <si>
    <t>Issa Guerra, Everardo González, Roderto Garza, Alejandro Molina</t>
  </si>
  <si>
    <t>El Instituto Mexicano de Cinematografía (IMCINE)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(http://www.imcine.gob.mx/html/imcine/imcine.html)Filmoteca UNAM en1959 Se crea el Departamento de Cine dependiendo de la Dirección de Difusión Cultural. 1960 Se crea la Filmoteca de la UNAM como parte del Departamento de cine de la Dirección de Difusión Cultural. 1977 La Filmoteca pasa a ser una Dirección de la Coordinación de Extensión Universitaria. 1986 Se crea la Dirección de Cinematografía como dependencia del subsistema de la Coordinación de Difusión Cultural. 1987 Se crea la Dirección de Actividades Cinematográficas, con la fusión de la Filmoteca de la UNAM y la Dirección de Cinematografía. 1989 Cambia de denominación a Dirección General de Actividades Cinematográficas. (http://www.filmoteca.unam.mx/Historia/historia.htm) Arte 7 surge en enero de 2001 debido a la carencia de espacios para estudiar el arte de la cinematografía en nuestro país. Arte 7 se circunscribe como una opción más con una propuesta diferente. (http://www.arte7.net/acerca.htm)</t>
  </si>
  <si>
    <t>Hermano Film, Arte7</t>
  </si>
  <si>
    <t>Centro de Capacitación Cinematográfica (CCC)</t>
  </si>
  <si>
    <t>Producción: Pablo Fulgueira, Xavier Hierro. Producción ejecutiva: Ángeles Castro, Hugo Rodríguez</t>
  </si>
  <si>
    <t>Canal seis de julio, LaJornada</t>
  </si>
  <si>
    <t>Universidad Autónoma del Estado de Morelos, Fondo Estatal para la Cultura y las Artes de Morelos.</t>
  </si>
  <si>
    <t xml:space="preserve"> Francesco Taboada Tabone Cineasta investigador y profesor de historia de México. Su primer largometraje “Los Últimos Zapatistas” (México, 2003) ha recibido más de diez premios internacionales. Ha realizado varios cortometrajes. Actualmente estudia la maestría en Estudios Mesoamericanos en la UNAM y dirige los documentales “Maguey” y “Tin Tan”.http://www.franciscovilla.com.mx/castellano/principal.html</t>
  </si>
  <si>
    <t>Bausan Films, Radio La Colifata, Filmanova</t>
  </si>
  <si>
    <t>Loris Omedes</t>
  </si>
  <si>
    <t>Irusoin, moriarti Produkzioak</t>
  </si>
  <si>
    <t>Producción ejecutiva: Fernando Larrondo,  Jon Garaño</t>
  </si>
  <si>
    <t>Nancy Ventura, José Alba</t>
  </si>
  <si>
    <t>Cine Mamás film</t>
  </si>
  <si>
    <t xml:space="preserve"> California noticiario (2007) (EE.UU.) (TV)</t>
  </si>
  <si>
    <t xml:space="preserve">productora EjecutivaVivian Kleiman  co-productoras Darcy McKinnon  Annelise Wunderlich 
productoras asociadas Sasha Khokham Avilla Peterson  </t>
  </si>
  <si>
    <t>Cohen y Cohen Producciones</t>
  </si>
  <si>
    <t>Universidad de Colima</t>
  </si>
  <si>
    <t>Laboratorio de Producción Audiovisual UBA</t>
  </si>
  <si>
    <t>UNAM, Instituto de Investigaciones Estéticas</t>
  </si>
  <si>
    <t>CONACULTA, Ultra Films, FOPROCINE</t>
  </si>
  <si>
    <t>Rodrigo Herranz</t>
  </si>
  <si>
    <t>Lucía Gajá (México, 1975), estudió Artes Visuales en la UNAM y después la especialidad de Realización Cinematográfica en el CUEC. También asistió a un taller de documental en la escuela de San Antonio de los Baños, Cuba. Cursó un seminario con los documentalistas Allan Miller y Patricio Guzmán. Ha trabajado como asistente de dirección y continuista en corto y largometrajes. Ganó el Ariel de Plata por Cortometraje Documental con Soy, en 2005. (http://www.ambulante.com.mx/2008/es/documental.php?id=11)</t>
  </si>
  <si>
    <t>Nacidos en el Burdel (Born Into Brothels: Calcuttas Red Light Kids)</t>
  </si>
  <si>
    <t>Productor ejecutivo: Geralyn White Dreyfous. Coproductor ejecutivo: Pamela Tanner Boll.</t>
  </si>
  <si>
    <t>Nanook of the north</t>
  </si>
  <si>
    <t>Revillon Frères</t>
  </si>
  <si>
    <t>Divisa</t>
  </si>
  <si>
    <t>Miramax Films</t>
  </si>
  <si>
    <t>Productores: Joe Beirne, Godfrey Reggio, Lawrence Taub. Productor ejecutivo: Steven Soderbergh</t>
  </si>
  <si>
    <t>Nietos. Identidad y memoria</t>
  </si>
  <si>
    <t>Sudamérica Cine</t>
  </si>
  <si>
    <t>Producción ejecutiva: Daniel Cabezas</t>
  </si>
  <si>
    <t xml:space="preserve">Benjamín Ávila. Nacido en la Provincia de Buenos Aires en 1972, comienza su formación como fotógrafo y actor. Pasa luego al cine, especializándose como director de fotografía, rol en el que realiza 15 cortometrajes, dos mediometrajes y un largo. También filma seis cortos como Director y Guinista. Su corto "La triste y penosa historia de Mateo Praxedes Calsado", recibe varios premios a nivel nacional e internacional. Más tarde se especieliza en edición, incorporándose al canal de TV América, donde edita avances y videoclips que contribuyen al relanzamiento de la señal. Trabaja como editor y realizador, para la productora independiente Tríada. En 1997, funda el ciclo "El independiente", primera exhibición estable de cine no comercial en Buenos aires, que continúa en funcionamiento hasta hoy. En 1999 es convocado por la Escuela Internacional de Cine y Televisión de San Antonio de los Baños , Cuba, como coordinador  de la cátedra de cirección, tarea que desempeña hasta mayo de 2001 dodne filma su último cortometraje "La Gotera" ganadora del subsidio de postporoducción de la OIC 2002 y el primer premio del Taormina BNL Filmfest, 2002, y seleccionado en Toronto Latino Filmfest, 2002 y Clermont Ferrand, 2003. Funda la productora Habitación 1520, junto a otros tres directores y realiza trabajos de dirección. Filma "Veo-Veo", cortometraje producido por el subsidio recibido del premio de Taormina, patrocinado por la Banca Nationale del Lavoro, Italia. </t>
  </si>
  <si>
    <t>Nikita Kino (Cine Nikita)</t>
  </si>
  <si>
    <t>Jet Lag</t>
  </si>
  <si>
    <t>Kaska Krosny.</t>
  </si>
  <si>
    <t>Aquarius health care media</t>
  </si>
  <si>
    <t>Robin Berla, Amy Butkus Mooney, Irene Wielawski. Productor asociado: Madeleine Solano Productor de línea: Patricia Paredes Saez</t>
  </si>
  <si>
    <t>Dan Glovach, director de tv shows estadounidenses como "goodo Morning America" y "home"</t>
  </si>
  <si>
    <t>FUMPROARTE</t>
  </si>
  <si>
    <t>Nuestra música (notre musique)</t>
  </si>
  <si>
    <t>Alain Sarde, Ruth Waldburger</t>
  </si>
  <si>
    <t xml:space="preserve">MEDIA SUR PRODUCCIONES, FONCA, </t>
  </si>
  <si>
    <t>CONACULTA, Canal 22</t>
  </si>
  <si>
    <t>Canal 22, televisora pública de México, produce y difunde, mediante la tecnología a su alcance, las manifestaciones artísticas y culturales del país y del mundo. Contribuye al aprecio por las artes y el conocimiento, y promueve la diversidad y los valores de la convivencia democrática.</t>
  </si>
  <si>
    <t>RM Arts</t>
  </si>
  <si>
    <t>RM Associates</t>
  </si>
  <si>
    <t>MXIM-AV-1-12-141-9</t>
  </si>
  <si>
    <t>Eugene Jansson: Sunrise over the rooftops</t>
  </si>
  <si>
    <t>MXIM-AV-1-12-141-11</t>
  </si>
  <si>
    <t>Anders Zorn: Our daily bread</t>
  </si>
  <si>
    <t>UFF, CNPq, FAPERJ</t>
  </si>
  <si>
    <t>Centro de Investigaciones Interdisciplinarias en Ciencias y Humanidades (CEIICH), UNAM</t>
  </si>
  <si>
    <t>Telling Pictures</t>
  </si>
  <si>
    <t>Rob Epstein y Jeffrey Friedman, Janet Cole, Michael Ehrenzweig, Co-producción Howard Rosenman</t>
  </si>
  <si>
    <t>Compañía ejecutiva conformada por los directores de The Celluloid Closet, Common Threads: Stories fron the Quilt y Paragraph 175. (www.tellingpictures.com, trad. Cecilia Alcántara, LAIS)</t>
  </si>
  <si>
    <t>Robert Epstein y Jeffrey Friedman: En 1977 fueron a Amsterdam para la presentación de su película “El Celuloide Oculto”. Allí conocieron al Doctor Klaus Müller, un historiador Alemán y Director del Proyecto Europeo del Museo Memorial del holocausto de los Estados Unidos y se propusieron sacar esta historia oculta a la atención internacional. (http://filmotecagpuc.wordpress.com/category/cine/gay/cine-gay/documental/)</t>
  </si>
  <si>
    <t>Copia de transmisión televisiva</t>
  </si>
  <si>
    <t>Trinca Filmes, Educar</t>
  </si>
  <si>
    <t>CONACULTA</t>
  </si>
  <si>
    <t>Habanero films</t>
  </si>
  <si>
    <t>Iván Ávila  Dueñas</t>
  </si>
  <si>
    <t>Palmera Films</t>
  </si>
  <si>
    <t>Productor: Jorge Michel. Producor ejecutivo: Koldo San Sebastián</t>
  </si>
  <si>
    <t>Melange Productions</t>
  </si>
  <si>
    <t>Mueso Paulista de la Universidad de Sao Paulo, Fondo de Investción del Museo Paulista, (USP), Espaco Digital</t>
  </si>
  <si>
    <t>Transit Films International</t>
  </si>
  <si>
    <t>Claire Missanelli y Paul Devlin.</t>
  </si>
  <si>
    <t xml:space="preserve">Paul Devlin (1963, Princeton, New Jersey, EU  </t>
  </si>
  <si>
    <t>Consorcio para el Diálogo Parlamentario y la Equidad Oaxaca A. C., Mal de Ojo TV</t>
  </si>
  <si>
    <t>Aline Castellanos Jurado, Tonatiuh Díaz González</t>
  </si>
  <si>
    <t xml:space="preserve">Instituto Nacional de la Muejres (INMUJERES), Programa de las Naciones Unidas para el Desarrollo (PNUD), Equipo coordinador del Proyecto: Propuestas para una Convivencia Democrática en la Familia. Unidades Estatales de Coordinación. </t>
  </si>
  <si>
    <t>Crupo de Accion Interdisciplinaria Ambiental A.C.
UNAM macroproyecto Manejo de Ecosistemas y Desarrollo Humano.</t>
  </si>
  <si>
    <t>Productores Asociados: Gabriela Castelo, Lorena Pineda Barrera
Productor Asociado: Orlando Acevedo
Productor invitado: Manuel Peñafiel</t>
  </si>
  <si>
    <t>El Macroproyecto  tiene como objetivo construir, a través del trabajo de investigación participativa e interdisciplinaria, una red de investigación universitaria enfocada al manejo sustentable de los ecosistemas que genere modelos de ordenamiento, conservación, uso y restauración de los valores, los recursos y los servicios ambientales. (http://www.iztacala.unam.mx/mmrg/mega/info/info_MEDH.pdf)</t>
  </si>
  <si>
    <t>Francesco Taboada Tabone (Cuernavaca, México, 1973).
Cineasta e investigador. Su primer largometraje Los Últimos Zapatistas (México, 2003) ha recibido más de diez premios internacionales y ha sido distribuido en cuatro continentes. El rescate de la memoria histórica de la revolución realizado en Pancho Villa, La Revolución no ha terminado (México 2007) ha despertado el interés en Latinoamérica por utilizar al cine como una herramienta de preservación de la memoria oral. En 2005 fue recibido por el presidente de Venezuela Hugo Chávez. Ha dirigido varios cortometrajes. Estudia la maestría en Estudios Mesoamericanos en la UNAM  es miembro del Consejo de Pueblos de Morelos. Actualmente dirige los documentales “Maguey”, “Tin Tan” y “Revolución Bolivariana” y promueve el documental 13 Pueblos en defensa del agua, el aire y la tierra (México 2008), importante testimonio que retrata la lucha de los pueblos de Morelos por arrancar de las manos del gobierno y los empresarios el control de sus recursos naturales y sus tierras agrícolas. 
://www.franciscovilla.com.mx/castellano/principal.html</t>
  </si>
  <si>
    <t>Hochschule für Fernsehen und Rilm München</t>
  </si>
  <si>
    <t>THINK Films</t>
  </si>
  <si>
    <t>Tobias N. Siebert</t>
  </si>
  <si>
    <t>Centro de Capacitación Cinematográfica (CCC), CONACULTA</t>
  </si>
  <si>
    <t>Producción ejecutiva: Ángeles Castro Gurría, Hugo Rodríguez, Gustavo Montiel Pagés, Andrea Gentile</t>
  </si>
  <si>
    <t>Pelela Cine</t>
  </si>
  <si>
    <t>Instituto Mora, LAIS, CONACyT</t>
  </si>
  <si>
    <t>FERNANDO AGUAYO, CARLOS HERNÁNDEZ, PARIS GARCÍA, FELIPE MORALES LEAL, ANGIE SANDOVAL, CITLALI SALAZAR, ROMUALDO ZAPATA</t>
  </si>
  <si>
    <t>Intermedia Producciones, LZ Producciones, Canal Sur TV</t>
  </si>
  <si>
    <t>JBA Productions</t>
  </si>
  <si>
    <t>Jacques Bidou</t>
  </si>
  <si>
    <t>Sicko. La peeversión del sueño americano</t>
  </si>
  <si>
    <t>Eat dog Eat Films, The Weinstein Company,</t>
  </si>
  <si>
    <t>Zima entertainment</t>
  </si>
  <si>
    <t>Meghan O´Hara, Michael Moore, Co- productor: Anne Moore, productor asociado: Rehya Young, productor de línea: Jennifer Latham</t>
  </si>
  <si>
    <t>Why not Productions,  les films Aleph, France 2 Cinema</t>
  </si>
  <si>
    <t>Página, 12, Instituto Nacional de Cine y Artes Audiovisuales,  Secretaría de Cultura de la Ciudad de Buenos Aires, La Azotea</t>
  </si>
  <si>
    <t>Productor ejecutivo: Eduardo Aliverti, Producción: Beatriz Zardain</t>
  </si>
  <si>
    <t>Instituto Nacional de Cine y Artes Audiovisuales -INCAA - Argentina: Ente dependiente de la Secretaría de Cultura de la Presidencia de la Nación de Argentina, que tiene a su cargo el fomento y la regulación de la actividad cinematográfica y audiovisual en Argentina y en el exterior.(http://www.comminit.com/en/node/65846/37) Página/12 es un diario editado en la Ciudad de Buenos Aires, fundado el 26 de mayo de 1987 por los periodistas Jorge Lanata, Osvaldo Soriano y Horacio Verbitsky, entre otros. Durante el gobierno de Carlos Saúl Menem el diario se mostró intensamente crítico con el programa de gobierno del mismo, llevando al entonces presidente a calificarlo de "su principal opositor". Atravesó sin embargo problemas financieros, que llevarían a que en 1994, ya tras la partida de Lanata y siendo dirigido por Fernando Sokolowicz, un ajuste de personal llevara al despido de más de 60 trabajadores. Se rumoreó desde ese momento que la acción respondía a los intereses del Grupo Clarín, que había adquirido secretamente la mayoría del paquete accionario; años después Lanata confirmaría esa versión, que fue desmentida tanto por el Grupo Clarín como por los responsables de Página/12.Es muy parcial en sus notas a referentes que no están dentro de lo que se considera "Progresismo", criticando muy duramente cualquier acto de la derecha política.(Extraído de http://es.wikipedia.org/wiki/P%C3%A1gina/12).La Azotea: Editorial Fotográfica, dedicada exclusivamente a la promoción y divulgación de los fotógrafos de América Latina en libros, postales y posters (www.laazotea.com.ar)</t>
  </si>
  <si>
    <t>Es locutor, periodista y profesor universitario.
Condujo algunos de los programas de mayor impacto de las últimas dos décadas, como Anticipos -poco menos que la única voz periodística de oposición a la dictadura, por Radio Continental-; Sin Anestesia -por Radio Belgrano, en los primeros años de la transición democrática- y Protagonistas, en varias emisoras porteñas desde 1988 hasta 1996. Actualmente dirige y conduce Marca de Radio, por Rivadavia, durante la mañana de los sábados. Es ganador de 7 premios Martín Fierro: en 1993/1998/2001/2003, a la mejor labor periodística de la radiofonía nacional; en 1991 al mejor programa periodístico del interior del país -Hipótesis, que condujo en Rosario, durante varios años, los fines de semana- y en 1998/99 como mejor periodista de la televisión por cable, por Esta Boca es Mía, que condujo en Cablevisión Noticias durante tres años consecutivos. En el año 2002 recibe el Galardón Susini como reconocimiento a su trayectoria en radio, otorgado por Argentores. Aliverti es además uno de los columnistas principales del diario Página/12 y es autor de la serie bibliográfica El Archivo de la Década, que en cuatro tomos resume algunas de sus principales labores de opinión e investigación, por las que recibió numerosas distinciones locales e internacionales.Dirigió tres videos de periodismo documental: Tango de un Lagarto, sobre la realidad cubana; Volviendo a Washington, acerca de la historia de la moneda argentina, y Malajunta, en torno de la última dictadura militar. Esta última realización fue galardonada en los festivales internacionales de Nueva York, Ginebra, San Salvador de Bahía, La Habana, San Francisco y Houston. Además de innumerables premios en el ámbito nacional, la proyección de Malajunta, en Suiza, motivó el surgimiento en Europa de la agrupación HIJOS, integrada por los descendientes de detenidos-desaparecidos exiliados en el Viejo Continente.Fue productor ejecutivo de Sol de Noche, largometraje testimonial que refleja la relación entre el poder económico y la última dictadura militar. Esta película participó de festivales en Alemania, España, Francia, Italia y Buenos Aires, entre otros. Aliverti efectuó coberturas periodísticas en Estados Unidos, Rusia, América Latina, Europa y la península de Corea. En Buenos Aires fundó, dirige y es docente de ETER, Escuela Terciaria de Estudios Radiofónicos (la primera escuela de radio de Latinoamérica). Hace catorce años es titular del taller radiofónico en la carrera de Ciencias de la Comunicación de la Universidad Nacional de Buenos Aires. Y es dueño del que está considerado como uno de los archivos periodísticos personal es más importantes del país. (http://www.intercambios.org.ar/curriculum/aliverti.htm)</t>
  </si>
  <si>
    <t>Aram Siu Wai Collier, Emunah Yuka Edinburg. Productores ejecutivos: Spencer Nakasako</t>
  </si>
  <si>
    <t>Spenceer Nakasako: Documentary Video, Camcorder Diary Genre, Southeast Asian Communities, Community Engagement through Video Production.                                Ddirected eachof these powerful and innovative documentaries. He has worked in Southeast Asian communities of San Francisco and Oakland, training al -risk refugee youth to make films about their own lives. Since 1991 he has been artistic director of the Meda Lab at the Vietnamese Youth Development Center in San Francisco´s Tenderloin District.</t>
  </si>
  <si>
    <t>MACONDO Cine</t>
  </si>
  <si>
    <t xml:space="preserve">Cecilia Serna. Productora ejecutiva: María del Rosario Piedra Ibarra. </t>
  </si>
  <si>
    <t>Morgan Spurlock (nacido el 7 de noviembre de 1970) es un americano independiente documental director de cine, productor de televisión, y guionista, se graduó con un BFA en el cine de la Universidad de Nueva York 's Tisch School of the Arts en 1993. Conocido por la película documental Super Size Me, en el que demostró los efectos en la salud de McDonald's por comer alimentos nada más que McDonalds tres veces al día, todos los días, durante un mes. (Extraído de http://en.wikipedia.org/wiki/Morgan_Spurlock)</t>
  </si>
  <si>
    <t>Vietnamese Youth Development Center, Tenaciious Video</t>
  </si>
  <si>
    <t>Pueblos de América Producciones</t>
  </si>
  <si>
    <t>Productor ejecutivo: Alfredo Quintero</t>
  </si>
  <si>
    <t>Vietnamese youth Development Center</t>
  </si>
  <si>
    <t>Spenccer Nakasako. Producción ejecutiva: Louella Lee, Glades Perreras</t>
  </si>
  <si>
    <t>Canal Seis de julio, La jornada</t>
  </si>
  <si>
    <t>CANALSEISDEJULIO: Desde 1988 Canalseisdejulio ha producido más de cincuenta documentales acerca de la realidad política, económica y social de México ha dado voz a personas e integrantes de movimientos ignorados en los medios de comunicación comerciales y ha sido una alternativa informativa y de análisis para cientos de miles de mexicanos que no ven reflejados sus problemas, puntos de vista y aspiraciones en los medios de comunicación comerciales. Canalseisdejulio distribuye sus documentales de mano en mano porque la televisión mexicana permanece cerrada a toda expresión contraria a los intereses de la oligarquía que se ha adueñado del poder en México y porque la censura es práctica gubernamental cotidiana. No obstante esta desventaja, millones de mexicanos han contemplado los documentales realizados por este grupo y han sostenido su trabajo que, gracias a ese apoyo directo del espectador, realiza sus documentales con absoluta independencia. (http://www.canalseisdejulio.com/MexicoExistente.swf)</t>
  </si>
  <si>
    <t>Acargo producciones</t>
  </si>
  <si>
    <t xml:space="preserve">David R. Romay, Pedro González-Rubio, Productor ejecutivo: Alejandro González Iñárritu. </t>
  </si>
  <si>
    <t>Granada Centre for Visual Anthropology, Universidad de Manchester</t>
  </si>
  <si>
    <t>Junta de Buen Gobierno "Hacia la Esperanza", Bataclán Cine, Filmoteca de la UNAM, Teveunam</t>
  </si>
  <si>
    <t>Tech Media</t>
  </si>
  <si>
    <t>Elisa Lipkau y Asociados, Elisa Lipkau, Daniel Browne</t>
  </si>
  <si>
    <t>Filos Producciones; Fideicomiso para la Cultura México-EUA</t>
  </si>
  <si>
    <t>Film Spricht Viele Sprachen</t>
  </si>
  <si>
    <t>TVUNAM</t>
  </si>
  <si>
    <t>Gustavo Picasso</t>
  </si>
  <si>
    <t>TVUNAM es el medio de expresión de la diversidad y riqueza cultural, artística, científica y de pensamiento universitarios a través de la producción y transmisión televisivas para fomentar la vinculación entre los universitarios y la de la Universidad  con la sociedad. Representa una alternativa televisiva de calidad con una amplia penetración pública que divulga el pensamiento y la creación y que fomenta el desarrollo 
de los universitarios y de la sociedad.(http://www.tvunam.unam.mx/)
</t>
  </si>
  <si>
    <t xml:space="preserve">Florentine films, en cooperación con la BBC, Weta- TV Washington cinemtografica Buddy Squires, Ken Burns </t>
  </si>
  <si>
    <t>Divisa Home Video</t>
  </si>
  <si>
    <t>Desde su fundación en 1976, Florentine Films ha producido algunos de los documentales más honrado jamás se ha hecho. Hoy en día, sus miembros trabajan de forma independiente, pero comparten el nombre Florentine www.florentinefilms.com/</t>
  </si>
  <si>
    <t>Kenneth Lauren Burns (nacido el 29 de julio de 1953 [1]) es un cineasta norteamericano de documentales. Burns es conocido por su estilo en documentales, haciendo uso de originales impresiones y fotografías y ha producido varios aclamados documentales tanto biográficos como históricos. Entre sus más notables producciones están miniseries en "American Civil War" (The Civil War, 1990), "baseball" (Baseball, 1994) y "jazz" (JAZZ, 2001).</t>
  </si>
  <si>
    <t>Florentine films, en cooperación con la BBC, Weta- TV Washington cinemtografica Buddy Squires, Ken Burns</t>
  </si>
  <si>
    <t>CLACSO, Instituto de Estudios Ecuatorianos</t>
  </si>
  <si>
    <t>Producción ejecutiva. Atilio A. Boron</t>
  </si>
  <si>
    <t>Facultad de Filosofía y Letras, UNAM</t>
  </si>
  <si>
    <t>Andrés Baños</t>
  </si>
  <si>
    <t>AVALON Productions</t>
  </si>
  <si>
    <t>AVALON es una productora y distribuidora de cine independiente fundada en 1996 por Stefan Schmitz. En 2007, tras años de colaboración, María Zamora y Enrique Costa se convirtieron en socios de la compañía y ahora dirigen los departamentos de producción y distribución respectivamente. Hoy en día AVALON posee un catálogo de más de 200 largometrajes y documentales. AVALON estrena en salas entre 10 y 15 películas cada año y tiene su propio sello de DVD. En 2005, AVALON comenzó una colaboración con la FNAC de la que nació lo que ahora es la mejor colección de cine clásico independiente en DVD en España. Filmoteca Fnac contiene más de 100 largometrajes de directores como Cassavetes, Jarmusch, Malle, Herzog, Fellini, Antonioni o Lang. En 2011 entró a formar parte de Filmin para la exhibición de cine a través de Internet. A parte de su catálogo propio, AVALON distribuye miles de horas de contenido para televisión de catálogos como TELEPOOL, RTL, BAVARIA y UNITED DOCS (recientemente unidos en GLOBAL SCREEN), DEUTSCHE WELLE o PARTHENON. Series, miniseries, TV movies, animación o documentales de estos catálogos se muestran en casi todos los canales de televisión en España.Como productora AVALON ha producido hasta la fecha dos largometrajes españoles: “La vergüenza” de David Planell y “La mujer sin piano” de Javier Rebollo, 17 cortometrajes de reconocidos directores españoles, así como varías coproducciones con países latinoamericanos.</t>
  </si>
  <si>
    <t>INARRA , UERJ,  CNPQ</t>
  </si>
  <si>
    <t>INARRA, CNPq, UERJ, DATERRA Produtos Culturais</t>
  </si>
  <si>
    <t>Karl Freund</t>
  </si>
  <si>
    <t>Fox Film Corporation, Fox Europa</t>
  </si>
  <si>
    <t>Centro de Capacitación cinematográfica, Centro Nacional de la Artes, P.A.D.I.D Programa de apoyo a la Docencia, Investigación y Difusión de las Artes</t>
  </si>
  <si>
    <t>Corrugated films</t>
  </si>
  <si>
    <t>Donación por José Luis Mariño</t>
  </si>
  <si>
    <t>Chango Films, Cinta Negra Producciones, Orial Films</t>
  </si>
  <si>
    <t>Kate Wolf, Sandy Cioffi, Tammi Sims, Leslye Wood</t>
  </si>
  <si>
    <t>COLMICH</t>
  </si>
  <si>
    <t>Juan Ortíz, Alejandro Toledo, Esteban Barragán</t>
  </si>
  <si>
    <t>COLMICH, UNAM, CONACYT</t>
  </si>
  <si>
    <t>Alberto Fuentes Chávez</t>
  </si>
  <si>
    <t>ALGABA, Salamandra producciones</t>
  </si>
  <si>
    <t>Carlos González Ibarra</t>
  </si>
  <si>
    <t>COLMICH, CONACYT, SALAMANDRA</t>
  </si>
  <si>
    <t xml:space="preserve">Laranja azul, </t>
  </si>
  <si>
    <t xml:space="preserve"> Donación de Catarina Alves Costa</t>
  </si>
  <si>
    <t>Never Land Films</t>
  </si>
  <si>
    <t>Cineteca Nacional</t>
  </si>
  <si>
    <t xml:space="preserve">Compra </t>
  </si>
  <si>
    <t>CCR Media Works, Fieldwork Films</t>
  </si>
  <si>
    <t>Distribuidora en Europa: Royal Anthropological Institute. Distribuidora en Norte América: Berkeley Media LLC</t>
  </si>
  <si>
    <t>Susana Sel, Luis Gasloli</t>
  </si>
  <si>
    <t>CIESAS</t>
  </si>
  <si>
    <t>Diana Producciones</t>
  </si>
  <si>
    <t>Gerardo Producciones</t>
  </si>
  <si>
    <t>UNAM, DGOSE</t>
  </si>
  <si>
    <t>Martín Díaz Vázquez, Úrsula Mares Figueras</t>
  </si>
  <si>
    <t>Xochitl Productions</t>
  </si>
  <si>
    <t>Lourdes Portillo, Gemma Cubero del Barrio</t>
  </si>
  <si>
    <t xml:space="preserve">Lourdes Portillo nació en Chiuahua, México. En 1959 toda su familia se mudó a los Estados Unidos. Sucarrera como cineasta empezo en 1976 cuando realizó suprimera película, "Después del Terremoto". Su película "Las Madres de la Plaza de Mayo" (1986), fue nominada al Oscar y recibió 20 premios internacionales. La obra de Lourdes Portillo ha sido galardonada por muchos festivales internacionales y su influencia como documentalista ha sido notable en el medio del cine norteamericano y latinoamericano. </t>
  </si>
  <si>
    <t>Secretaría de Cultura del Distrito Federal, Voces Contra el Silencio, LA UNIDAD FILMS</t>
  </si>
  <si>
    <t>José Ángel Villegas Guzmán</t>
  </si>
  <si>
    <t>Colectivo La memoria y sus lugares</t>
  </si>
  <si>
    <t>Arturo Torres Barriga</t>
  </si>
  <si>
    <t>Ateneo Mexicano de la Juventud</t>
  </si>
  <si>
    <t>Producción ejecutiva: Marijose Millán Horita, Salvador Franco Reyes, Virginia Camacho, Guillermo H. Audelo Enríquez</t>
  </si>
  <si>
    <t>TX8 Film</t>
  </si>
  <si>
    <t>Calmecac Teocenca</t>
  </si>
  <si>
    <t>Colectivo "el penacho perdido"</t>
  </si>
  <si>
    <t>Cine Tamaris</t>
  </si>
  <si>
    <t>Khoa Productions, Joe Pictures</t>
  </si>
  <si>
    <t>C.H. Chung film, Kha-Vinh Phan productions</t>
  </si>
  <si>
    <t>Sokly Ny Productions</t>
  </si>
  <si>
    <t>Pork Buns Productions</t>
  </si>
  <si>
    <t>Sunshine &amp; Lollipops Dope Production</t>
  </si>
  <si>
    <t>Spencer Nakasako, Sokly Don Bonus Ny, Sean Thomas</t>
  </si>
  <si>
    <t>Vietnamese Youth Development Center</t>
  </si>
  <si>
    <t>Sammy Soeun, James Varian</t>
  </si>
  <si>
    <t>Roja Productions, Vietnamese Youth Development Center, Tenaciious Video</t>
  </si>
  <si>
    <t>Spencer Nakasako. Productor ejecutivo: Orlando Bagwell</t>
  </si>
  <si>
    <t xml:space="preserve">MALDEOJO TV,  Comité de Liberación 25 de Noviembre, </t>
  </si>
  <si>
    <t>Laranja Azul</t>
  </si>
  <si>
    <t>HBO Documentary Films, Magnolia pictures</t>
  </si>
  <si>
    <t>Andrew Jarecki, Marc Smerling</t>
  </si>
  <si>
    <t>Promedios de comunicación comunitaria A.C.</t>
  </si>
  <si>
    <t>Paisajes transformados</t>
  </si>
  <si>
    <t>Mercury Films Inc. y Foundry Films Inc. en coproducción con the National Film Board of Canada y en asociación con TV Ontario.</t>
  </si>
  <si>
    <t xml:space="preserve">Donación: José Luis Mariño </t>
  </si>
  <si>
    <t>Cobos Films, IKON &amp; ZDF / Arte</t>
  </si>
  <si>
    <t>Carmen Cobos</t>
  </si>
  <si>
    <t>Donación: Catarina Alvez Costa</t>
  </si>
  <si>
    <t xml:space="preserve">Cobos Films, NPS </t>
  </si>
  <si>
    <t>Fondo Nacional de las Artes; Intituto Nacional de Cine y Artes Audiovisuales; Fondation AlterCiné; jamVrijmanFund</t>
  </si>
  <si>
    <t>Ernesto Ardito y Virna Molina; Producción asociada Juana Alicia Sapire</t>
  </si>
  <si>
    <t>Centro Latinoamericano de Investigación en Arte y Comunicación; Fundación Meridional; Mundo Niños.</t>
  </si>
  <si>
    <t>Luna llena Producciones</t>
  </si>
  <si>
    <t>Donación: Belkis Vega</t>
  </si>
  <si>
    <t>Bravo Films</t>
  </si>
  <si>
    <t xml:space="preserve">Ernesto Bravo, Susan Sillins </t>
  </si>
  <si>
    <t>ESCAC, Escándalo Films</t>
  </si>
  <si>
    <t>Universidad de Guadalajara, The Banff Centre, CONACULTA, FONCA, Fundación Televisa, Gregorio Rocha, Archivia, UPA (Unidad de producción audiovisual)</t>
  </si>
  <si>
    <t>Artistas Cubanos de la Plástica Fondo de las Naciones Unidas para el Desarrollo con la colaboración del Instituto Cubano de Arte e Industria Cinematográficos, New Art Digital de México, Centro Cultural de España en Cuba, Agencia Suiza para el desarrollo y la Cooperación</t>
  </si>
  <si>
    <t>Belkis Vega Belmonte</t>
  </si>
  <si>
    <t xml:space="preserve"> Centro Cultural de España en Cuba: Una red de cultura en el exterior formada por 12 Centros Culturales, 7 Centros Asociados y más de 100 Embajadas que realizan actividades en todo el mundo.                                                                                                                                                                            Agencia Suiza para el Desarrollo y la Cooperación es una agencia de la administración federal de Suiza y parte del Departamento Federal de Asuntos Exteriores. </t>
  </si>
  <si>
    <t>Belkis Vega Belmonte: Directora y guionista de Cine y TV. Asesora cinematográfica y Profesora titular de Cine.</t>
  </si>
  <si>
    <t>Big Picture Media Corporation</t>
  </si>
  <si>
    <t>Marc Achbar y Jenifer Abbot</t>
  </si>
  <si>
    <t xml:space="preserve">Big Picture Media Corporation: IMDbPro.com offers expanded company and employee contact details for over 55,000 companies in the entertainment industry as well as representation listings for over 140,000 individuals, including actors, directors, and producers.             </t>
  </si>
  <si>
    <t>Mark Achbar is a Canadian filmmaker, best known for directing The Corporation and Manufacturing Consent: Noam Chomsky and the Media. Jennifer Abbott (born 8 January 1965) is a Canadian director, cinematographer and editor, best known as a documentary filmmaker.</t>
  </si>
  <si>
    <t>Centro de Producción Casa Comal</t>
  </si>
  <si>
    <t xml:space="preserve">Producción ejecutiva: Elias Jimenéz Trachtenberg; Dirrección de Producción: Pedro Díaz Valdés </t>
  </si>
  <si>
    <t>Centro de Producción Casa Comal: "Casa Comal fue pionera en darle impulso a un movimiento artístico y cultural y a la vez recreativo que rompió con los duros esquemas de censura y represión del pasado, abriendo espacios de expresión a artistas y jóvenes.
A lo largo de su historia, Casa Comal ha sido sinónimo de juventud, alegría y entretenimiento masivo y simultáneamente es reconocida por su labor docente, sus producciones cinematográficas y el Ícaro es parte del circuito de festivales de cine importantes del subcontinente latinoamericano."</t>
  </si>
  <si>
    <t>Dr. Jaime Incer Barquero</t>
  </si>
  <si>
    <t>Dr. Jaime Incer Barquero:Nació en Boaco en 1934. Estudió en el Instituto Pedagógico de Managua. Se graduó en Farmacia y Química en la Universidad Nacional Autónoma, León, en 1959. Hizo estudios de postgrado en la Universidad de Michigan, donde se graduó en Ciencias Biológicas en 1963.
Durante casi 30 años de vida profesional Jaime Incer ha recorrido, observado y fotografiado Nicaragua, por tierra, agua y aire, reconociendo y estudiando el rico escenario natural y cultural del país. Como viajero incansable por nuestro territorio, además de acucioso fotógrafo, ha logrado imprimir en la memoria y en la lente de su cámara miles de imágenes, que el mismo ha seleccionado para ilustrar la página VIAJANDO POR NICARAGUA. (Fuente. DECRETO DE OTORGAMIENTO DE LA MEDALLA DE HONOR EN ORO DE LA ASAMBLEA NACIONAL AL DOCTOR JAIME INCER BARQUERO)
</t>
  </si>
  <si>
    <t>Canal 22</t>
  </si>
  <si>
    <t xml:space="preserve"> Lobster Films</t>
  </si>
  <si>
    <t>LobsterTrick Films is a small independent film production company located in Western North Carolina.</t>
  </si>
  <si>
    <t xml:space="preserve">Kino International Corp. </t>
  </si>
  <si>
    <t xml:space="preserve">Esfir Shub </t>
  </si>
  <si>
    <t xml:space="preserve">Esfir Shub (1894-1959). La realizadora y montadora soviética Esfir Shub (Esther Choub / Eshr llinitchina), pionera del montaje de archivos, se uniría tras la Revolución al movimiento vanguardista LEF (Organización de escritores de izquierda) fundado por Mayakovski. A partir de 1922 trabaja como montadora en la fábrica de Goskino (a partir de entonces Mosfilm), montando una decena de películas soviéticas y remontando unas 200 extranjeras, entre las que destaca El doctor Mabuse de Fritz Lang (1922). Tras colaborar algún tiempo con Vertov se desvió del radicalismo del “Cine-ojo” para seguir su propio camino. </t>
  </si>
  <si>
    <t>Laboratorio Audiovisual de Investigación Social</t>
  </si>
  <si>
    <t>Nadir Films,  IBCinema, Teatre de l´Ull</t>
  </si>
  <si>
    <t>Belém Gómez Duet; Juan José Benavent</t>
  </si>
  <si>
    <t xml:space="preserve">Midas Películas para Figuras de la Serie Releavntes de Cultura portuguesa de BBC2 </t>
  </si>
  <si>
    <t>Pedro Borges</t>
  </si>
  <si>
    <t xml:space="preserve">David MacDougall </t>
  </si>
  <si>
    <t>David MacDougall es un cineasta etnográfico, erudito y escritor de cine, las ciencias sociales y la educación. Aunque nació en los EE.UU. de padres estadounidenses y canadienses, que ha vivido en Australia desde 1975. Se educó en la Escuela Dalton, la Escuela de Putney, la Universidad de Harvard y la Universidad de California en Los Angeles. (Fuente: Ronin films. Link: http://www.roninfilms.com.au/person/139/david-macdougall.html)</t>
  </si>
  <si>
    <t>Coast Castle Films, SA</t>
  </si>
  <si>
    <t>Les Films de la Pléiade </t>
  </si>
  <si>
    <t>Su larga relación con los temas africanos empezó en 1941 después de trabajar como ingeniero civil supervisor de un proyecto de construcción en Níger. Poco después volvió a Francia para participar en la Resistencia francesa. Después de la segunda guerra mundial trabajó temporalmente como periodista. (Fuente: Enrique Martínez-Salanova Sánchez.  Link: http://www.uhu.es/cine.educacion/cineyeducacion/documentrealidad.htm</t>
  </si>
  <si>
    <t>Hebe Mattos é professora titular de História do Brasil na Universidade Federal Fluminense e coordinadora do projeto Memórias do Cativeiro no Laboratório de História Oral e Imagem (www.historia.uff.br/labhoi/escravidao); é autora de livros e artigos sobre escravidão pós-abolição e co-diretora com Martha Abreu dos filmes Memórias do Cativeiro (2005) e Jongos, Calangos e Folias (2007).                                                                                                                                                                                                                                                                                                                                                Martha Abreu é professora associada do Departamento de História e do Programa de Pós-Graduação em História da Universidade Federal Fluminense. Autora de livros e artigos sobre cultura e música negra, foi coordenadora geral do projeto Jongos, Calangos e Folias. Música Negra, memória e poesia (www.historia.uff.br/jongos) e co-diretora com Hebe Mattos dos filmes Memórias do Cativeiro (2005) e Jongos, Calangos e Folias (2007)</t>
  </si>
  <si>
    <t>Donación Ana Mauad</t>
  </si>
  <si>
    <t xml:space="preserve">PETROBRAS </t>
  </si>
  <si>
    <t>Universidade Federal Fluminense-UFF</t>
  </si>
  <si>
    <t>Desde 1994 LABHOI también se proporciona como un archivo de fuentes orales, la recopilación de entrevistas en DVD dispuestos en serie. Las series se organizan a partir de las líneas de investigación de laboratorio. Cada serie consta de colecciones de entrevistas producido por la investigación llevada a cabo por los profesores del laboratorio, los estudiantes de licenciatura y posgrado, así como por investigadores asociados.
De este modo, la Historia Oral Archivo LABHOI-UFF está definido por la naturaleza experimental y didáctica de la colección, que consiste en gran parte como resultado del trabajo de pregrado o postgrado, siendo presentado y socializado con la metodología de la historia oral. (Fuente: http://www.labhoi.uff.br/node/29)
</t>
  </si>
  <si>
    <t>Hebe Mattos, es doctora en Historia por la Universidade Federal Fluminense (UFF), con posdoctorado en la Universidad de Maryland (1997), en la UNICAMP (Brasil, 2001) y en la Sorbona-París IV (Francia, 2008). Actualmente es profesora titular de Historia de Brasil en la UFF y coordinadora del Laboratorio de Historia Oral e Imagen de esa misma universidad. Ha sido profesora visitante en la Universidad de Michigan (1996), en la École des Hautes Études en Sciences Sociales de París (2004) y en Columbia University (2013).  Ha sido codirectora de los siguientes documentales históricos (pueden consultarse online): Memórias do cativeiro (2005); Jongos, calangos e folias. Música negra, memória e poesia (2007); Versos e cacetes. O jogo do pau na cultura afro-fluminense (2009) y Passados presentes: o fantasma dos Breves (2011). (Fuente: http://historia.fundacionmapfre.org/historia/es/coleccion/autores/hebe-mattos.jsp)</t>
  </si>
  <si>
    <t>Projecto Capoeira Viva 2007</t>
  </si>
  <si>
    <t>Laboratorio de História Oral e imagem- LABHOI, Universidade Federal Fluminense-UFF</t>
  </si>
  <si>
    <t>Dr. Matthias Röhrig Assunção, desde 2007 es investigador asociado del Laboratorio de Historia Oral e Imagen (LABHOI) y el Centro de Investigación de Historia de la Cultura  (NUPEHC), ambos ubicados en la Universidad Federal de Río de Janeiro en Niterói (UFF). (Fuente:  http://www.essex.ac.uk/history/staff/profile.aspx?ID=1064)
</t>
  </si>
  <si>
    <t>Ana Galicia</t>
  </si>
  <si>
    <t>Donación Graciela de Garay</t>
  </si>
  <si>
    <t xml:space="preserve">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t>
  </si>
  <si>
    <t>SEMARNAT: CONACYT: Pronatura, Chiapas: Instituto Mexicano de Tecnología del Agua: INMUJERES. CONACYT.   Producción ejecutiva: Roberto Menéndes Frione</t>
  </si>
  <si>
    <t>Instituto Mexicano de Tecnología del Agua</t>
  </si>
  <si>
    <t>Producción ejecutiva: Jorge Martínez /Productor de Campo: José Peguero</t>
  </si>
  <si>
    <t>UASLP</t>
  </si>
  <si>
    <t>CEPAV, ECC</t>
  </si>
  <si>
    <t>DESCRIPTORES</t>
  </si>
  <si>
    <t>ESTRUCTURA INTERNA</t>
  </si>
  <si>
    <t>Sinopsis</t>
  </si>
  <si>
    <t>Onomástico</t>
  </si>
  <si>
    <t>Toponímico</t>
  </si>
  <si>
    <t>Cronológico</t>
  </si>
  <si>
    <t>Tipo de producción</t>
  </si>
  <si>
    <t>Género</t>
  </si>
  <si>
    <t>Fuentes</t>
  </si>
  <si>
    <t>Recursos</t>
  </si>
  <si>
    <t>Versiones</t>
  </si>
  <si>
    <t>Formato original</t>
  </si>
  <si>
    <t>Material extra</t>
  </si>
  <si>
    <t>Un retrato realizado por el director para presentar un ejercicio introspectivo sobre su trabajo, analizando la curaduria de una exposicion sobre algunos de los trabajos de este director.</t>
  </si>
  <si>
    <t>Michael Shamberg (cinesta), Terry Gilliam (cineasta)</t>
  </si>
  <si>
    <t>1994 (exposiciòn)</t>
  </si>
  <si>
    <t>Documental</t>
  </si>
  <si>
    <t>Documentales, testimonios videorales, fotografías, entrevistas, grabración de campo, hemerografía</t>
  </si>
  <si>
    <t>Narración en off, conducción, intertítulos</t>
  </si>
  <si>
    <t>Adio Kerida es un documental personal que trata sobre la búsqueda de identidad e historia entre un grupo de judíos sefarditas con raíces en Cuba. El título del documental, Adio Kerida, proviene de una canción de amor sefardí, y su propósito es realzar los temas de expulsión, partida y exilio que yacen en el punto crucial del legado sefardita. Al mismo tiempo, el título invoca la energía creativa que se inyecta a una cultura cuando se cruzan las fronteras raciales, étnicas y nacionales. También existe una dimensión personal para el título, y se refiere al deseo de reconciliación entre la directora y su padre sefardita.El documental se compone de narraciones personales, entrevistas íntimas con judíos sefarditas en Cuba y entre el grupo de cubanos en Miami, así como de historias familiares. Estos elementos se entremezclan con minuciosos metrajes de cementerios judíos y nuevos rituales judíos en Cuba para crear una memoria fílmica cuya visión antropológica está singularmente colmada de poesía y humanismo. El resultado es un documental que le da vida a sus diversos protagonistas y nos muestra cómo la directora se transforma por causa de su viaje.http://www.ruthbehar.com/AKAboutSpanish.htm</t>
  </si>
  <si>
    <t>Fidel Castro</t>
  </si>
  <si>
    <t>Cuba: La Habana. Polonia. Rusia. España. Turquía. Estados Unidos: Miami, New York, Michigan. Puerto Rico.</t>
  </si>
  <si>
    <t xml:space="preserve">1920, 1956, 1959, 1960, 1961, 1492, 1924, 1914, 1990, 2000, 2001, 1962, 1972, 1491, 1959, 1967  </t>
  </si>
  <si>
    <t>Fotografías, documentos, testimonios videorales, hemerografía, grabación de campo, cartografía, entrevistas</t>
  </si>
  <si>
    <t>Narración off, conducción</t>
  </si>
  <si>
    <t>Documental histórico sobre lo que significó la cruzada jesuíta al cristianizar la región de Río Grande denominada por los expertos como "La Gran Experiencia", zona limítrofe entre Paraguay y el Brasil. Se presentan recreaciones sobre distintas crónicas y estudios sobre diversos vestigios arqueológicos de los pueblos indígenas guaraníes; es una invaluable obra documental que ofrece una mirada a retrospectiva acerca de la cultura y el desarrollo de ésta región desde la época colonial hasta nuestros días.</t>
  </si>
  <si>
    <t>Fotografías, pinturas, grabados, cartografías, testimonios orales, testimonios videorales, documentos</t>
  </si>
  <si>
    <t>VHS</t>
  </si>
  <si>
    <t>Tres documentales rodados por José Val Del Omar en Lorca, Cartagena y Murcia con ocasión de las Misiones pedagógicas de la República Española.</t>
  </si>
  <si>
    <t>José Val Del Omar</t>
  </si>
  <si>
    <t>Lorca. Murcia. Cartagena</t>
  </si>
  <si>
    <t>1934-1935</t>
  </si>
  <si>
    <t>16 mm</t>
  </si>
  <si>
    <t xml:space="preserve">Contiene:  "Cartel de Ramón Gaya: Misiones Pedagógicas/Mueso del Pueblo". Fotografía de "Val del Omar explicando un cuadro de Goya en la plaza de Pedraza (Segovia)". Fotografía de "Val del Omar fotografiado fotografiando a los niños en las alpujarras (Granada)". </t>
  </si>
  <si>
    <t>Magdiel, joven compositor de corridos oriundo de Sinaloa (México) se enfrenta a dos opciones para mejorar su vida: el narcotráfico o la emigración ilegal hacia los Estados Unidos.</t>
  </si>
  <si>
    <t>Jorge Hernández (Los tigres del norte), Magdiel, Paulino Vargas, Luis Astorga,  Elmer Mendoza, Pancho Villa, Pedro Beltrán, Chalino Sánchez, Pepe Garza, Jenni Rivera, Jessie Morales, Jorge Morales, Emilio Franco, Chris Simcox</t>
  </si>
  <si>
    <t xml:space="preserve">México: Sinaloa: La Reforma: Hermosillo. Estados Unidos: California: Los Ángeles. Arizona: Tucson, Holtville. </t>
  </si>
  <si>
    <t xml:space="preserve">1992, 1978 </t>
  </si>
  <si>
    <t>Testimonios videorales, registros fílmicos, fotografías, grabación de campo, música de época, entrevistas, registros fílmicos, v</t>
  </si>
  <si>
    <t>Narración en off</t>
  </si>
  <si>
    <t>Mini DV</t>
  </si>
  <si>
    <t>Documental sobre la vida y obra del cineasta aragonés. Agresivo, genial, enigmatico, esquivo, Luis Buñuel fue uno de los más importantes artistas del siglo XX. Sus películas, realizadas a lo largo de los cincuenta años que van desde "Un perro andaluz" (1929) hasta "Ese oscuro objeto del deseo" (1979), siguen manteniendo intactas su maestría y su capacidad de sorpresa. (FILMAFFINITY)</t>
  </si>
  <si>
    <t>Claudio Isaac, Michel Piccoli , Ángela Molina, José Bello, Jean Claude Carrière, Padre Manuel Mindán, Margarita Buñuel. Ruben Gubern  Entrevistados: María Asquerino, Stéphane Audran, José Luis Barros, Lucía Bosé, Carole Bouquet, Juan Luis Buñuel, Román Gubern, Claudio Isaac, José María Isbert, Marisol Martín del Campo, Manuel Mindán Valero, , Nieves Muñoz Suay, Bulle Ogier, Silvia Pinal, Pere Portabella, Francisco Rabal, Carlos Saura, Delphine Seyrig, Carlos Fuentes, Carlos Savage, Elena Poniatowska.</t>
  </si>
  <si>
    <t>Documentales, fotografías, pinturas, dibujos, hemerografía, documentos, testimonios orales, programas de TV, música de época, grabación de campo</t>
  </si>
  <si>
    <t>Puesta en escena, narración en off</t>
  </si>
  <si>
    <t>DVD</t>
  </si>
  <si>
    <t>Un programa más de la serie televisiva "Archivo Abierto" transmitido por Canal Once el 24 de octubre de 2004 en el que se presentan dos reportajes y una entrevista: los dos primeros, sobre la telenovela mexicana y sobre los conflictos que enfrenta la adolescencia, respectivamente. La última es una entrevista a Aleida Guevara, hija de Ernesto el "Ché" Guevara, en la que da sus puntos de vista sobre la vida y obra del revolucionario cubano-argentino con base en sus memorias.</t>
  </si>
  <si>
    <t>Documentales, registros fílmicos, fotografías, hemerografía, testimonios orales, testimonios videorales,  programas de TV, multimedia</t>
  </si>
  <si>
    <t>Bordeando sobre círculos concéntricos en torno al fenómeno de asesinatos y desapariciones de mujeres en el norte de México, en Ciudad Juárez, Chihuahua, este documental nos acerca a una madre que pierde a su hija y a una trabajadora de la maquila recién llegada de Veracruz, cuyo rostro representa a las mujeres vivas de Juárez. Dos periodistas expertos en el caso explican qué hay detrás del fenómeno. La violencia contra las mujeres se vive y se interpreta de manera distinta.(http://www.cinelatinoamericano.org/ficha.aspx?cod=1853)</t>
  </si>
  <si>
    <t xml:space="preserve">Lidia Alejandra Garcia Andrade, Sergia González Rodríguez, Diana Washington, Gaudencia Valencia, Juver, Oscar Máynez, Erika Pérez Escobedo, Sully Ponce, María López Urbina, Víctor García Uribe (El Cerillo), Blanca López Ávalos viuda de Gustavo González Meza, Miriam García, "Los Rebeldes" Latif Shariff Shariff, Brisia Yaneth Nevares de los Santos, Neyra Azucena Cervantes, Miguel David Meza Argueta, V-Day,  Jane Fonda, Airis Estrella, Rocío Paola Marín Avila, Rebeca Contreras Mancha, Vicente Fox, Guadalupe Morfin, </t>
  </si>
  <si>
    <t xml:space="preserve">Ciudad Juarez, Chihuahua Chihuahua, El paso Texas, Frontera México/Estados Unidos, Calle Rancho el Becerro, Universidad Autonoma Ciudad Juaréz, Campo algodonero, Centro de Readaptación Social Ciudad Juárez, Cereso Chihuahua, Ciudad de México, " Los Pinos" México D.F., Terreno Cristo Negro, Lomas de Poleo, El Paso Times, Minatitlan Veracruz, Cabada, </t>
  </si>
  <si>
    <t xml:space="preserve">Julio 2001, Mayo 2005, 1998 - 2001, Noviembre 2001, 1995, Octubre 2004, 26 enero 2001, abril 2005, 14 de febrero 2004, 15 de mayo de 2005, 28 de Marzo de 2005, 8 de marzo de 2004, Febrero 2002, </t>
  </si>
  <si>
    <t>Un documental animado que presenta fragmentos de programas de TV, noticieros y reportajes sobre el ambiente tenso que rodeó a la reunión del Grupo de los Ocho en abril de 2001 en Génova, Italia, con la violenta represión en contra de grupos de manifestantes "globalifóbicos", plasmada en imágenes y testimonios vivos de los involucrados y de varios analistas.</t>
  </si>
  <si>
    <t>Documental, fotografía, testimonios orales, programas de TV, videoclips</t>
  </si>
  <si>
    <t>El mar de Caldera, en sus profundidades, se encuentra sepultado uno de los barcos mas importantes de Chile, El Blanco formó parte de las fuerzas congresistas que derrotaron al presidente José Manuel Balmaceda en la guerra civil de 1891.</t>
  </si>
  <si>
    <t xml:space="preserve">José Manuel Balmaceda, Sofía Sayago, Alejandro Ross, Carlos Moraga, Víctor Bravo, A. Blaitt, Pedro Araya, Patricio Rojas, Kenneth Mackenzie, Rodrigo Katz, Jorge González, Eduardo Fuentes, Gonzalo Dominguez, Luis Castro, </t>
  </si>
  <si>
    <t>Chile: Caldera, Bahía Salado, Copiapo.</t>
  </si>
  <si>
    <t>Febrero 2003, 1886-1891. 23 abrild de 1891. agosto 2002. 21 de mayo 2003.  Octubre 2002. Enero 2003.  1967. 1958. diciembre 2002.</t>
  </si>
  <si>
    <t>Histórico</t>
  </si>
  <si>
    <t>Testimonios videorales, fotografías, documentos, grabación de campo, música de época,  entrevistas, dibujos</t>
  </si>
  <si>
    <t>Intertítulos, narración en off, animación</t>
  </si>
  <si>
    <t>Este video nos muestra parte de la vida cotidiana de Carlos, un joven universitario que sufre de una enfermedad crónica y que lucha dia con día para sobresalir y tener una vida que muchos llamarían "normal" Los testimonios que aportan sus familiares y amigos más cercanos son fundamentales para destacar el empeño de Carlos por ser parte de una sociedad sacudida de prejuicios y discriminación social.</t>
  </si>
  <si>
    <t xml:space="preserve">Testimonios videorales, entrevistas, grabación de campo, </t>
  </si>
  <si>
    <t>En 1976 el antiguo Sahara Español obtiene su independencia de España y se erige la República Árabe Saharaui Democrática, inmediatamente es invadido por el Reino de Marruecos desatando un lamentable conflicto bélico. Miles de saharauis huyeron del horror de la guerra hacia el desierto, para evitar el éxodo el gobierno Marroquí construyó un gran muro de 2500 km de longitud que divide a la RASD de norte a sur. Las personas que lograron huir llegaron hasta un punto del mítico Sahara ubicado en Tindouf, Argelia, conocido como la Hamada que en español es la nada. Es allí en la nada, en la parte más dura, más difícil del gran desierto, donde se realizó la película de largometraje Cerca del olvido. La película aborda el tema de la difícil vida en el refugio desde el punto de vista de los niños. Niños que sueñan con la caída del Muro de la Humillación , que sueñan con regresar a su casa que no conocen, niños que sueñan…  http://www.saharalibre.es/modules.php?name=News&amp;file=article&amp;sid=1457</t>
  </si>
  <si>
    <t>Jahuarí Ahmed Moulud, Bachir, Mariam, Madja, Chej, Sallamuh</t>
  </si>
  <si>
    <t>Argelia: Tindouf</t>
  </si>
  <si>
    <t xml:space="preserve">Testimonios videorales, dibujos, grabación de campo, música de época, </t>
  </si>
  <si>
    <t>Animación, narración en off</t>
  </si>
  <si>
    <t xml:space="preserve">El documental es testigo de los procedimientos que suceden en un juzgadi de París. De 200 casos de la misma jueza, el director ecoge 12, con los que reflexiona sobre el comportamiento humano. </t>
  </si>
  <si>
    <t>Michele Bernard-Requin</t>
  </si>
  <si>
    <t>Francia: París</t>
  </si>
  <si>
    <t>Testimonios videorales, grabación de campo</t>
  </si>
  <si>
    <t>Le Tournage Raconté par Depardon. Les Choix de montage avec 2 scenes inédites. La sortie du film debat public.</t>
  </si>
  <si>
    <t xml:space="preserve">Uno de los conflictos más agudos de nuestros tiempos, el conflicto chiapaneco, se hace presente en el programa chiapas, la guerra y la paz. Presentación equilibrada de lo que ha pasado, la situación actual en este estado de larga, dolorosa y accidentada historia, y la relación de chiapas con el México que todos queremos tener. La serie "México Nuevo siglo" ofrece a su público una visión objetiv de los orígenes y el desarrollo de los problemas que en la actualidad afectan al Estado de chiapas, y que repercuten en la vida nacional. </t>
  </si>
  <si>
    <t>Carlos Salinas de Gortari, Fray Bartolomé de las Casas, Samuel Ruiz, Juan Pedro Viqueira, Adolfo Vide Alva, subcomandante Marcos, Absalón Castellanos, Socorro Díaz, Carlos Monsivais, Camacho Solís, Luis Donaldo Colosio, Ernesto Zedillo, Rafael  Sebastián Guillén Vicente, Jacobo Zabludovsky, Vicente Fox, Luis H. Alvarez, Pablo Salazar, comandante Ramona</t>
  </si>
  <si>
    <t>México: Chiapas: San Cristóbal de las Casas, Selva Lacandona, Ocosingo, Guadalupe Tepeyac, San Andrés Larráinzar, Rancho Nuevo. Ciudad de México: zócalo. Alemania: Berlín. Roma. Colombia: Medellín.</t>
  </si>
  <si>
    <t>1989, 1545, 1712, 1960, 1950, 1962, 1968, 1970. 1976, 1982, 1972, 1983, 1988, 1989, 1992, 1993, 1, 6, 9, 12, 16 enero, 20 de febrero, 10 de junio, 8 agosto 1994. 1914. 9  de febrero de 1995,  1984, febrero 1996, 22 de diciembre 1997, 2000,  10 enero 2001, 11, 28 marzo 2001</t>
  </si>
  <si>
    <t>Hemerografía, registros fílmicos, pinturas, fotografías, dibujos, testimonios videorales, noticieros fílmicos, gráficos, documentos, entrevistas</t>
  </si>
  <si>
    <t>Narración en off, conducción,</t>
  </si>
  <si>
    <t>“Chido mi banda, chido mi barrio” es un trabajo en video que resulta de la experimentación con una nueva propuesta metodológica surgida de antropología visual: la transferencia de medios. Buena parte de las imágenes que aparecen en esta obra audiovisual fueron registradas por sus mismos protagonistas, que son jóvenes que viven en las calles del barrio de La Soledad, en el Centro de la Ciudad de Mèxico. Al compartir la cámara de video con ellos, obtuvimos un registro bastante íntimo y legítimo de su realidad, casi como si miráramos su mundo desde dentro, a través de sus propios ojos. Pero sobre todo, al ceder los medios audiovisuales a esta población marginal, se vuelve más plausible su libre expresión, explorando sí nuevas formas de escuchar y reproducir su verdadera voz. Esto se traduce también en el establecimiento de nuevos espacios y canales para el diálogo y la comunicación social.</t>
  </si>
  <si>
    <t xml:space="preserve">Documental que analiza la posición de la mujer y su trabajo en la zona de la sierra de Zongolica, Veracruz. Sobre todo cuando un grupo de mujeres cuestionan la exclusión política, económica, social y cultural, en la que han vivido durante años. </t>
  </si>
  <si>
    <t>Juana Valencia, Adriana de Jesús, Heriberta Valencia, Monserrat Díaz, Piedad Leandro, Margarita Guillaumín Romero, Silvia Antonio, Catalina Enríquez, Norma Arcadio, Carlina Paredes, Luciano Tlaxcala, Alberta de la Cruz, María López de la Rica, Cuauhtémoc Paz, Javier Pérez Pascuala, Ernestina Ascención</t>
  </si>
  <si>
    <t xml:space="preserve">México: Veracruz: Zongolica, San Juan del Río, Xalapa, Soledad Atzompa, </t>
  </si>
  <si>
    <t>2008, 15 de octubre de 2008, 2004, 1999-2005, 25 febrero 2007</t>
  </si>
  <si>
    <t>La ciudad Olimpia es la síntesis de dos urbes existentes en la ciudad de México en 1968: la programada para la olimpiada y la construida por los estudiantes en las calles. Se proyectó un simulacro de ciudad para cubrir la existente, un gran escenario que intentó ocultar las diferencias sociales con el fin de satisfacer las demandas internacionales. Fue el Batallón Olimpia quien resolvió las contradicciones, acalló las demandas y exigencias de un grupo social que ponía en evidencia las estructuras que sostenían a la sede olímpica: el autoritarismo estatal y la ciudad de las instituciones sociales.</t>
  </si>
  <si>
    <t>Gustavo Díaz Ordaz, Adolfo López Mateos, Pedro Ramírez Vázquez, Luis Echeverría</t>
  </si>
  <si>
    <t>México: Ciudad de México</t>
  </si>
  <si>
    <t>Registros fílmicos, registros fonográficos, hemerografía, fotografías, noticiaros fílmicos, testimonio oral, gráficos, cartografía, registros radiofónicos</t>
  </si>
  <si>
    <t>Musicalización, animación, narración en off, conducción, fotografías, hemerografía, animación, programas televisivos, pelicula de ficción</t>
  </si>
  <si>
    <t>Ao som de tambores, pandeiros e ,aracás homens dancam e representam de forma dramática louvores a Nossa Senhora do Rosário e a Sao Benedito, santos de devocao negra.</t>
  </si>
  <si>
    <t xml:space="preserve">Flávio Mendes da Silva, Fabrício Mendes da Silva, Maria Lucia de Sousa, Ednaldo Vital de Sousa, Dom Juarez Soares da Silva, María das Gracaas Costa, Pe. Joao de Deus Leal, </t>
  </si>
  <si>
    <t>Brasil: Pianí: Oeiras: Bairro do Rosário</t>
  </si>
  <si>
    <t>Testimonios videorales</t>
  </si>
  <si>
    <t>Grabación de campo, música de época,  entrevistas</t>
  </si>
  <si>
    <t>Documental sobre la forma y usos de los diferentes álbumes fotográficos. Se habla sobre las recomendaciones para la mejora en el uso y metodos de conservación de los álbumes fotográficos. Explica las diferentes caracterísitcas de los álbumes y la forma en que podrías jerarquizarse por su forma o por su contenido.</t>
  </si>
  <si>
    <t xml:space="preserve">Angel Fuentes. Director Centro Internacional de la Fotografía, Madrid. Celia Martínez, Conservadora de Fotografía, Museo de Ciencias Naturales de Madrid, </t>
  </si>
  <si>
    <t xml:space="preserve">Testimonios videorales, fotografías, documentos, hemerografía, cartografía,   registros videográficos, registros radiofónicos, testimonios orales, grabación de campo, datos estadísticos, registro fonográfico, </t>
  </si>
  <si>
    <t>Uno de los documentales más claros de los últimos años, “Corazón de Fábrica” retrata con precisión no sólo la lucha de un grupo de obreros y obreras ceramistas, sino que demuestra la tenacidad de toda una comunidad que hizo frente a la corrupción, la desigualdad, las injusticias e incluso a la muerte. En: http://www.fuseres.org/background/cine/91-corazon-de-fabrica.html</t>
  </si>
  <si>
    <t xml:space="preserve">Luis Zanón (empresario), Carlos Menem (presidente de Argentina, 1989-1999), Jorge Sobisch (gobernador de la Provincia de Neuquén),  Pérez Esquivel (premio Nobel de la Paz), Carlos (obrero), Paco (coordinador-producción),  Alejandro (hornero), Alejandro (dirigente ceramista), Raúl (dirigente ceramista, militante del PTS, Partido trotskista), Carlos (coordinador - prensa y difusión), Jorge (ex supervisor), Fernando (abogado de obreros de Zanón), Mabel (esposa de ceramista), Julieta (esposa de ceramista), Domitila (madre de Alejandro dirigente), Mariano Pedreiro (abogado obreros de Zanón), Inés (Madre de Plaza de Mayo, Neuquén), Blanca (activista, ingresa con la gestión obrera), Gastón (sector porcelanato), Oscar Montes (ex-dirigente ceramista, burócrata),  Chiquito Reyes (mecánico de hornos, activista), Néstor San Martín (dirigente), Jorge (protagonista del cordobazo, sector porcelanato). Juan Gelman (poeta exiliado), Ramón (coordinador, 3er fuergo), Ricky (diseñador, 3er fuego), José (atomizadores), Alberto Guerra "El viejo" (hornero), Miguel (selección), Gonzalito (línea de Esmalte), Reynaldo (auditor), "Loco" Ramírez (sector de matricería), Delia (coordinadora, control de calidad), Vanesa (Laboratorio), Gabriela (trabajadora social), Aida (coordinadora, cocina), "El Ternero" (tornero), hugo (sector ventas), Silvina (PTS), Alejandro (ATEN), Jorge (Partido Obrero), Norberto (Patrido Obrero),  Vasco (MST), Chiche (ATEN), Reynaldo y Alfonso (Auditoría obrera), Emiliano (mantenimiento general), Vergara (sector de ventas), Arevalo (sector selección), deregados de SUBTE, Esposa de Mariano (abogado dde obreros de Zanón), CArlos Fuentealba (maestro de Neuquén), Kirchner (presidente de Argentina), "El campeonazo" (guardia), Fabio (hornero), Silvia (ATEN), Pepe Alveal (trabajador de Zanón, juventud de desocupados), </t>
  </si>
  <si>
    <t>Argentina: provincia de Neuquén, planta Zanón, Ital Park,  ciudad de Cutralco,</t>
  </si>
  <si>
    <t xml:space="preserve">1876-1913. 1995-2004.  1994. 1990. 2007. 1972.  12 de septiembre de 1980 (inauguración de fábrica Zanón). 24 de marzo 1976 (golpe militar en Argentina). 1998 (obreros toman la fábrica Zanón). 2001 (obreros ponen a trabajar la fábrica). Mayo 2000 (primera huelga de la comisión interna). Julio 2000 (huerlga por la seguridad). 26 de junio de 2002 (desalojo de fábrica, asesinato de Darío Santillán y Maximiliano Kossteki, militantes piqueteros). 2001 (Néstor San Martín es comprado por la patronal para frenar la lucha). Octubre 2002 (la burocracia ataca la fábrica).  1969 (Cordobazo, levantamiento obrero). Abril 2003 (intento de desalojo de la fábrica). </t>
  </si>
  <si>
    <t>Grabación de campo, animación, entrevistas, incidentales, narración en off, intertítulos, fotografías</t>
  </si>
  <si>
    <t>Soporte de rodaje: MiniDV progresivo 16:9</t>
  </si>
  <si>
    <t xml:space="preserve">Creación audiovisual. Documental Comunitario, es un mosaico de miradas de jóvenes creadores de la Ciudad de México, quienes mediante un lenguaje audiovisual expresan sus identidades e interpretaciones de sus entornos comunitarios, mostrando la riqueza pluricultural de nuestra gran capital. El material que tiene en sus manos, se enmarca en el derecho a la identidad y a la creatividad, sustentado en el derecho que tiene toda persona o comunidad a que se respete su identidad cultural y a ejercer la libertad que le permita, a nivel individual y colectivo, dar mayor sentido a su vida. Son 11 historias, 11 rostros, 11 comunidades... Siete documentales fueron seleccionados a través de una convocatoria, y son producto de trabajo coordinado con realizadores comunitarios; los cuatro restantes, son materiales elaborados por las sedes de producción audiovisual, los cuales dan continuidad al trabajo iniciado con el proyecto De la tinta a la imagen. Memorias y tradiciones de mi ciudad. Creación audiovisual. Docuemntal comunitario. Volumen 2. Identidades y entornos comunitarios, es un material de distribución gratuita, dirigido a la gente que vive en las colonias, barrios, unidades habitacionales, y a espacios como cine clubes, instituciones culturales y educativas, interesadas en difundir la diversidad de visiones que convergen en los entornos comunitarios de la Ciudad de México. </t>
  </si>
  <si>
    <t>Los Ángeles, Estados-Unidos. Emigrantes mexicanos son perseguidos por la policía, mientras luchan para sobrevivir sin renunciar a su cultura. Del otro lado de la frontera, en las montañas del sureste mexicano, amanece con neblina. Es 1ero de enero del 2006, miles de indígenas zapatistasdespiden a su vocero, el Subcomandante Marcos. Su misión: recorrer durante 6 meses todo el país para escuchar las palabras de reisstencia de mexicanos y mexicanas que luchan por un méxico mejor. Así arranca el viaje que planea llegar hasta la frontera con Estados Unidos y que apuesta a "empezar a construir el espejo que somos abajo". La apuesta no va sin riesgos y lo que empezó como murmullo aislado se hace grande en el grito de cientos de miles. ¡Viva México! ¿Cuál será la respuesta del poder?</t>
  </si>
  <si>
    <t xml:space="preserve">Manuel Murillo, Subcomandante Marcos, Jorge Ortiz, Zeferino Torreblanca, Vicente Fox, Ignacio Del Valle, Javier Alatorre,  Enrique Peña Nieto, América Del Valle, </t>
  </si>
  <si>
    <t xml:space="preserve">Estados Unidos: Los Ángeles, San Diego. México: Tijuana, Puebla, Chiapas: Selva Lacandona, Quintana Roo: Cancún, Isla Mujeres. Yucatán: Chichen Itzá.  Oaxaca: Villa de San Blas Atempa. Nayarit: San Blas. Colima: Rancho El Jabalí, La Yerbabuena. Michoacán: Ostula. Guerrero: Municipio de Quechultenango: localidad Ahuacatepec. Ayotzinapa. Estados de México: Texcoco,  San Salvador Atenco. Ciudad de México: Paseo de la Reforma, Zócalo, La Alameda, La Merced, Tlatelolco, Plaza de las Tres Culturas. </t>
  </si>
  <si>
    <t>Enero-mayo 2006, 1994, julio 2002.</t>
  </si>
  <si>
    <t>Testimonios videorales, registros radiofónicos, cartografía, hemerografía, gráficos, noticieros fílmicos, fotografía, registros fílmicos</t>
  </si>
  <si>
    <t xml:space="preserve">Grabación de campo, entrevistas, musicalización, narración en off, animación, </t>
  </si>
  <si>
    <t>A 30 años de consumados los golpes de Estado y establecidas las dictaduras militares del Cono Sur de América, el testimonio de quienes fueron protagonistas de la práctica del asilo diplomático, así como la recuperación de material fílmico y fotográfico de la época, contribuyen a construir la memoria histórica. De dolor y esperanza ayuda a historiar tanto las rupturas del orden institucional en Argentina, Chile y Uruguay como la política mexicana del asilo. Recupera los avatares de la represión que puso en peligro la libertad y la vida de miles de opositores a los regímenes militares y la encrucijada que debieron sortear los miembros del servicio exterior mexicano asignados a esos países.</t>
  </si>
  <si>
    <t>GONZALO MARTÍNEZ CORBALÁ, GONZALO VARELA, FERNANDO SERRANO MIGALLÓN, ROQUE GONZÁLEZ SALAZAR, RUBÉN MONTEDÓNICO, JUAN MANUEL ABAL MEDINA, LUIS MAIRA, DELIA C. VDA. DE PUIGGROS, HÉCTOR P. CÁMPORA, ISABEL ALLENDE, KAREN FAIVOVICH (+), GUSTAVO MAZA PADILLA, JUAN MONTANO (+), GONZALO VACA NARVAJA, SAÚL IBARGOYEN, GUILLERMO GRECO, RICARDO CHELÉN, LUCY BALTIANSKY, ANTONIO ELIAS, ANDRÉS KEIMAN, EMILIA ANYUL, JORGE LANDINELLI, ANHELO HERNÁNDEZ, ROGELIO DE LA FUENTE, NIURKA SALA</t>
  </si>
  <si>
    <t>México, BUENOS AIRES, Argentina, SANTIAGO, Chile, MONTEVIDEO, Uruguay</t>
  </si>
  <si>
    <t>1973-1976</t>
  </si>
  <si>
    <t>Fotografía, pintura, grabados, hemerografía, cartografía, testimonios orales, testimonios videorales, noticieros fílmicos, música de época, registros radiofónicos</t>
  </si>
  <si>
    <t>Entrevista, grabación de campo, puesta en escena, animación, testimonios orales, insidentales, narración en off</t>
  </si>
  <si>
    <t xml:space="preserve">De Duchamp au Pop Art </t>
  </si>
  <si>
    <t>Tres capítulos documentales sobre la historia y el desarrollo del arte contemporáneo internacional, mostrando las tendencias y corrientes que marcaron pauta en el desarrollo del arte durante la segunda mitad del siglo XX. En este sentido, el Cubismo de Marcel Duchamp, quien como proveniente de una famila vanguardista parisina logró desarrollar el estilo de "el espiral", marcando una faceta paradójica, y por ende, bastante emblemática del cubismo. Yves Klein y la introducción de la antropometría de la "Época azul" en la que el cuerpo humano combinado con el azul ultramarino se reflejaba como la figura humana en el marco de su esencial y abstracta representación del cosmos, dando origen a una sonada tendencia cuyos performances asombraron al mundo del arte a fines de los años 50's. Por último, tenemos la vivaz propuesta de un joven Andy Warhol con una imagen multiplicada por diez de la actriz Elizabeth Taylor en "Ten Lizes", rompiendo con todo parámetro establecido sobre la explotación estética del color y la luz, marcando en total tres grandes hitos en la historia del arte contemporáneo.</t>
  </si>
  <si>
    <t>17 de frebrero de 1913</t>
  </si>
  <si>
    <t>Documental, pintura, grabados, hemerografía, testimonios orales, testimonios videorales, programas de TV, publicidad, videoclips, registro filmico de archivo</t>
  </si>
  <si>
    <t xml:space="preserve">narración en off, conducción </t>
  </si>
  <si>
    <t>Documentales de memoria histórica comunitaria producidos con apoyo de la Secretaría de Cultura del Gobierno del Distrito Federal</t>
  </si>
  <si>
    <t>Niños, padres y maestras de un preescolar en Ciudad Nezahualcoyotl, Estado de México, investigan, reflexionan y construyen alternativas para transformar prácticas y hábitos cotidianos que están mermando de forma acelerada la calidad de vida de la  población infantil. Diversos padecimientos se han presentado e incrementado últimamente entre este sector de la población y los motivos están relacionados con factores como la familia y la educación, pero también con la sobreexposición a la televisión comercial que impera en el país. De la tele a la boca... parte del trabajo realizado con esta comunidad entre 2003 y 2007, en el proceso de investigación sobre las relaciones que establecemos con la televisión desde edades tempranas. El documental recupera esta reflexión sobre desarrollo infantil y salud, el más desatendido de los seis campos del programa de nivel preescolar en la mayoría de planteles, para acercar a padres y maestros a una problemática que les atañe de forma directa y cotidiana.</t>
  </si>
  <si>
    <t xml:space="preserve">Martha Piña, Martha Yolanda García, Coca Cola, Patita de perro, Chavo del ocho, Rosalinda Serrano, Dula Portilla, </t>
  </si>
  <si>
    <t>Ciudad Nezahualcóyotl, Colonia Las Águilas, Jardín de niños Gabriela Mistral, Estado de México</t>
  </si>
  <si>
    <t>2003-2007</t>
  </si>
  <si>
    <t>Documental, publicidad, videoclips</t>
  </si>
  <si>
    <t>Entrevitas, grabación de campo, interactividad</t>
  </si>
  <si>
    <t>Un documental sobre la pesadilla que es para los migrantes centroamericanos atravesar México</t>
  </si>
  <si>
    <t xml:space="preserve">María de Jesús Flores (inmigrante), José Medina (inmigrante), Jaime Valdéz (Transportación Ferroviaria), Ernesto Zedillo, L. Hernández (Casa del Migrante de Orizaba Ver.), Manuel Antonio (inmigrante), Ricardo del Valle (Migración Veracruz), Fabiene Vennete (Sin Fronteras), M. Ángel Castillo (Catedrático COLMEX),  José María Salvador Cruz (inmigrante), Ernesto Rodriguez (Centro de Estudios Migratorios, INM), Santos Funes (inmigrante),  Marco Aguilar (Subprocurador Regional de Veracruz), Elena Ferris de Sandoval (agente del Ministerio Público Federal), Antonio Ponce (esposo de inmigrante). </t>
  </si>
  <si>
    <t>México: Veracruz: Orizaba, Acayucan, Coatzacoalcos, Córdoba. Baja California: Tijuana. Oaxaca: Ixtepec.Tamaulipas: Tampico.                                            Centroamérica: Honduras: Valle de Siria, Comayagua, Tegucigalpa. El Salvador: Puloc. Guatemala. Estados Unidos: Colorado: Denver. California: Los Ángeles.</t>
  </si>
  <si>
    <t xml:space="preserve">1998 (huracán Mitch),  1980, 1990 </t>
  </si>
  <si>
    <t xml:space="preserve">Testimonios videorales, grabación de campo, fotografías </t>
  </si>
  <si>
    <t xml:space="preserve">Musicalización, grabación de campo, intertítulos, animación, entrevistas, </t>
  </si>
  <si>
    <t xml:space="preserve">Um arquitecto, Álvaro Siza, e a sua equipa, sao chamados a coordenar o projecto de recuperacao da Cidade Velha, na ilha de Santiago, em Cabo Verde. O objectivo final é a candidatura desta cidade a Património Mundial da UNESCO. A Cidade Velha é um local histótico: anteriormente chamada Ribeira Grande, foi a primera cidade fundada pelos portugueses em Cabo Verde (1462). Todo este proceso suscita na populacao local grandes expectativas quanto à melhoria das suas condicoes de vida. Este filme conta a história do encontro entre estes dois mundos, o do arquitecto e o da poppulacao, acompanhando ao longo de tres anos algumas das histórias que aconteceram. </t>
  </si>
  <si>
    <t xml:space="preserve">Álvaro Siza, Helena Albuquerque, </t>
  </si>
  <si>
    <t>Cabo Verde: Ciudad vieja</t>
  </si>
  <si>
    <t>Entrevista al arquitecto Álvaro Siza con una duración de 41´</t>
  </si>
  <si>
    <t>Compilaciòn sobre 3 obras de Agnes Varda: Les Glaneurs et La Glaneusse y Deux Ans Après. Explicanco los oficios antiguos cuando se dedicaban a cosechar y lo compara con la necesidad de pepenar en la actualidad.</t>
  </si>
  <si>
    <t xml:space="preserve">Testimonios videorales, entrevistas, grabación de campo, pinturas, narración en off, </t>
  </si>
  <si>
    <t>Derniers arrivages un peu cassés (juillet 2002), Patate ultime-sublime et fin, Les Glaneurs, La Glaneuse, Deux Ans Apres</t>
  </si>
  <si>
    <t>The filth and the fury , a film by Julien Temple, is a shocking portrait of arguably the most influential and certainly the most notorious rock group of all time. It documents the story of The Sex Pistols, charting their rise from the litter-stacked back-streets of ´70s London through their cricifixion by the British tabloids and ultimate implosion on tour in America. Painted against the political, economic and cultural backdrop of London in the mid ´70s, the film depicts was to become a key transitional mment in English social history. Culled primarily from the band´s own 20-hour-plus archive of never before seen footage, The filth and the Fury captures the very essence of the punk movement.</t>
  </si>
  <si>
    <t xml:space="preserve">Steve Jones (integrante de Sex pistols), Paul Cook (integrante de sex pistols), Glen Mtlock (integrante de Sex pistols), Johnny Rotten (integrante de Sex pistols), Mrs. Lyndon (madre de Johnny Rotten), Martin y Bobby Lyndon (hermanos de Johnny Lyndon alias Johnny Rotten),  Wally Nightingale, Malcolm McLaren (mánager de Sex pistols), Vivienne Westwood, David Bowie (músico),  Alice Cooper (música), Sebastián Conran, Arthur Askey, Ken Dodd, Billy Idol (músico), Shane McGowan, Nick Kent, Doug D´Arcy (Chrysalis Records A&amp;R),  Chris Parry ((Polydor Records A&amp;R), Dave Dee (Decca Records A&amp;R), Ron Watts (100 Club Manager), Marc Bolan (T.Rex), Steven Fisher (abogado de Malcolm McLaren), Eric "Monster" Hall (EMI record), Billy Grundy, Canciller Stabler, Canciller Brook.Partridge, Leslie Hill (Diretor EMI REcords), Sid Vicious (integrante de Sex pistols), Elvis Presley, Nancy Spungen, Sting </t>
  </si>
  <si>
    <t>Inglaterra: Londres: Queen Charlotte, Shepherds Bush, Hammersmith, Hyde Park, Huddersfield. Estados Unidos: California: Los Ángeles. Nueva York. San Francisco.</t>
  </si>
  <si>
    <t>1976, 3 septiembre de 1955, 1974, 8 octubre de 1976, 27 enero, 10 marzo, 7 junio, 17 agosto  de 1977, 3, 14 enero, 11 octubre de 1978, 2 febrero de 1979</t>
  </si>
  <si>
    <t>Documental musical</t>
  </si>
  <si>
    <t>Registros fílmicos, testimonios videorales, fotografías,  testimonios orales, música de época, programas de TV, hemerografía, grabación de campo, ficción, entrevistas</t>
  </si>
  <si>
    <t>Narración en off, musicalización, intertítulos, gráficos, animación</t>
  </si>
  <si>
    <t xml:space="preserve">Diosa en el silencio azul nos conduce a las aguas de Isla Guadalupe, hogar del majestuoso Tiburón Blanco, quien ha causado admiración y terror a diversas culturas e individuos y cuya presencia en aguas mexicanas es prácticamente ignorada. Este filme asimila las sensaciones vitales del tiburón blanco y las expresa mediante una óptica inconsciente y exquisita. DEsde el mito de la Creación olmeca-nahua, donde Cipaclti es el tiburón cósmico, pasando por sus fascinantes características biológicas donde ha convergido su milenario proceso evolutivo, hasta la triste situación de amenaza que comparte con otros tiburones. Esta historia emerge de una narración visual basada en la empatía poética, con la poderosa fotografía del documentalista Romeo Saldívar y el guión del poeta Mario Jaime. Un documental invaluable que nos invita a conocer, sentir y reflexionar. </t>
  </si>
  <si>
    <t xml:space="preserve">Pilar Blanco (maestra en Ciencias), pescadores de la Isla Guadalupe, </t>
  </si>
  <si>
    <t>México: Isla Guadalupe</t>
  </si>
  <si>
    <t xml:space="preserve">Testimonios orales, datos estadísticos, </t>
  </si>
  <si>
    <t>Narración en off, musicalización, grabación de campo, fotografías, entrevistas, puesta en escena, intertítulos</t>
  </si>
  <si>
    <t>Compilación sobre 3 obras de Alain Resnais: Toute la memoire du monde (1956), Guernica (1950) y Chan du Styrene (1958)</t>
  </si>
  <si>
    <t>"El alma de los verdugos" va más allá del reportaje y trasciende los hechos concretos para profundizar en la faceta más oscura del alma de los torturadores de la represión argentina a través de testimonios escalofriantes de las víctimas y los verdugos. (FILMAFFINITY)</t>
  </si>
  <si>
    <t xml:space="preserve">Marga Cruz (ex detenida), Nilda Eloy (ex detenida), Hebe de Bonafini (Presidenta Madres de Plaza de Mayo), Andrea Bello  (prisionera en la ESMA), Carlos Lordkipanitse (prisionero en la ESMA), Mario Enrique Fukman (prisionero en la ESMA), Víctor Basterra (prisionero en la ESMA), Eduardo Galeano (escritor), Thelma Jara de Cabezas (Madre de Plaza de Mayo), Walter Docters (ex detenido), Cristina Muro (esposa de detenido desaparecido),  Ana Rita Vagliatti (hija de policía), Miriam Lewin (prisionera en la ESMA), Munú Actis (prisionera en la ESMA), Celia Gaglietto de Testa (prisionera), Miguel Ángel (Ricardo) Cavallo (torturador), Ana Testa (prisionera en la ESMA), Chicha Mariani (Fundadora de Abuelas de Plaza de Mayo), Paula Logares (hija de detenidos desaparecidos), Elsa Pavón (Abuela de Plaza de Mayo), Juan CAbandié (hijo de detenidos desaparecidos), Matilde Artes (Abuela de Plaza de Mayo), Alfredo Ruffo (agente de los servicios de inteligencia del Estado Argentino), Martín Prieto (periodista), CArla Rutila Artés (hija de detenidos desaparecidos), Emilio Nanni (Teniente Coronel retirado),  Horacio Ballester (Coronel retirado CEMIDA), Horacio Verbitsky (periodista), Carlos Alberto Hours (policía retirado), Luis A. Patti (policía retirado), Gonzalo Torres de Tolosa (abogado de militares),  Hugo Omar Cañon (fiscal), Luis Eduardo Carri Boffi (abogado de militares), Miguel Osvaldo Etchecolatz (comisario policía retirado), Norberto Cozzani (policía retirado), Adolfo Scilingo (ex capitán de Corbeta),  Vicente Romero, Dolores DElgado (fiscal), Juan Molina Herrera (mecánico militar retirado), </t>
  </si>
  <si>
    <t xml:space="preserve">Chile. Argentina: Buenos Aires: Escuela de Mecánica de la Armada. Perú. Uruguay. </t>
  </si>
  <si>
    <t xml:space="preserve">septiembre de 1973, 1985, 18 de noviembre de 1978, diciembre de 1979, agosto de 2000, 1993, noviembre de 1989,  1977, 1985, 1987,  2006, 1986, 1996, 2005. noviembre de 1979 </t>
  </si>
  <si>
    <t xml:space="preserve">Registros fílmicos, testimonios videorales, fotografías,  hemerografía, documentos, </t>
  </si>
  <si>
    <t xml:space="preserve">Intertítulos, musicalización, narración en off, entrevistas, grabación de campo, registros fílmicos, </t>
  </si>
  <si>
    <t>Incluye prólogo de José Saramago</t>
  </si>
  <si>
    <t>Filmado en Brasil pero con producción chilena, "El Arenal" es la ópera prima de Sebastián Sepúlveda un documental ambientado en la Amazonia brasileña, en la comunidad de Guajará, donde la vida de la comunidad transcurre alejada del contacto con las grandes ciudades, conviviendo con los espíritus que rondan el arenal cercano. Pero la construcción de un puente que los acercará a la civilización amenaza con cambiar sus tradiciones… http://www.premioaltazor.cl/sebastian-sepulveda/</t>
  </si>
  <si>
    <t>Brasil: Amazonas: comunidad de Guajará e Itancoa</t>
  </si>
  <si>
    <t>Intertítulos, grabación de campo, narración en off, noticieros fílmicos, entrevistas</t>
  </si>
  <si>
    <t>¿Y por qué interesa la vida del arquitecto Mario Pani? Porque cuando diseñó viviendas imaginó ciudades, y cuando planeó ciudades pensó en la gente. El Multifamiliar Miguel Alemán (1949), el Multifamiliar Benito Juárez (1952) y la Unidad Nonoalco Tlatelolco (1962) son pruebas de su visión urbana de la arquitectura. Ciudad Universitaria (1952), Ciudad Satélite (1954) y su magno proyecto Ciudad Concertada (1988) son epifanías de su modernidad urbana. Hacia dónde y cómo debería crecer la ciudad de México fue la motivación de su vida profesional. Nunca abandonó este reto, y por sus respuestas se le considera uno de los más importantes arquitectos mexicanos del siglo XX.</t>
  </si>
  <si>
    <t>Mario Pani, Margarita Linaae de Pani, Teodoro González de León, Carlos González Lobo, Francisco Treviño, Manuel Larrosa, Salvador Elizondo, Abraham Zabludovsky, Ricardo de Robina, Felipe Leal, Agustín Hernández, María Eugenia González, Louise Noelle, Miguel Medina, Susana Fernández, Alberto Batán, Lucrecia Mercado, Ignacio del Cueto, Guadalupe Estrada, Ana María Hernández, Concepción Hudson, Catalina Miranda, Elías N., Pablo Olvera, Zenaido Rodríguez, Lliliana Semental, Jesús Silva, Beatriz Silva Viayra, Elvira Vieyra de Silva, Alejandro Zamudio</t>
  </si>
  <si>
    <t>México: Ciudad de México: Centro Histórico, Tlatelolco, Ciudad Universitaria, Multifamiliar Miguel Alemán, Multifamiliar Juárez, Ciudad Satélite. Guerrero: Acapulco.Francia: París. Marsella:La Ville Radieuse,.</t>
  </si>
  <si>
    <t>1911-1988</t>
  </si>
  <si>
    <t>Testimonios videorales, fotografías, testimonios orales,  hemerografía, grabación de campo, gráficos, documentos, registros fílmicos, cartografía</t>
  </si>
  <si>
    <t>Entrevistas,  grabación de campo, musicalización, narración en off, registros fílmicos, animación</t>
  </si>
  <si>
    <t xml:space="preserve">En aldea al señor, un pueblo de los páramos altos de Soria, quedan hoy 14 habitantes. Son la última generación, después de mil años de historia ininterrumpida. Hoy, la vida continúa. Centro de poco, se extinguirá sin estrépito y sin más testigos.  Los vecinos de Aldealseñor  y el trabajo del pintor Pello Azketa comparten algo en común: las cosas han comenzado a desaparecer delante de ellos. La narradora vuelve a su origen y asiste a ese final al tiempo que intenta reciperar una imagen primera del mundo, de la infancia. </t>
  </si>
  <si>
    <t>Antonino Martínez, Silvano García, José Fernández, Cirilo Fernández, Josefa García, Aurea Mingo, Milagros Monje, Elías Álvarez, Crispina Lamata, Valentina García, Blanca Martínez, Román García, Salah Rafia, Hicham Chate, Alfredo Jimeno, Pello Azketa.</t>
  </si>
  <si>
    <t>España: Comunidad Autónoma de Castilla y León: Provincia de Soria: Comarca de Campo de Gómara: Municipio y localidad de Aldealseñor</t>
  </si>
  <si>
    <t>Pinturas, testimonios videorales, testimonios orales,  grabación de campo, fotografías</t>
  </si>
  <si>
    <t xml:space="preserve">Narración en off, grabación de campo, entrevistas, intertitulos, </t>
  </si>
  <si>
    <t>Sinopsis, Ficha ténica y artística, Apuntes, La directora, El pintor, Aparición y desaparición, Premios.</t>
  </si>
  <si>
    <t xml:space="preserve">El Ciruelo cuenta la historia de la desaparición bajo las aguas de un pequeño poblado de la sierra de Nayarit. El llenado de la presa "El Cajón" inunda  el viejo rancho mientras las familias desplazadas intentan habituarse a la vida en el "Nuevo Ciruelo". </t>
  </si>
  <si>
    <t xml:space="preserve">Habitantes de El Ciruelo: Valentina García, María Velásquez, Esther Macías, Imelda Ramírez, Ezequiel Serrano, Andrés Vargas, Higinio López, Patricio García, Lázaro Serrano, José García, Pedro Salazar, Concepción Ramírez, Matilde Vargas, Eliseo Cibrián y familia, Martín García, Camerina Serrano, Flavio Serrano, Matilde Serrano, Prietillo, Eva Peña, Guadalupe Peña, Nepomuceno Salazar. </t>
  </si>
  <si>
    <t>México: Nayarit: El Ciruelo</t>
  </si>
  <si>
    <t>24 de julio del 2006 (llenado de la Presa Hidroeléctrica El Cajón)</t>
  </si>
  <si>
    <t>Testimonios videorales, grabación de campo,</t>
  </si>
  <si>
    <t>Grabación de campo, entrevistas</t>
  </si>
  <si>
    <t>HDCAM</t>
  </si>
  <si>
    <t xml:space="preserve">Desde las comunidades de la Selva y los altos de Chiapas hasta el zócalo de la Ciudad de México, la caravana de los comandantes del EZLN se convirtió  en el testimonio de las demandas indígenas. La Jornada le muestra, ahora en imágenes vivas, la movilización y las concentraciones ciudadanas, al paso de la caravana por doce entidades del país. También el video recupera los discursos más trascendentes, los diálogos y las vivencias de los encuentros habidos a lo largo de la marcja. Son imágenes que dan testimonio de la dignidad indígena. </t>
  </si>
  <si>
    <t>subcomandante Marcos, comandante David, comandante Tacho, Carlos Monsiváis,  Javier Solórzano, comandante Yolanda, comandante Fidelia, Martí Batres, comandante Javier, comandante Esther.</t>
  </si>
  <si>
    <t>México: ciudad de México: zócalo. Chiapas: San Cristóbal de las Casas, Tuxtla Gutierrez. Oaxaca: La Ventosa, cudad de Oaxaca. Puebla: Tehuacán, ciudad de Puebla. Veracruz: Orizaba. Tlaxcala. Hidalgo: Pachuca, Ixmiquilpan. Querétaro. Guanajuato: Acámbaro. Michoacán: Zinapécuaro, Pátzcuaro, Nurio, Morelia, Zitácuaro. Estado de México: Toluca. Morelos: Cuernavaca, Tepoztlán, Cuautla, Anenecuilco, Chinameca, Tlaltizapán. Guerrero: Iguala. Distrito Federal: Milpa Alta, San Pablo Oztotepec, Xochimilco Ciudad de México.</t>
  </si>
  <si>
    <t>24, 25, 26, 27, 28 de febrero, 1, 2, 5, 6, 7,  8, 9,  10, 11, 28 de marzo 2001, 2 diciembre 2000</t>
  </si>
  <si>
    <t>Hemerografía, fotografías,  testimonios videorales, registros fílmicos de archivo</t>
  </si>
  <si>
    <t>Grabación  de campo, narración en off, conducción, entrevistas</t>
  </si>
  <si>
    <t>El memorial del 68 es una serie de Nicolás Echevarría. Son Documentos imprescindibles para entender un momento histórico que dio inicio al México moderno. (En el anverso de la caja)</t>
  </si>
  <si>
    <t>México: Ciudad de México: Tlatelolco</t>
  </si>
  <si>
    <t>La época comprendida entre 1906 y 1913 es un período de nombres propios, de verdaderos pioneros: Fructuós Gelabert, Ricard y Ramon de Baños, Albert Marro, Joan M. Codina y Segundo de Chomón en Barcelona, ángel Garcia Cardona, en Valencia y Josep Truyal en Mallorca, entre otros. Este grupo de jóvenes aventureros hicieron posible, apesar de la fuerte presencia extranjera, las bases de un cine propio y la creación de una incipiente industria cinematográfica. Este documental recoge fragmentos de las películas conservadas más significativas de esta época. http://biblioteca.universia.net/html_bura/ficha/params/title/mon-dels-pioners-1906-1913-mundo-pioneros-1906-1913/id/38120667.html</t>
  </si>
  <si>
    <t xml:space="preserve">Fructuós Gelabert, Enric Giménez, Segundo de Chomón, Albert Marro, Ricard de Baños, Ramón de Baños, Manuel Huerga, Joan Francesc de Lasa, Jordi Vall, Joan Maria Codina, Ángel García Cardona, Josep Truyol, Miquel Porter, </t>
  </si>
  <si>
    <t xml:space="preserve">España: Barcelona: Cataluña. Aragón: Terol (Teruel). Valencia. Islas Baleares: Isla de Mallorca: Palma de Mallorca. Francia: París. </t>
  </si>
  <si>
    <t>1908, 1871- 1929, 1909, 1878-1956, 1911, 1882-1939, 1890-1980, 1972,  1936,  1913, 1856-1923, 1906, 1868-1949, 1912-1913</t>
  </si>
  <si>
    <t xml:space="preserve">Testimonios videorales, registros fílmicos de archivo, fotografías,  material audiovisual de ficción, material audiovisual de documental,  </t>
  </si>
  <si>
    <t xml:space="preserve">Narración en off, conducción, entrevistas, musicalización, registros fílmicos, intertítulos, </t>
  </si>
  <si>
    <t>El otro muro expone de manera fría y real, la problemática de un país que ha vivido y sufrido incontables guerras, en el que nacieron diversas regiones y numerosas leyendas: la tierra sagrada de Israel y Palestina.  Documenta cómo han tenido que enfrentar y vivir los habitantes este hecho, varios de los cuales han quedado atrapados entre las gruesas capas de concreto de este famoso muro que no es más que la división de la ignominia, de pueblos que no pueden ponerse de acuerdo y que luchan por lo mismo, pero desde diferente trinchera.</t>
  </si>
  <si>
    <t>Documental, fotografía, hemerografía, testimonios orales, música de época</t>
  </si>
  <si>
    <t>Entrevista, grabación de campo, fotografía,  testimonios  orales, narración en off</t>
  </si>
  <si>
    <t>Material adicional: Biofilmografía de la directora, comentarios y entrevista con la directora, galería de fotos y otros titulos</t>
  </si>
  <si>
    <t xml:space="preserve">En las estribaciones del Cofre de Perote, entre la naturaleza que comparte el bosque y la selva, envuelta por la niebla y el esplendor solar, la histórica ciudad de Coatepec, en el estado de Veracruz, se distingue por conservar su patrimonio arquitectónico y su patrimonio intangible. Una ciudad que se expresa a través de un doble lenguaje que habal de momentos y tradiciones. Historia social, económica artística, presencia indígena y mestiza, tiempos de recuerdos y espacios de serena belleza, confluyen en las calles, se inscriben en los monumentos, dan cohesión a los barrios, sentido al espacio íntimo, caracter a sus habitantes que por generaciones siguen participando y dando vitalidad a su memoria ancestral. Las tradiciones brotan en Coatepec de manera espontánea, revelando un sentimiento común, que tiene su máxima expresión en la fiesta del Santo Patrono, el 29 de septiembre, día de la fundación de la ciudad, cuando los diferentes barrios de Coatepec confluyen en la plaza, dándole unidad al pasado y al presente. El Consejo Nacional para la Cultura y las Artes, a través del Instituito Nacional de Antropología e Historia, en su afán por conservar el patrimonio artístico, tradicional y cultural de los mexicanos, hace en este video un recorrido por la ciudad de Coatepec para conocer su historia, descubrir sus admirables testimonios, encontrar en la memoria un manantial que nutre el orgullo de la identidad común. </t>
  </si>
  <si>
    <t>Pintura , grabados</t>
  </si>
  <si>
    <t>Grabación de campo</t>
  </si>
  <si>
    <t>El lago de Xochimilco es visto por una familia de remeros no sólo como su fuente de ingresos, sino como toda su forma de vida y punto de identidad social en la que diariamente se enfrentan a los conflictos que suscita la interacción cotidiana con diversos sectores de la sociedad y el turismo. De los mismos que intentan valerse para salir adelante, sin dejar de lado sus valores y su amor por su tierra y lo que consideran sus "raíces".</t>
  </si>
  <si>
    <t>Entrevista, grabación de campo</t>
  </si>
  <si>
    <t>Voces de la Guerrero resulta sin duda una de las propuestas más sensibles y propositivas sobre un tema siempre proclive al paternalismo. Se trata de un documento valiente, comprometido y solidario con una realidad que nos concierne, y que captura lo intangible , aquello que perdura incluso entre la brutalidad de la represión y la violencia, o los escapes del chemo y el activo: las ganas de respirar, tomar las calles y compartir sueños comunes... Los retratos de Abraham, El Was o El Correcaminos, todos ellos entrañables... y la oportunidad, no sólo de utilizar una videocámara, sino de sentirse escuchados que estos jovencitos de la calle tienen, hacen de este documental, además de una insólita propuesta fílmica, uno de los trabajos más festivamente dolorosos, solidarios, emotivos y respetuosos que el cine registra</t>
  </si>
  <si>
    <t>Durante ya más de un siglo la gente ha acudido a entretenerse con la proyección de películas y ha sido testigo de la transformación de los recintos cinematográficos y por ende de las relaciones sociales que en ellos se experimentan. Una de esas salas de cine es el Hipódromo Condesa, viejo inmueble del barrio de Tacubaya que a más de 60 años de haber sido inaugurado sigue funcionando todos los días. Tomando como referencia al cine del edificio Ermita, el video hace una reconstrucción de las distintas etapas de la exhibición cinematográfica en la ciudad de México, contemplando en todo momento las circunstancias y los contextos que las generaron. La historia, la imagen, los testimonios y el análisis se conjugan en El triángulo de Tacubaya para construir un relato documental en busca de entender nuestro presente.</t>
  </si>
  <si>
    <t>Plutarco Elias Calles, Lázro Cárdenas, Carlos González Lobo, Héctor Patiño Ballesteros, Gustavo Nava Díaz, Bertha García Casillas, Miriam Martínez de la Vega, José Luis Martínez de la vega</t>
  </si>
  <si>
    <t>México: Ciudad de México:  Tacubaya</t>
  </si>
  <si>
    <t>1886-2003</t>
  </si>
  <si>
    <t>Hemerografía, fotografías, pinturas, cartografía, testimonios videorales, ficción, grabación de campo, registros fílmicos, música de época, entrevistas, publicidad</t>
  </si>
  <si>
    <t>Gráficos, narración en off, conducción, musicalización, intertítulos</t>
  </si>
  <si>
    <t>DVCAM</t>
  </si>
  <si>
    <t>youtube</t>
  </si>
  <si>
    <t xml:space="preserve">Thomas Henry Huxley (biólogo), Herbert Spencer (economista), Eugen Fischer (eugenetista), Chales Davenport (biólogo y eugenetista),  Rey Leopoldo de Bélgica,  Henry Morton stanley (explorador s.XIX), </t>
  </si>
  <si>
    <t xml:space="preserve">Inglaterra. India. Sudáfrica: Namibia, Congo. Alemania. Suecia. Polonia. Estados Unidos. </t>
  </si>
  <si>
    <t xml:space="preserve">1904-1909 (genocidio en Namibia). </t>
  </si>
  <si>
    <t xml:space="preserve">Pinturas, testimonios videorales, pinturas, fotografías, dibujos, cartografía, documentos, registros fílmicos, publicidad televisiva, </t>
  </si>
  <si>
    <t>Narración en off, conducción, entrevista, grabación de campo, musicalización,  docmentos, animación, registros fílmicos, puesta en escena</t>
  </si>
  <si>
    <t>La transformación sociocultural de los habitantes del pueblo zapoteco de Yalalag, en el estado de Oaxaca una vez emigrados a la Ciudad de México, sitio en el que, además de buscar una mejor calidad de vida, intentan también continuar con sus valores y tradiciones en una suerte de fusión entre sus costumbres y las del mundo capitalino, preservando su lenguaje, sus fiestas y su amor a la tierra natal, revitalizando los lazos culturales a través de la sangre y la religión.</t>
  </si>
  <si>
    <t>Fotografía, pintura</t>
  </si>
  <si>
    <t>Nos acerca al personaje de Viviana Guerrero, danzante voladora de Zozocolco de Hidalgo, Veracruz. Nos muestra igualmente cómo las mujeres de la sierra del Totonacapan se han incorporado poco a poco al ancestral ritual del vuelo. http://www.sic.gob.mx/ficha.php?table=produccion_cine&amp;table_id=677</t>
  </si>
  <si>
    <t>Viviana Guerrero García, Miguel tirso Vázquez, Jseús Bernabé rodríguez, Eleuterio Grande Velásquez, Manuel Vázquez Sánchez, Severino Pérez Pérez, Florentino Cano, Anita García Hernández, Rita de Luna Santiago</t>
  </si>
  <si>
    <t>México: Veracruz: Zozocolco de Hidalgo</t>
  </si>
  <si>
    <t>Testimonios videorales, fotografías, documentos</t>
  </si>
  <si>
    <t>Una leyenda mexicana cuenta que el diablo pide almas para que lso puentes al construirse no se caigan. Esta película sigue la historia de varios de los obreros  que participan en la construcción de El Segundo Piso, en el periférico de la Ciudad de México. Aunque en realidad todo esto es un pretexto, la idea es la de acercarnos a la cotidianidad, a los sueños y a la extraordinaria  dignidad para vivir el humor y el romance y los pequeños momentos que culminarán en el alimento que el diablo necesita para que ese puente permanezca en pie. http://www.enelhoyo.com.mx/espanol.html</t>
  </si>
  <si>
    <t>José Guadalupe Calzada Placencia (constructor del segundo piso), Vicencio Martínez  Vázquez (Constructor del  segundo piso), Israel Dolores Hernández (constructor del segundo piso), Isahin Octaviano Simón (constructor del segundo piso), Carmen (constructor del segundo piso), Agustín Zárate Centeno (constructor segundo piso), Natividad Sánchez Montes (trabajadora en el segundo piso),  Tomás José León (tconstructor del segundo piso), Juan Díaz Calvario (constructor del segundo piso),  Sofía García López (cocinera para los trabajaores del segundo piso), Salvador Enríquez Castillo constructor del segundo piso)</t>
  </si>
  <si>
    <t>México: Ciudad de México: Segundo piso del periférico</t>
  </si>
  <si>
    <t>2003-2006</t>
  </si>
  <si>
    <t>Grabación de campo, testimonios orales, testimonios videorales</t>
  </si>
  <si>
    <t xml:space="preserve">Intertítulos, grabación de campo, musicalización, narración en off,  entrevistas, </t>
  </si>
  <si>
    <t>Documental sobre la invesigación de la vida de Rosalie Evans que fue una mujer norteamericana que en la década de los veintes, intentó mantener las tierras de su hacienda –ubicada cerca de Huejotzingo– frente a las políticas agraristas posrevolucionarias. Esta pugna frente al gobierno  de Álvaro Obregón (1920-1924) culminó en juicios, amparos, corrupción y un asesinato dudoso de Rosalie en un camino rural de Puebla, en 1924. Su asesinato causó problemas diplomáticos entre la cancillería británica y mexicana. En la misma línea, fue ampliamente cubierto por la prensa local de la época; ya que la defensa de las tierras de la hacienda de San Pedro Coxtocan, por medio de una mujer extranjera, se había convertido un tema noticioso.  Los trabajadores de la hacienda y personajes importantes en el gobierno poblano de la época, describen a Rosalie “como una mujer hermosa siempre vestida al estilo victoriano, inclusive cuando visitaba los cultivos de la hacienda”. Su belleza y estado civil hicieron que no fueran pocos los pretendientes que  le ayudaron en  sus pugnas contra el gobierno. Durante su estancia en Puebla, continuó enviando cartas a su familia que dan cuenta del contexto, opiniones  y vida cotidiana de Rosalie Evans; estas cartas se encuentran publicada bajo el título Cartas desde México.</t>
  </si>
  <si>
    <t>Emiliano Zapata, Rosalie Evans (hacedada), Timothy Henderson (investigador), David La France (investigador), Rogelio Sánchez López (investigador), Roberto Vélez Pliego (investigador), John Mraz (investigador),  Manuel Montes, Marcelino Presno, Domingo Arenas,  Juan Andreu Almazán, Willian O. Jenkins, Manuel Espinosa Iglesias, Venustiano Carranza</t>
  </si>
  <si>
    <t>México: Puebla: Hacienda San Pedro Coxtocán, Hacienda San Francisco. Estados Unidos: Texas</t>
  </si>
  <si>
    <t xml:space="preserve">1924 (muere Rosalie Evans). 1915 (movimiento Arenista). </t>
  </si>
  <si>
    <t xml:space="preserve">Documentos, testimonio oral, testimonios videorlaes, fotografías,  </t>
  </si>
  <si>
    <t xml:space="preserve">narración en off, conducción, fotografías, registros fílmicos,  música de época, grabación de campo, dibujos, pinturas, hemerografía, </t>
  </si>
  <si>
    <t>Si la inmigración francesa a México no fue abundante, su flujo continuó a lo largo de los siglos XIX y XX y hoy sus descendientes se cuentan por miles. A través de algunos testimonios, el video permite observar la memoria que ellos conservan respecto al mundo en el que vivieron sus antepasados, las relaciones que mantienen con estas raíces, así como los problemas de identidad que esta realidad supone.  Un viaje a la historia de vida y la memoria de la inmigración.</t>
  </si>
  <si>
    <t>Martha Bénard, Marcelo Derbez Amézquita, Magdalena Derbez Blanc, Ricardo Eugenio Garza Blanc, Roger Magar Vincent, Samuel Proal, Julio Romo Michaud, Arturo Theurel, Patrick Lafarge, José Jiménez, Noemie Pointeau</t>
  </si>
  <si>
    <t>México: Veracruz: Paso de Telaya, San Rafael, Jicaltepec, Nautla. Ciudad de México. San Luis Potosí.</t>
  </si>
  <si>
    <t xml:space="preserve">1833 (llegada de franceses a México), </t>
  </si>
  <si>
    <t>testimonios videorales, fotografías</t>
  </si>
  <si>
    <t>Grabación de campo, narración en off, entrevistas, musicalización</t>
  </si>
  <si>
    <t>Entre el 11 de septiembre y el 7 de noviembre de 1973, el Estadio Nacional de Chile fue utilizado como campo de concentración, de más de doce mil prisioneros pol{iticos que fueron detenidos allí luego del golpe militar. Este documental, realizado 30 años después, es la primera investigación periodística que entrega una cronología exacta de estos hechos, reconstruyendo esta historia a través de los testimonios de prisioneros, periodistas, militares, enfermeras, etc.</t>
  </si>
  <si>
    <t>Nuria Núñez (ex prisionera), Fernando Villagrán (ex prisionero), Capitán Jorge Silva (ex oficial Fuerza aérea de Chile), Carlos Vargas (ex prisionero), Felipe Agüero (ex prisionero), Adolfo Cozzi (ex prisionero), Sergio Muñoz (ex prisionero), Juan Sepúlveda (ex prisionero), Tte. Coronel Eduardo Esquivel (Dir. Informaciones Estadio Nacional), Jorge Espinoza Ulloa (Coronel al mando del Estadio Nacional), Marcelo Montecino (periodista y fotógrafo),  Alfredo Jadresic (ex prisionero), Francisco "Chamaco" Valdés (Ex capitán selección chilena de futbol), Alberto "Gato" Gamboa (ex prisionero),  Vicente Sota (ex prisionero), Eduardo Hernández (ex prisionero), Enrique Moreno Laval (ex prisionero), Ximena George-Nascimento (ex prisionera), María Shjave (madre de ex prisionera), Laura Helena Gálvez (ex prisionera), Emilio Meneses (Profesor U. Católica Acusado de torturador),  Rafael Silva (ex conscripto en Estadio Nacional), Catalina Cavieres (Agrupación Mujeres Democráticas), Ana maría guijón (Agrupación Mujeres Democráticas), María Inés Lennon (Agrupación Mujeres Democráticas),  Paquita alvarado (Agrupación Mujeres Democráticas), Zoy Catevas (Presidenta Cruz Roja Chilena), Vladimiro Mimica (ex prisionero), Juan René Muñoz Alarcón ("Encapuchado del Estadio Nacional"), Charles Horman (detenido asesinado) Joyce Horman (viuda de Charles Horman), Olga Reynoso (compañera de Oscar Bugallo), Julio Salviat (periodista deportivo),  CArlos Cazsely (selección nacional de fútbol 1973)</t>
  </si>
  <si>
    <t>11 septiembre 1973 (golpe de estado en Chile). 16 enero 2000 (elección presidencial Chile). 24 septiembre 1973 (Cardenal Raúl Silva visita Estadio Nacional). 10 agosto 2001 (identificación de torturador), octubre 1973. noviembre 1973 (evacuación del Estadio Nacional). 27 marzo 2001 (Enrico Bucci hace obra de arte en Estadio Nacional).</t>
  </si>
  <si>
    <t>testimonios videorales, fotografías, registros fílmicos de archivo, hemerografía, documento, grabación de campo, pelicula documental</t>
  </si>
  <si>
    <t>Musicalización, registros filmicos de archivo,  intertitulos, narración en off, grabación de campo, entrevistas, música de época, puesta en escena</t>
  </si>
  <si>
    <t>Momentos Históricos, Hechos recientes, Sinopsis, Galería de fotos.</t>
  </si>
  <si>
    <t>Álvaro Obregón (presidente de México, 1920-1924), Plutarco Elías Calles (presidente de México, 1924-1928)</t>
  </si>
  <si>
    <t>México: Ciudad de México.</t>
  </si>
  <si>
    <t>1900-1950</t>
  </si>
  <si>
    <t>Cartografía, documentos</t>
  </si>
  <si>
    <t>Narración en off, musicalización, fotografías, registros fílmicos, registros videográficos, animación</t>
  </si>
  <si>
    <t>Esudio histórico (documentos), registro de apellidos, estadísticas, créditos</t>
  </si>
  <si>
    <t>Antologia de cortos : Rumänien, Totenklage in Desa, Bali: Untericht im "baris"- Tanz, Zentralsdudan: Austritt des Sultans von Korbo, Portugal: Stierkampf, West Neuguinea: Besuchfest in Muggona, Sumatra: Knochennumbettung</t>
  </si>
  <si>
    <t>Etnográfico</t>
  </si>
  <si>
    <t xml:space="preserve">grabación de campo, testitmonios videorales, </t>
  </si>
  <si>
    <t>Sudán</t>
  </si>
  <si>
    <t>Inspirado en el fenómeno frances de la clase única, "ser y tener" muestra la vida de una pequeña clase de un pueblo a lo largo de todo un curso, mostrándonos una clasica y serena mirada, a la educación primaria en el corazón de la Landa Francesa. Un grupo de alumnos entre 4 y 10 años, reunidos en la misma clase se forman en todas las materias, bajo la totoria de un solo profesor de extraordinaria dedicación. Maestro de la autoridad tranquila, el profesor Georges Lopez conduce a los chicos hacia a la adolescencia, mediando entre sus disputas y escuchando sus problemas.</t>
  </si>
  <si>
    <t>Extraordinaria recopilación fílmica, realizada bajo el auspicio de la Comunidad Europea, en la que se rescatan nuemrosos fragmentos cinematográficos que ilustran gráficamente sobre la vida social, económica y cotidiana de varios países europeos, especialmente durante la época de la posguerra. Esplendorosos paisajes naturales, retratos de la gente de la clase trabajadora, las primeras muestras del desarrollo industrial y económico de la herida Europa, nos ofrecen un mosaico muy plural en todos los aspectos históricos del continente más bello y progresista del mundo, pero también el más castigado y desgastado por las subsecuentes guerras de las que fue escenario durante gran parte del siglo XX, y se muestra parte de su reconstrucción.</t>
  </si>
  <si>
    <t>Ficción, registros fonográficos</t>
  </si>
  <si>
    <t>Michael Moore hace un seguimiento de la política que ha llevado George W. Bush en sus cuatro años de gobierno. Con dos partes diferenciadas, la primera abarca desde el triunfo en las urnas (o en los despachos) de Bush hasta su decisión de invadir Iraq supuestamente como consecuencia de la implicación de Sadam Hussein en los atentados del 11-Septiembre de 2001 y la existencia en su territorio de armas de destrucción masiva, pasando por las relaciones de su familia con la de Bin Laden o los intereses empresariales que siempre han rodeado todas sus decisiones, entre ellas la implantación en la sociedad estadounidense de una cultura del terror a los ataques terroristas. La segunda parte del documental se centra en la guerra de Iraq, en los ataques a civiles y en la situación de los soldados que han ido hasta allí, que no entienden que la lucha se alargue y que comienzan a ver la sombra amenazante de Vietnam ceñirse sobre ellos.</t>
  </si>
  <si>
    <t>Al Gore, Ben Affleck, Stevie Wonder, George Bush, Will Weems, Condolezza Rise, George Bush, Ricky Martin, Osama Bin Laden, Familia Bin Laden, Larry King Live, Jack Cloonan, Fam. Mackbein, James R. Bath, Robert Jordan, James Baker, John Mayor,  Shapfi Bin Laden, Príncipe Bandar, Richard Clarke, Ronald Rumsfeld, Paul Wolfowitz, Dick Cheeney, Tony Blair, Kenneth Lay, John Ashcroft, Thomas Peppard, Aaron Stokes, Barry Reihngold, Trent Lott, Patrick Hamilton, Sadam Hussein, Dale Cortman, Raymond Flower, Brett Pretiken, Michael Pederson, Lila Limpscomb, John Tanner, George Orwell, Bill Weems</t>
  </si>
  <si>
    <t>1990-2004</t>
  </si>
  <si>
    <t>Documentales, registros fílmicos de archivo, fotografías, hemerografía, cartografía, documentos escritos, testimonios orales, testimonios videorales, noticieros fílmicos, programas de TV,  publicidad, videoclips, multimedia, música de época, registros videográficos, entrevistas, grabación de campo</t>
  </si>
  <si>
    <t>Animación, puesta en escena, narración en off, intertítulos, conducción</t>
  </si>
  <si>
    <t>El fallido intento de asesinato de dos trabajadores inmigrantes mexicanos en Farmingville llevó a las portadas de la prensa estadounidense el nombre de esta localidad de Long Island (Nueva York). El gran número de inmigrantes que se ha establecido allí ha creado un fuerte sentimiento de rechazo hacia ellos por parte de diversos colectivos de la localidad, lo cual ha generado mucha tensión y diferentes actos de violencia y xenofobia.</t>
  </si>
  <si>
    <t xml:space="preserve">Israel Pérez (inmigrante), Residentes de Farmingville, Paul Tonna, Ed Hernández (Brookhaven Citizens for peaceful solutions), Margaret  Bianculli-Dyber (Sachem quality of life), Connie Hornick (Church of the Resurrection), Brother Joe Madsen (Brookhaven Spanish Apostolate), Mike Casimiro (Landlord and contractor), John Gallagher (Suffolk Country Police Commissioner), Glenn Spencer (American Patrol), Darren Sandow (Brookhaven Citizens for peaceful solutions), Jim Claffey (Brookhaven Citizens for peaceful solutions), Brian X. Foley (sponsor of hiring site bill), Michael D´Andre ( Suffolk Country Legislator),  Ray Wysolmierski (Sachem Quality of Life), Matilde Parada (human Solidarity), Elliot Spitzer (New York State Attorney General), Cecilia Muñoz (National Council of La Raza), Inspector Kenneth Rau (Suffolk Country police), Salvador Beltrán del Río (Consul General, México),  Margie Mchugh (New York Inmigration Coalition), Carlos Canales (Workplace project), Jim Staudenraus (FAIR), </t>
  </si>
  <si>
    <t>Estados Unidos: Nueva York: Long Island: Farmingville</t>
  </si>
  <si>
    <t>1990,  2000, 17 septiembre 2000 (ataque a dos inmigrantes en Farmingville), 2001, 2003</t>
  </si>
  <si>
    <t xml:space="preserve">Testimonios videorales, noticiero filmico, datos estadísticos, cartografía, documentos, registros fílmicos, fotografías, hemerografía, grabación de campo, </t>
  </si>
  <si>
    <t xml:space="preserve">Entrevistas,  grabación de campo, musicalización, intertítulos, animación, </t>
  </si>
  <si>
    <t>Biografías, Escenas inéditas, Fotogalería</t>
  </si>
  <si>
    <t>Documental que hace una importante critica a la forma de alimentación americana. La industria alimentaria estadounidense, relatada con mucho realismo, entrevistas en primera persona con los productores, agricultores y granjeros, comandados por las grandes multinacionales con las que tienen contrato de servicio. Un contrato que les pone numerosas cláusulas estudiadas sobre cría, alimentación y aspectos claves del crecimiento y desarrollo de los animales. Por ejemplo, la alimentación en base a piensos manipulados específicamente en laboratorio para que los animales se desarrollen de forma más voluminosa (con más carne), en mucho menos tiempo.</t>
  </si>
  <si>
    <t>Eric Schlosser (escritor), Hermanos McDonald (Dueños de la compañía McDonald), Richar Lobb, Vince Edwards (criador de pollos), Carole Morison (criadora de pollos), Michael Pollan (escritor), Troy Roush (Vicepresidente de compañía productora de maíz), Larry Johnson (investigador),  Allen Trenkle, Barbara Kowalcyk (activista), Patricia Buck (activista), Diana DeGette, Phil English, Eldon Roth (fundador de Beef Productions INC.), Maria Andrea Gonzalez (madre), Rosa Soto, Joel Salatin (granjero), Eduardo Peña (organizador sindicalista), Gary Hirshberg (granjero orgánico), Amanda Ellis-Thurber (granjera orgánica), Tony Airoso(wal-mart), Moe Parr (limpiador de semillas), David Runyon (granjero), Stephen R. Pennel (abogado de Moe Parr), William P. Kealey, Teddy Roosevelt, Monsanto
</t>
  </si>
  <si>
    <t>Estados Unidos: Kentucky: condado de McLean. Washington. Indiana. Nebraska. California.</t>
  </si>
  <si>
    <t>1993, 2003, 1972, 2006, 1950-2007</t>
  </si>
  <si>
    <t>testimonios videorales, publicidad, registros fílmicos, grabación de campo, testimonios orales, noticieros televisivos, registros videográficos, fotografías, hemerografía</t>
  </si>
  <si>
    <t>grabación de campo, entrevistas, musicalización, animación, intertítulos, registros fílmicos</t>
  </si>
  <si>
    <t>Fraude México 2006, es una película sobre la reciente elección presidencial en México del año 2006. Documenta los sucesos ocurridos antes, durante y después de la jornada electoral. Contiene, además, evidencias visuales muy elocuentes de prácticas fraudulentas registradas por innumerables cámaras ciudadanas.</t>
  </si>
  <si>
    <t>Andrés Manuel López Obrador, Carlos Salinas de Gortari, Cuauhtémoc Cárdenas, Vicente Fox, Miguel de la Madrid, Felipe Calderón, Luis Carlo Ugalde, Salvador Allende, Antonio López de Santa Anna, Porfirio Díaz, Francisco I. Madero, Francisco Villa, Emiliano Zapata, Jorge Ramos, Martha Sahagun, Lorenzo Meyer, Norberto Rivera, Denise Maerker, Joaquin López- Doriga, Gustavo Ponce Meléndez, Federico Döring, Víctor Trujillo "Brozo", Rene Bejarano, Carlos Ahumada, Diego Fernández de Cevallos, José Agustín Ortiz Pinchetti, Elba Esther Gordillo, Carmen Aristegui, Diego Hildebrando Zavala, Julio Hernández, Bernando Gómez, Arturo Sarukhán, Horacio Duarte, Javier Alatorre, Luis Mochán, Jacobo Alavéz Medina, Rodrigo Morales, Claudia Sheinbaum, Isaac Saba, Bolívar Huerta, Jaime Avilés, Emilio Azcárraga, Jorge Zavala Hidalgo, Manuel Espino, Andrés Martínez, Germán Martínez, CArlos Marín, Adela Micha, Leonel Castillo González, Ignacio Marván, Marcelo Ebrard.</t>
  </si>
  <si>
    <t>México: Distrito Federal, Michoacán, Morelos, Puebla, Durango, Nuevo León, Querétaro, Monterrey Chihuahua, Baja California, Yucatán, Estado de México, Tamaulipas, Aguascalientes, Veracruz.  Chile. Venezuela.</t>
  </si>
  <si>
    <t>2006, 1988, 1976, 1970, 1968, 1988, 2005, 2006</t>
  </si>
  <si>
    <t>Registros videográficos, testimonios videorales, registros fílmicos,  noticieros televisivos, grabación de campo, publicidad televisiva, hemerografía, documentos, gráficos, registros fonográficos, registros radiofónicos, fotografías</t>
  </si>
  <si>
    <t>Grabación de campo, narración en off, entrevistas, registros fílmicos, intertítulos, animación, musicalización</t>
  </si>
  <si>
    <t>en el año 2000 el Gobierno de la Ciudad de México recibió información sobre la verdadera identidad del empresario argentino que había ganado la licitación del Registro Nacional de Vehículos, RENAVE, Ricardo Miguel Cavallo. CAVALLO ENTRE REJAS cuenta la historia de este marino torturador y cómplice de la dictadura argentina, que fue detenido en México y extraditado a España. Unh docuemntal sobre la resistencia social a uno de los grandes males de nuestro tiempo: la impunidad.</t>
  </si>
  <si>
    <t xml:space="preserve">Víctor Basterra (sobreviviente  de la ESMA), Miriam Lewin (sobreviviente  de la ESMA), Enrique Mario Fuckman (sobreviviente  de la ESMA), Carlos Lordkipanidse (sobreviviente  de la ESMA), Laura Villafor (hija de desaparecidos de la ESMA), Ricardo Pascoe (Oficial Mayor del gobierno de la Cd. de México, agosto-diciembre 2000), José Vales (escritor, investigador y periodista), Juan M. Ponce Edmonson (Director de INTERPOL México durante detención a Cavallo), Ana Testa (sobreviviente  de la ESMA), Celeste Haza (hija de desaparecidos en la ESMA), Cristina Muro (viuda de Carlos A. Chiappolinni desaparecido en la ESMA), María José Guembe ( Asesora legal en el proceso de extradición de Cavallo), Silvia Panebianco (Miembro de Genocidio Nunca Más), Gral. Jorge Videla (Primera Junta Militar Argentina), Almte. Emilio Massera (Primera Junta militar Argentina), Brig. Orlando Agosti (Primera Junta Militar Argentina), Raquel Robles (hija de desaparecidos de La Plata), Carlos Castresana (Fiscal autor de las denuncias contra Pinochet y Videla en España), José Antonio Guevara (asesor legal en el proceso de extradición de Cavallo), Carlos Seploy (abogado de la acusasión popular en España),  Juan M. Gómez Robledo (Asesor jurídico de la cancillería mexicana durante el proceso de extradición), </t>
  </si>
  <si>
    <t>Argentina: Buenos Aires: Escuela de Mecánica de la Armada (ESMA). México: ciudad de México.</t>
  </si>
  <si>
    <t>1976-1983. 2005. 24 de agoston de 2000 (detención de Cavallo). 2001 Conferencia de prensa con sobrevivientes en México). 2003 (extradición de Cavallo a España).</t>
  </si>
  <si>
    <t xml:space="preserve">Testimonios videroales,  grabación de campo, hemerografía, testimonios orales, registros fílmicos de archivo, </t>
  </si>
  <si>
    <t xml:space="preserve">Intertítulos, grabación de campo, entrevistas, registros fílmicos, animación, narración en off, </t>
  </si>
  <si>
    <t>CD   INTERACTIVO. Documetnos sobre el caso Cavallo</t>
  </si>
  <si>
    <t>La serie antropo-visiones presenta en video las investigaciones de los antropólogos del CIESAS dirigidas a todo público interesado en conocer en forma amena y ágil, a la vez que profunda  y reflexiva, algunos de los problemas que afectan al México contemporáneo.  El programa artes y oficios mexicanos documenta la riqueza de la producción artesanal mexicana  en cuanto a destreza, productos y propuestas estéticas de larga tradición . Muestra también los caminos que siguen los objetos  de acuerdo a las formas culturales de consumo,  así como la reflexión  de los artesanos sobre su propia  condición y su contradictoria existencia como productores en un mundo que tan pronto los  maltrata como los admira.</t>
  </si>
  <si>
    <t xml:space="preserve"> Victoria Novelo (investigadora del CIESAS),  Juan Anguiano (Maestro Herrero), Oscar Ibarra (coleccionista), Joaqu´ín Mendoza (artesano en maque), José Bernabé (maestro alfarero), </t>
  </si>
  <si>
    <t xml:space="preserve">Testimonios videorales, pinturas, grabación de campo, documentos, </t>
  </si>
  <si>
    <t>Musicalización, entrevistas, grabción de campo, fotografias, intertítulos, narración en off, animación</t>
  </si>
  <si>
    <t>Este nuevo documental, ganador del Premio al Mejor Documental en Pantalla de Cristal 2006, canalseisdejulio aborda los sucesos del 10 de junio de 1971, presenta imágenes inéditas de la matanza y profundiza en la investigación de ese hecho hasta llegar a hallazgos sorprendentes acerca de lo sucedido en torno al llamado Jueves de corpus. Halcones, Terrorismo de Estado es un trabajo sólidamente respaldado con documentos: destacan entre ellos los telegramas del embajador de Estados Unidos en México, Robert McBride, que ponen al descubierto la participación del Estado Mexicano, con la colaboración directa de las Fuerzas Armadas, como creador del grupo paramilitar "Los Halcones" concebido para reprimir al movimiento estudiantil, y la inocultable anuencia de Luis Echeverría. Halcones: Terrorismo de estado cuenta con el análisis del escritor Carlos Montemayor, los testimonios de aobrevivientes del evento y constituye un aporte histórico a la interpretación de ese suceso.</t>
  </si>
  <si>
    <t xml:space="preserve">Gustavo Díaz Ordaz, Luis Echeverría, Severiano Sánchez, Francisco Ohem, Dalid Moncada, Jesús Martín del Campo, Alfredo Sánchez Ariza, Rosa María Garza Marcué, Vicente Méndez Rostro, Eduardo Guzmán Maldonado "El Chabelo" (lider porro), Robert McBride (embajador de Estados Unidos en México), Carlos Montemayor (escritor), Emilio O. Rabasa (Srio. Relaciones Exteriores), Coronel Manuel Díaz Escobar (jefe de Halcones), Hermenegildo Cuenca Díaz (Secretario de Defensa Nacional), Rogelio Flores Curiel (director de policía y tránsito), Coronel Rodolfo Robles ( director de circulación de la subdirección de tránsito), Coronel Emanuel Guevara torres (director de la Academia de policía),  Humberto Carrillo Colón (funcionario de la embajada de México en Cuba), Joaquín Cisneros (secretario particular de Díaz Ordaz), Salvador Allende, </t>
  </si>
  <si>
    <t>México: ciudad de México. Nuevo León: Moterrey.</t>
  </si>
  <si>
    <t xml:space="preserve">jueves 10 de junio de 1971, 1968, 1973. </t>
  </si>
  <si>
    <t xml:space="preserve">Fotografías, documentos, registros fílmicos de archivo, testimonios videorales, grabación de campo, hemerografía, cartografía, registros radiofónicos, registros videográficos,  </t>
  </si>
  <si>
    <t>registros fílmicos de archivo, narración en off, conducción, entrevistas, animación</t>
  </si>
  <si>
    <t xml:space="preserve">Evo Morales Ayma (presidente Bolivia), Féliz Chacón (Dirigente de la central 2 de agosto), Sebastiana Salvatieri (ex-alcaldesa de Villa 14 de septiembre),  Anastasio (Sindicato Villa Rosario), Julia López (Dirigenta de la Central 4 de abril), Juana Quispe (Dirigenta de la Federación Chimoré), Leonilda Zurita (Dirigenta de la Federación del Trópico, Senadora), Julio Salazar (Dirigente de la Federación del trópico), Asencio Picha (dirigente de la Federación Centrales Unidas), Carmelo Rojas (Ex-dirigente de la Federación del Trópico), Asterio Romero (Dirigente de la FEderación Yungas Del Chapare, Diputado), Eduardo Lima (Dirigente de la Federación Chipiriri), Rimer Agreda (Alcalde de Shinahota), Elena Almendras (Dirigenta de la Federación Chimoré, diputada), Feliciano Mamani (Alcalde de Villa Tunari),  </t>
  </si>
  <si>
    <t>Bolivia: Cochabamba (El Chapare): Shinahota: Mercado primario de coca. Yapacaní.</t>
  </si>
  <si>
    <t>diciembre de 2005.</t>
  </si>
  <si>
    <t xml:space="preserve">datos estadísticos, testimonios videorales, grabación de campo </t>
  </si>
  <si>
    <t>grabación de campo, musicalización, intertítulos, entrevistas</t>
  </si>
  <si>
    <t>El cuarto de los siete documentales de "el despacho" nos presenta a un joven chihuahuense radicado en la Ciudad de México que ha tomado su trinchera desde la esfera gubernamental y empresarial dirigiendo grupos de lucha contra la corrupción. Su carácter y espíritu han sido formados, según él, por sus "trece puntos de apoyo" que han estado con él durante toda su vida, y con esos testimonios, se intenta plasmar lo que podría ser a la gente de cualquier clase social con vocación de servicio y honestidad que también habita esta enorme ciudad.</t>
  </si>
  <si>
    <t>Pintura, testimonios videorales, noticieros fílmicos</t>
  </si>
  <si>
    <t xml:space="preserve">Cuando en 1989 y 1990, los gobiernos democráticos de los presidentes alfonsín y Menem decretan las leyes de amnistía para los miebros de las Fuerzas Armadas y civiles involucradas en los actos de Terrorismo de Estado cometidos entre 1976 y 1983, los hijos de los desaparecidos eran aún muy jóvenes para reaccionar. Pero cuando crecierson, empezaron a interpelar la socuiedad entera. Sin embargo, todavía hoy esta misma sociedad se pregunta: ¿Qué buscan?... La respuesta es una: buscan las historias que les robaron cuando les arrebataron a sus padres; buscan la justicia que hasta hoy les negaron. ellos tienen, desde, entonces, una identidad hecha de mil fragmentos. Por eso aúnn siguen buscanco.. H.I.J.O.s:, el alma en dos emprende esta  búsquedaen la que el trabajo colectivo es el medio y el fin. </t>
  </si>
  <si>
    <t>1976, 1977, 1978, 1975.</t>
  </si>
  <si>
    <t xml:space="preserve">testimonios videorales, grabación de campo, fotografías, registros fílmicos, </t>
  </si>
  <si>
    <t>grabación de campo, musicalización, entrevistas</t>
  </si>
  <si>
    <t>Sinopsis, ficha técnica, escrache, galería fotográfica</t>
  </si>
  <si>
    <t>Historias Cruzadas es una película que se desarrolla durante los años 60 en la ciudad de Jackson, Mississippi,  y nos  muestra la historia de la relación entre tres diferentes mujeres, quienes formarán una amistad  que girará en torno a un proyecto literario secreto, que transgredirá  las reglas de  la cerrada y racista sociedad  de Jackson. De esta amistad, surgirá el valor de traspasar las fronteras personales y las llevará a la comprensión de que, a veces, los límites están hechos para ser transgredidos; incluso si esto significa enfrentar a todos con los nuevos tiempos de cambio en ese período histórico de la historia de EUA.
Historias  Cruzadas nos habla  acerca de la capacidad de generar cambios. Nos describe con detalle la tensión de una época de la historia estadounidense  muy  marcada por la injusticia social y el racismo xenófobo. Evidencia lo completamente absurdo de los prejuicios y hace énfasis en la capacidad de sobreponerse a las injusticias, cuando tenemos un objetivo superior en la vida y la voluntad de trabajar por ese objetivo.</t>
  </si>
  <si>
    <t xml:space="preserve">Rodrigo Melo Franco de Andrade (abuelos de Alice de Andrade), Joaquim Pedro de Andrade (padre de Alice de Andrade), Nelson Pereira dos Santos (cineasta), Carlos Diegues (cineasta),  Luiz Carlos Barreto (productor y director de fotografía), Glauber Rocha (cineasta), Sylvie Pierre (crítica de cine, amiga de Joaquim), Georges Ulmann (amiga de Joaquim),  Lucía Rocha (madre de Glauber), Paloma Rocha (cineasta, hija de Glauber Rocha), Mario Carneiro (Director de fotografía), María de Andrade (hermano de Alice), Antonio de Andrade (hermano de Alice),  Julia Martins (cineasta, montadora), SAra de CAstro Barbosa (física, madre de Alice), Walter Lima Jr. (cineasta), Karla Holanda (productora), Jean-Claude Bernardet /crítico e historiador de cine), Joel Lopes (director de fotografía), </t>
  </si>
  <si>
    <t>Brasil: Ipanema, Río de Janeiro, Vincennes.</t>
  </si>
  <si>
    <t xml:space="preserve">1988 (muere padre de Alice). 2007. 1964 (nace Alice de Andrade), 1968 (segundo golpe de estado). 1982 (muere Glaubert  Rocha). </t>
  </si>
  <si>
    <t xml:space="preserve">Fotografías, registros fílmicos de archivo, testimonios videorales, peliculas ficción, </t>
  </si>
  <si>
    <t>Narración en off,  registros fílmicos, dibujo, entrevistas, musicalización, música de época</t>
  </si>
  <si>
    <t xml:space="preserve">Una historia general de la televisión mexicana e internacional, que destaca las aportaciones de México a la tecnología, los estilos y los lenguajes de producción televisivos. Presentamos, también, cómo se han ido estableciendo las relaciones de este poderoso medio de comunicación masivo tanto con el gobierno mexicano, como con otros países. </t>
  </si>
  <si>
    <t xml:space="preserve">Emilio Azcárraga Vidaurreta, Guillermo González Camarena, Ing. Arturo González - Camarena (hijo del ing. Guillermo González Camarena),  Ing. Tomás Tello Arista (jefe de Laboratorios GONCAM), Tomás Perrín, Álvaro Gálvez y Fuentes, </t>
  </si>
  <si>
    <t xml:space="preserve">1884, 1960, 1925, 1920, 1936, 1941, 1946, 1950, 1967 (televisión a color),  </t>
  </si>
  <si>
    <t xml:space="preserve">Fotografía, testimonios orales, registros fílmicos, registros radiofónicos, testimonios videorales, </t>
  </si>
  <si>
    <t>Narración en off, conducción, registros fílmicos,  películas de ficción, animación, entrevistas, ppublicidad televisiva, animación</t>
  </si>
  <si>
    <t xml:space="preserve">Una rica y llamativa muestra de lo que hace l atelevisión como entretenimiento. Algunos de los mejores momentos de los programas cómicos, musicales, infantiles y de concurso, entre otros, que nos brindan una amplia visión visión de un medio en continua transformación y que es, también, un reflejo de los gustos cambiantes en la sociedad mexicana. </t>
  </si>
  <si>
    <t>Programas de televisión, registros fílmicos, registros videográficos</t>
  </si>
  <si>
    <t>programas de televisión, narración en off, conducción</t>
  </si>
  <si>
    <t>La televisión, como un agente proveedor de información, enfrentó muchos probemas en un país sujeto a diversos grados de censura gubernamental, pero también se limitó por su propio sentido de precaucaión. Este video narra el camino desde los días de control hasta los de libertad, desde la restricción hasta la apertura total. "Dando la noticia" examina el lugar que corresponde a los noticieros televisivos en un México cada vez más democrático.</t>
  </si>
  <si>
    <t xml:space="preserve">Félix Cortés Camarillo (periodista),  Gonzalo Castellot (Conductor del Noticiero Novedades), Pedro Ferríz (periodista), Jacobo Zabludovsky (periodista), Aurelio Pérez (conductor de Noticiarios, 50´s), Fidel Castro (presidente de Cuba), Agustín Barrios Gómez (periodista), Miguel Alemán Velasco (Dir. Gral. de Noticieros de Televisión, 1968), Luis Echeverría (presidente de México, 1970-1976), Salvador Allende (presidente Chile,, 70´s), Joaquín López Dóriga (periodista), Javier Solórzano (periodista),  David Alfaro Siqueiros (pintor), Ricardo Rocha (periodista), Juan Ruíz Healy (periodista),  José López Portillo (presidente México 1976-1982), Miguel Sabido (periodista), Rita Ganem (periodista), J. M. Clouthier (candidato por el PAN),  Juan Enriquez (PRI), Cuauhtémoca Cárdenas (PRD),  CArlos Salinas de Gortari (presidente México,1988-1994 ), Guillermo Ortega Ruíz (Dir. Información a la Presidencia de Televisa, 1988-1998), Jorge CAstañeda (analista político),  Luis Donaldo Colosio (candidato PRI), Francisco  Ruiz Massieu (Secretario General del PRI), </t>
  </si>
  <si>
    <t>México: zócalo, Monumento a la Revolución, estatua de El Caballito. Chiapas: Altamirano, Ocosingo. Corea. Vietnam. Moscú. El Salvador.</t>
  </si>
  <si>
    <t>1950, 1958 (represión sindicatos de ferrocarrileros), 1968. julio de 1969 (lanzamiento del Apolo 11),  10 de junio 1971 (halcones),  1972, 1976 (terremoto Guatemala),  1975 (Vietnam),  1980 (El Salvador), 19 de septiembre 1985 (terremoto), Julio 1988 (elecciones),  1994 (EZLN),  1995 (matanza de Aguasblancas),  1998 (fin de noticiero 24 horas)</t>
  </si>
  <si>
    <t xml:space="preserve">registros fílmicos de archivo, testimonios videorales, hemerografía, registros radiofónicos, fotografías, noticieros de televisión, </t>
  </si>
  <si>
    <t>narración en off, conducción, registros fílmicos de archivo, entrevistas, dibujos, fotografías, musicalización</t>
  </si>
  <si>
    <t xml:space="preserve">La fómula infalible de la telenovela mexicana ha demostrado ser un exitoso fenómeno cultural y comercial tanto en México como en el extranjero. Ernesto Alonso, el mayor productor de este género y creador de la telenovela histórica, es el centro de atención de este video. </t>
  </si>
  <si>
    <t xml:space="preserve">Amparo Rivelles (actriz), Carmen Montejo (actriz), Rafael Banquells (actor), Ernesto Alonso (actor), Javier Villaurrutua, Rodolfo Usiglo, Salvador Novo, Julio Bracho, Gustavo Díaz Ordaz (presidente México, 1964-1970), </t>
  </si>
  <si>
    <t xml:space="preserve">México: Aguascalientes. </t>
  </si>
  <si>
    <t>1950, 1917 (nacimiento de Ernesto alonso), 1940, 1950</t>
  </si>
  <si>
    <t>Fotografías, testimonios videorales, películas de ficción, registros filmicos</t>
  </si>
  <si>
    <t xml:space="preserve">narración en off, conducción, programas de televisión, entrevistas, películas de ficción,  registros fílmicos, </t>
  </si>
  <si>
    <t xml:space="preserve">La historia de la telenovela mexicana, su naturaleza, su penetración en nuestra cultura y más allá de nuestras fronteras , su público, los valores y las modas que transmite a través de su singular lenguaje. Una muestra de que la telenovela mexicana es múcho más que imágenes. </t>
  </si>
  <si>
    <t>1950-1990</t>
  </si>
  <si>
    <t>registros fílmicos</t>
  </si>
  <si>
    <t xml:space="preserve">programas de televisión,  narración en off, conducción, </t>
  </si>
  <si>
    <t xml:space="preserve">La cultura contemporánea es la de las imágenes audiovisuales, y este programa presenta algunas de las grandes ventajas, pero también  algunos de los peligros a los que esta cultura nos ha expuesto durante décadas. </t>
  </si>
  <si>
    <t xml:space="preserve">José Alberto Terán Vázquez (irector General TERAN/TBWA), Raúl Candiani Segura (Director de comerciales), Raúl Olvera Ferrer (Director y Vicepresidente Creativo "Z Publicidad"),  Ana María Olabuenaga (Dir. Servicios Creativos TERAN/TBWA), Alejandro González Iñarritu (Co-Director "Z Publicidad"),  Ikram Antaki (escritora), </t>
  </si>
  <si>
    <t xml:space="preserve">México. Estados Unidos, Vietnam. Nicaragua. </t>
  </si>
  <si>
    <t>1950-2000</t>
  </si>
  <si>
    <t>Programas de televisión, registros fílmicos de archivo, publicidad televisiva, testimonios videorales</t>
  </si>
  <si>
    <t>Peliculas de  ficción, narración en off, conducción, entrevistas, fotografías, dibujos</t>
  </si>
  <si>
    <t xml:space="preserve">La primera parte de una crónica del rock mexicano, desde las primeras imitaciones de la canción estadounidense hasta el desarrollo de una fuerte tradición nacional. Este capítulo inicial llega hasta el llamado Woodstock mexicano que desató una ola de persecución contra el rock. La historia de la juventud actual en méxico, como en muchos países -pero aquí sobre un camino más rocoso-, está encapsulada en la historia de este género. </t>
  </si>
  <si>
    <t xml:space="preserve">Jaime López (músico), José Cruz Ayala (editor musical),  Gloria ríos (cantante), Alejando Lora (músico, El Tri),  Luis Cabrero (pionero radiodifusor),  Elvis Presley (cantante),  Javier de la Cueva (Camisas negras), César Costa (Black jeans), Fito de la Parra (Sinners), Rafael Acosta (Locos del Ritmo), Enrique Guzmán (cantante), Alejandra Guzmán (cantante), Jaime Almeida (comunicador), Tala Menéndez (promotora cultural), Javier Bátiz (músico pionero del rock &amp; roll), Horacio Reni (Sinners), Armando Blanco (Dueño Discoteca Hip 70), Mario Olmos (promotor), Armando Nava (Dug Dug´s), Ricardo Ochoa (Peace and Love), Jacobo Zabludovsky (periodista), Luis de Llano productor T.V.), Sergio Figueroa "Keko" (Tinta Blanca), Armando Molina (Organizador Musical Festival Avándaro), Jaime Almeida (comunicador),  Jorge Alarcón (Tequila), </t>
  </si>
  <si>
    <t xml:space="preserve">México: Valle de Bravo: Avándaro. </t>
  </si>
  <si>
    <t>1957-1970</t>
  </si>
  <si>
    <t>Testimonios videorlaes, registros fílmicos, hemerografía, registros fonográficos, fotografías, registros videográficos, música de época</t>
  </si>
  <si>
    <t>Registros fílmicos, narración en off, conducción, fotografía, entrevistas, peliculas de ficción</t>
  </si>
  <si>
    <t>La segunda parte de la crónica del rock mexicano, desde Avándaro con los grupos que cantaban en inglés, hasta el boom en español del llamado "rock en tu idioma" de la década de los ochenta. El rock mexicano se convirtió en un producto de exportación  viable y el negocio llegó a ser una mina de oro. El género se dividió en diversas formas, algunas meramente comerciales, y otras, en cambio, una verdadera voz para la juventud.</t>
  </si>
  <si>
    <t>Armando Blanco (Dueño Discoteca Hip 70), Javier Bátiz,  Alejandro Lora, Paco Gruexxo (promotor y cantante), Parménides García Saldaña (escritor), Fito de la Parra, Ricardo Ochoa (Náhuatl),  Guillermo Briseño (cantante),  Cecilia Toussaint (cantante), Sergio arau (Botellita de Jeréz), Enrique Quezadas (MCC), CArlos Alvarado (Chac Mool), Kenny Avilés (cantante), Roberto Ponce (periodista),  Rockdrigo González (cantante), Agustín Pimentel (tribu), Roco (Maldita Vecindad), Pacho (Maldita Vecindad),  Sabo Romo (Caifanes), Rita Guerrero  (Santa Sabina),  Piro (Ritmo Peligroso), Fher (Maná), Enrique Rangel (Café Tacuba),  Rubén Albarrán  (Café Tacuba), Joselo (Café Tacuba), Pinocho (Estrambóticos), Ely Guerra cantautora),  Julieta Venegas (cantautora), Toy (Control Machete), Rosso (Plastilina  Mosh),  Tito (Molotov), Tony (El Gran Silencio), Fermín (Control Machete),  Paco (Molotov)</t>
  </si>
  <si>
    <t xml:space="preserve">México: </t>
  </si>
  <si>
    <t>1970-1999</t>
  </si>
  <si>
    <t>registros videográficos, testimonio videorales, música de época, fotografías</t>
  </si>
  <si>
    <t>narración en off, conducción, fotografías, entrevistas, registros fílmicos</t>
  </si>
  <si>
    <t>El Instituto Mexicano del Seguro Social, organismo fundamental para la paz y la estabilidad social de nuestro país, enfrenta hoy una terrible crisis financiera. Este programa destaca los grandes esfuerzos realizados desde su fundación, y ofrece una visión general de los mecanismos y los obstáculos que enfrenta está situación, que sirve a más de 50 millones de mexicanos.</t>
  </si>
  <si>
    <t xml:space="preserve">Lázaro Cárdenas (presidente de México), Manuel Ávila Camacho (presidente de México), Miguel Huerta Maldonado (Fundador del IMSS), Jaime A. Saldívar cervera (Director Hospital General La Raza), Patricia Mejía Basurto (Historiadora), Felipe "Tibio" Muñoz (deportista), CCArlos Giron (Deportista), Dr. Rubén Arguero Sánchez (Director del Hospital de CArdiología del Centro Médico),  Dr. Ignacio Madrazo Navarro (Neurocirujano), Lic. Ernesto Rubio del Cueto (Ex-presidente de CONCAMIN),  Benjmín Flores Hernández (historiador),  Sra. Alicia (Fundadora, trabajadora de Guarderías), Dr. Javier Cabral soto (Coordinador Genral Programa IMSS Oportunidades), Dra. Juana Mora García (Directoria del Hospital Rural), Dr. Rafael A. Barradas Carrasco, Rufino Villarcal (Primer corazón artificial de titanio), Dr. Jesús Kumate (Jefe de la Unidad de Bioquímica CEntro México Nacional siglo XXI), Lic. Genaro Borrego Estrada (Ex-Director del IMSS), Onofre Muñoz (Prestaciones médicas IMSS), Héctor Rangel Domene (Presidente de la C:C.E.), Saltiago Levy (Director IMSS), </t>
  </si>
  <si>
    <t>1943 (Ley reglamentaria del Seguro Social), 1960 (ISSSTE), 1920-2000</t>
  </si>
  <si>
    <t>Testimonios videorales, registros fílmicos, publicidad, hemerografía, fotografías, grabación de campo, documentos, pinturas, entrevistas, ficción</t>
  </si>
  <si>
    <t>Narración en off, conducción, animación</t>
  </si>
  <si>
    <t>Compilación de Guerras e imágenes: Documental de investigación que sugiere cómo los medios (fotografía, prensa, cine y televisión) en un juego de espejos, han ido a la par con el desarrollo tecnólogico militar y los apetitos expansionistas de los gobiernos estadounidenses. Los Rollos Perdisod de Pancho Villa: describe en primera persona la búsqueda de la película desapareicda: The Life of General Villa, producida bajo contrato entre el jefe rebelde mexicano Pancho Villa y la compañia Mutual Film Corporation en 1914. Haciendo una invstigación exhaustiva en los archivos fílmicos de Holanda, Inglaterra, Francia, Estados Unidos, Canadá y México, el realizador compone, con fragmentos de películas desconocidashasta ahora, un mosaico cinematográfico no sólo sobre Pancho Villa, sino sobre la Revolución Mexicana. Acme &amp; Co: Documental ficcionado que recrea las andanzas de Félix y Edmundo Padill, últimos exhibidores itinerantes de cine mudo y creadores de película, pero desconocida: La Venganza de Pancho Villa. Acme &amp; Co., es un viaje lúdico por la tenue frontera que separa la realidad del simulacro.</t>
  </si>
  <si>
    <t>Bajo la dirección de Carlota Duarte, en 1992 comenzó un proyecto fotográfico  concebido como proyecto educativo para el pueblo indígena de los Altos de Chiapas que con el tiempo se convirtió en el Archivo Fotográfico Indígena con sede en San Cristóbal de Las Casas. Mujeres y hombres, fotógrafos indígenas de varias etnías mayas que participan en el proyecto, dialogan -entre ellos, con sus cámaras, con su entorno- y permiten un acercamiento con sus visiones del mundo y la manera en que lo captan para mostrarlo, documentarlo, recrearlo, comprenderlo. La técnica fotográfica aquí, es utilizada para ver lo que no se ve.</t>
  </si>
  <si>
    <t>Xunca López, Maruch Sántiz, Emiliano Guzmán, Genaro Sántiz, Juana López, Petul Hernández, Carlota Duarte</t>
  </si>
  <si>
    <t>México: Chiapas: San Cristóbal de las Casas, San Juan Chamula</t>
  </si>
  <si>
    <t>1996, 1997, 1998</t>
  </si>
  <si>
    <t>Testimonios videorales, fotografías, hemerografía</t>
  </si>
  <si>
    <t>Grabación de campo, entrevistas, intertítulos</t>
  </si>
  <si>
    <t>Un reportaje sobre Jorge Luis Pérez, un joven citadino cuya vida está llena por la obra de Orson Wells y Charles Bukowsky que no llega a ser ni escritor ni cineasta ni nada similar de forma paradójica. El desgano y el pesimismo por la sociedad marca su busqueda de identidad e intenta marcar un paradigma de lo que representa la necesidad de definirse como persona, como hijo, como amigo, como hermano y hasta vecino. Un conflicto personal que suele ser común dentro de los jóvenes de los tiempos modernos en que precisamente los valores y los anhelos tienden a desencontrarse.</t>
  </si>
  <si>
    <t>Como un juramento de que venceremos a la impunidad, se mantiene  erguida la V de la victoria en el Panteón Civil de Iztapalapa. La llevaron ahí Guadalupe Castañeda y Joseé  Martín del campo para su hijo Edmundo, uno de los estudiantes masacrados por el gobierno de Luis Echeverría, durante la manifestación que se desarrollaba en solidaridad con los estudiantes de la Universidad de Nuevo León.</t>
  </si>
  <si>
    <t xml:space="preserve">Guadalupe Castañeda José Jesús Martín del Campo, Luis Echeverría, Héctor Aguilar Camín, Enrique Krauze, Sergio Sarmiento, Gerardo Medina Valdés, Gral. Jesús Castañeda Gutiérrez, Gra. Jorge Carrillo Olea, Carlos H. Bermúdez Davila, Lic, Julio Sánchez Vargas, David Franco Gutiérrez, Gral. Edmundo Arriaga, Lic, Fernando Narvaez y Angulo, Lic. Mario Moya Plascencia, Hermenegildo Cuenca Díaz, Fausto Loredo, Manuel ALfonso Muñoz, Raul Mendiolea, Estuudiantes caídos: Victor Arturo Vargas Muñoz, Jorge Callejas Contreras, Raúl Juárez García, Edmundo Martín del Campo, Ricardo Bernal Ballesteros, José Resendiz Martínez, Josue Moreno Rendón, Francisco Treviño Tavares, Jorge de la Peña, Ra{ul Argüelles, Manuel vargas, Alejandro Beltrán, Juan Martínez Beltran, Rafael Márquez Cruz, César López Tirado, Irma Santiago Prieto, Enrique Suárez, Perdomo Villegas, Marco Antonio Aguila Nájera, Javier o Jesús López Ochoa, Fernando Castro Sánchez, Fernando Rodríguez, Othón Vázquez tirado, Salvador Aguilar Suárez, Cuitlahuac Arce, Francisco Lugo Vázquez, Palomo Chaparro, Pérez Espinosa, Alicia Monroy LArios, Mauricio Mena Juárez, Rogelio Garza, Ramón Zuñiga Pérez, Luis López Ramírez, Ignacio Margarito Cabrera, Juan Baez González, José Jorge Vargas Beverly, Héctor Gúzman de la M. </t>
  </si>
  <si>
    <t>Grabación de campo, animación, dibujos, multimedia, documentales, registros fílmicos, fotografías, hemerografía, docuemntos, testimonios orales, testimonios videorales, música de época, registros fonográficos</t>
  </si>
  <si>
    <t>Gráficos, narración en off, intertítulos, conducción, interactividad</t>
  </si>
  <si>
    <t>Material Extra: contactos</t>
  </si>
  <si>
    <t>Este video-reportaje trata sobre una gran manifestación en la Ciudad de México por parte de las familias de las mujeres que han sido muertas y desaparecidas en Ciudad Juárez, Chihuahua, y cuyos responsables no han sido descubiertos ni castigados por las autoridades gubernamentales. Testimonios de los familiares que claman justicia ante tan indignantes crímenes.</t>
  </si>
  <si>
    <t>Cima, una estación de ferrocarril ubicada en el Km. C-62 de la línea que durante 100 años facilitó el transporte entre la ciudad de México y el río Balsas hasta ser clausurada en junio de 1997, contituye el punto de partida y de llegada de este viaje que recorrimos a través de numerosas vivencias y estaciones de la mano de Salvador Núñez, ferrocarrilero en México durante 50 años. Su historia de vida, que se inicia en los años treinta en el norte del país, es un reflejo de lo que los Ferrocarriles representaron durante los sesenta años que fueron Nacionales, de 1937 a 1997.</t>
  </si>
  <si>
    <t>Lourdes Roca, Salvador Núñez, Élida Hernández, Jesús Rangel,  Ricardo Lastra, Luis Hernández, Martha Hernández, Rubén Aguilar, Enrique Ochoa, Santiago Cervantes, Federico Núñez, Rafael García Venegas, Ernesto Núñez</t>
  </si>
  <si>
    <t>México, Río Balsas, Ajusco, Gral. Cepeda Coahuila, Zacatecas, Durango, Torreón, Saltillo, Ceballos, Jazminal, La Colorada, Zona del silencio, Yermo, Conejos, La Novena, Marte, Talia, Bermejillo, Espinazo, Reata, Nazareno, Camacho</t>
  </si>
  <si>
    <t>Ficción, documental, fotografía, pintura, cartografía, registros fonográficos, música de época</t>
  </si>
  <si>
    <t>Entrevista, grabación de campo, animación, cartografía, testimonios orales, insidentales, narración en off</t>
  </si>
  <si>
    <t>Un estrecho camino de tierra conduce a Mateo hacia su pasado, le abre la vista a un campo verde, donde el aire fresco y el aroma de las flores llegó a confundirse con el olor a carne quemada y el humo de las casas incendiadas. Mateo Pablo es uno de los sobrevivientes del conflicto armado en Guatemala, vivía en la aldea Petenac, en Huehuetenango, cuando el Ejército masacró a la comunidad entera, incluyendo a su esposa y a sus hijos de 3 años y 20 días. Ahora regresa a Guatemala después de muchos años de ausencia. Se refugió primero en México y después en Canadá. Volvió con un grito atravesado en la garganta, un grito que ahora sale en imágenes.</t>
  </si>
  <si>
    <t>Pintura</t>
  </si>
  <si>
    <t>Lacandona, medio siglo de sueños, basado en las investigaciones de Jan De Vos, nos introduce a la compleja, dramática y ritualizada cotidianeidad de diversos conjuntos de habitantes de una selva que se está perdiendo y que ha inspirado los sueños de muchos de los que buscan una vida mejor para ellos y para la selva. Los protagonistas-soñadores son indios de diversas etnias que, expulsados por las fincas, la pobreza o la represeión, emprendieron la epopeya de la colonización, construyendo, siempre con fe religiosa, caminos de adpatación, organización y, en el caso de los zapatistas, de rebelión.</t>
  </si>
  <si>
    <t>Jan de Vos, Carlos Hernádez, Catalina Álvarez, Porfirio Encino, Roselia García. Magdalena Pastor, Magdalena Diego Tomás, Marta Baltasar</t>
  </si>
  <si>
    <t>México: Chiapas: Selva Lacandona. Guatemala.</t>
  </si>
  <si>
    <t>14 de junio 1989</t>
  </si>
  <si>
    <t>Testimonios videorales, fotografía</t>
  </si>
  <si>
    <t>Grabación de campo, narración en off, entrevistas</t>
  </si>
  <si>
    <t>Con la premisa de que las muejres no son dueñas de sí mismas en tanto no deciden sobre sus cuerpos, Marcela Lagarde revela, desde la perspectiva antropológico-social, las ideologías patriarcales que han impedido que las muejres sean vistas como seres humanas sujetas de derechos. Expone las claves político-patriarcales (los conceptos de expropiación, mujer, maternidad, tiempo de gestación, culpa, entre otros) que han puesto a las mujeres en una condición humana única y específica de madre reproductora. Y se detiene en las alternativas democráticas feministas para el reconocimiento a las mujeres de su primer derecho humano: "el derecho a la vida en primera persona".</t>
  </si>
  <si>
    <t>Marcela Lagarde y de los Rios</t>
  </si>
  <si>
    <t>Testimonio videoral, cartografía</t>
  </si>
  <si>
    <t>pintura, intertítulos, fotografías, registros videográficos, hemerografía, grabación de campo</t>
  </si>
  <si>
    <t>La coreógrafa alemana Waldeen Falkenstein y su gran aportación a la cultura y arte de la época del nacionalismo mexicano, en un reportaje que reúne las impresiones de los testigos más directos de dicha labor, como son de compañeros, alumnos y amigos de Waldeen, y sobre todo, del impacto que tuvo el montaje de La Coronela hacia 1940, no sólo en el ámbito de la danza, sino de la cultura y las artes mexicanas en general, siendo parte del trabajo de una artista extranjera que trató de impulsar los valores y elementos de representación mexicana en el plano artístico internacional, lo que fue considerado como un gran punto de partida del despunte del folclore y la danza contemporánea en México.</t>
  </si>
  <si>
    <t>Waldeen Falkenstein, Guillermina Bravo, Emma Cecilia Delgado, Josefina Lavalle, Evelia Beristáin, Guillermo Arriaga, Michio Ito, Diego Rivera, Silvestre Revueltas, Efraín Huerta, Gabriel Fernández Ledesma, Julio Castllanos, Javier Guerrero, Blas Galindo, Mireya Cueto, Magda Montoya, Ignacio Retes, Seki Sano, Micaela Huízar, Sofía Rosales, Tulio de la Rosa</t>
  </si>
  <si>
    <t xml:space="preserve">México: Ciudad de México. </t>
  </si>
  <si>
    <t>1934, 1939, 1940</t>
  </si>
  <si>
    <t>Testimonios videorales, hemerografía, grabación de campo, registros videográficos, testimonios orales, fotografías, registros fílmicos, documentos, dibujos, documentales, entrevistas, ficción, pinturas</t>
  </si>
  <si>
    <t>Narración en off, musicalización, puesta en escena</t>
  </si>
  <si>
    <t>BETACAM</t>
  </si>
  <si>
    <t>Corrido de la Decena Trágica, Cuartelazo Felicista 1913. Oigan nobles ciudadanos, Prestadme vuestra atención. Voy a cantar un corrido, De la actual revolución. Reyes y don Félix Díaz echaron muy bien su trazo y para evngar rencores idearon un cuartelazo. Señores, tengan presente Que el día nueve de febrero,  Mondragón y félix Díaz se alzaron contra Madero Era jefe mondragón y Féliz Díaz Se alzaron contra Madero Era jefe Mondragón del Suengo Regimiento Y salió de Tacubaya, paar México a su inetnto, Daba el reloj ese día, las siete de la mañana, Cuando a México llegó, Mondragón con fuerza armada. (Reverso de la caja)</t>
  </si>
  <si>
    <t xml:space="preserve">Coronel Ismael Loredo Ortega, Venustiano Carranza (presidente de México, 1917-1920), Francisco I. Mader (presidente de México, 1911-1913), Francico Villa (líder revolucionario del norte), Pascual Orozco (revolucionario), Martín Triana (revolucionario villista), Luis Moya (militar mexicano), Porfirio Díaz (presidente México, 1876-1910),  José Yves Limantour (Ministro de Hacienda, 1893-1911), Francisco León de la Barra (presidente de México,mayo-noviembre 1911),  Joaquín Baranda McGregor, Teodoro A. Dehesa (gobernador de Veracruz, 1892-1911), Guillermo de Landa y Escandón (gobernador del Distrito Federal),  General Victoriano Huerta (jefe de brigada de la guardia presidencial de Porfirio Díaz), Gonzalo Garita (inspector de policia porfirista),  General Manuel González  (presidente de México, 1980-1984), William Howard Taft (presidente de Estados Unidos, 1909-1913),  Guillermo Luengas (vecino de Pachuca, Hidalgo),  Luis Cabrera (escritor mexicano), Sara Pérez Romero de Madero (esposa de Francisco I. Madero), General  Bernardo Reyes (secretario de Guerra y Marina, 1900-1902), José Peón del Valle (ensayista mexicano), José Maria Pino Suárez (vicepresidente de México, 1911-1913),  Henry Lane  Wilson (embajador de los Estados Unidos en México), Matías Cruz Arellano (cantautor),  Emiliano Zapata (lider revolucionario del sur), Longinos Rojas (vecino de xoxóxotla, Morelos), General José González Salas (militar revolucionario), General Pascual Orozco hijo (revolucionario), Capitán José María Varela (vecino de Parral, Chiuahua), Mayor Nicolás Martínez (miembro de las fuerzas armadas federales), General Joaquín García Téllez,  Generales Trucy Aubert, General Mercado y Castro,  General Maclovio Herrera (militar revolucionario mexicano), Abraham González (gobernador de Chihuahua, 1911),  Joaquín Piña, Coronel Guillermo Rubio Navarrete, General Joaquín Téllez, General Antonio Rábago, Raúl Madero, General Gildardo Magaña (militar revolucionario), Carlos Jáuregui (escribiene del juzgado de la cárcel de Santiago Tlatelolco), Dr. FRancisco Vázquez Gómez, Coronel Aureliano Blanquet (miltar mexicano porfirista), General Félix Díaz (sobrino de Porfirio Díaz), Comodoro Manuel Azueta (militar maderista), General Joaquín Beltrán Castañares (jefe de las fuerzas gobiernistas), Coronel José Díaz Ordaz, Pío Alvarez (policia), José Vasconcelos (escritor mexicano), </t>
  </si>
  <si>
    <t xml:space="preserve">México: Ciudad de México: santiago Tlatelolco, Centro Histórico, Castillo de Chapultepec Paseo de la Reforma (El Caballito), estación de Buenavista, Palacio de Lecumberri, monumento a la Independencia, Palacio Nacional. Chihuahua: Ciudad Juárez. Durango. Zacatecas: Fresnillo. Coahuila: Torreón. Puebla. Veracruz: puerto de Veracruz, San Juan de Ulua. </t>
  </si>
  <si>
    <t>1910, 21 de mayo 1911 (se firman los Tratados de Ciudad Juárez), 24-25 mayo 1911 (el pueblo pide la renuncia de Porfirio  Díaz, motín frente a Palacio Nacional),  1909 (entrevista entre William Hoard Taft y Porfirio Díaz), 1906 (inauguración de la presa del Río Conchos, Chiuahua), 7 enero 1907 (inauguración del Ferrocarril de Tehuantepec, Oaxaca), 7 junio 1911 (tren lleva a Madero a la Ciudad de México),  6 noviembre 1911 (Madero sube a la presidencia),  25 diciembre 1911 (rendición del gral. Bernardo Reyes), septiembre de 1910 (Fiestas del CEntenario de la Independencia)</t>
  </si>
  <si>
    <t>Testimonios videorales, fotografías, registros fílmicos, documentos, pinturas, entrevistas, registros fílmicos, música de época, dibujos</t>
  </si>
  <si>
    <t>Musicalización, narración en off, conducción, intertítulos</t>
  </si>
  <si>
    <t>Corrido Maderista de los hermanos Chavarría: Llegó don Félix Díaz con orden militar, Renuncias de la silla o te mando asesinar, La respondió Madero en su silla presidencial: Primero se asesinas que me hagas renunciar. Madero estando en Palacio dijo: que ingrata es mi suerte, Doy la vida por el pueblo, yo no temo a la muerte. Madero les contestó: no presento mi retiro, yo no me hice presidente, fui por el pueblo elegido. Señores les contare lo que en México pasó, una bola de asesinos a Madero asesinó.</t>
  </si>
  <si>
    <t xml:space="preserve">Coronel Ismael Loredo Ortega (vecino del Distrito Federal), General Félix Díaz (sobrino de Porfirio Díaz), General Manuel Mondragón (militar mexicano), , General Gregorio Ruiz (militar mexicano), General Cecilio Ocón  (militar mexicano),  Francisco I. Madero (presidente de México, 1911-1913), Capitan Adolfo Bassó (marino mexicano), General Bernardo Reyes (militar mexicano), Gustavo A. Madero (hermano de Francisco I. Madero), José Vasconcelos (escritor mexicano), General Lauro del Villar (milital mexicano), Lic. Rodolfo Reyes (hijo del General Bernardo Reyes),   Octaviano Licéaga (Director de la Penitenciaría de Lecumberri), Victoriano Huerta (jefe del ejército federal maderista), Solón Argüello (poeta nicaragüense), Joaquín Piña, General Manuel Velázquez (militar golpista), Mariano Azuela (escritor mexicano), Guillermo Luengas (testimoniante nacido en 1903), Dr. Erique Zepeda, General García Peña (Ministro de Guerra maderista), General Felipe Ángeles (militar mexicano), General Aureliano Blanquet (militar mexicano porfirista), Henry Lane Wilson (embajador de Estados Unidos en México, ),  General Delgado (militar mexicano golpista), Coronel Guillermo Rubio Navarrete (comandante de la artillería de grupo golpista), </t>
  </si>
  <si>
    <t>México: Veracruz: Puerto de Veracruz. Ciudad de México: Escuela Militar para aspirantes, Plaza de la Constitución, Palacio Nacional, prision militar de Santiago Tlatelolco, prisión de Lecumberri, Tacubaya, Tlalpan, Castillo de Chapultepec, Reforma (El Caballito), Palacio de Bellas Artes (Teatro Nacional), Bucareli, La Ciudadela, Catedral, Colonia Roma,  Casa de los Azulejos, calle Cinco de Mayo, Estación del Ferrocarril Nacional, fuente de Salto del Agua, Cárcel de Belén, colonia Juárez, Hotel Guardiola, Iglesia del Campo Florido. Cuba: La Habana.</t>
  </si>
  <si>
    <t>mayo 1911 (gira de Madero por la República), 9 febrero de 1913 (inicio de la Decena Trágica), 11 febrero 1913 (ataque a la Ciudadela),  12 de febrero (continúa el combate), 13 de febrero (inicia el periodo más álgido del combate)</t>
  </si>
  <si>
    <t>Testimonios videorales, documento, fotografías, registros fílmicos</t>
  </si>
  <si>
    <t>Música de época, registros fílmicos, entrevistas, gráfico, incidentales, intertítulos, narración en off, conducción</t>
  </si>
  <si>
    <t>Cuartelazo Felicista. Luego Riveroll e Izquierdo, los dos con nefanda astucia, al Presidente Madero le pidieron su renuncia. El Presidente les dijo: "¿Quién fue el que se los mandó?" y sacando su revólver el pecho les traspasó. Don Aureliano Blanquet le dijo al señor Madero, cogiéndolo de los hombros: "Dése usted por prisionero".</t>
  </si>
  <si>
    <t>Gustavo Adolfo Madero (político mexicano, hermano de Francisco I. Madero), Francisco I. Madero (presidente de México, 1911-1913), Henry Lane Wilson (embajador de Estados Unidos en México), Ramón Prida, Francisco Vásquez Gómez, Capitán José María Varela (vecino de Parral, Chihuahua), Coronel Rubén Morales, Victoriano Huerta (jefe del ejército), Félix Díaz (militar golpista), General Aureliano Blanquet /militar golpista), F. Cárdenas (militar golpista), General José González Salas, Coronel Ismael Loredo (vecino de la colonia Lindavista, D.F.), William H. Taft (presidente de Estados Unidos, 1909-1913), General Manuel Mondragón (militar mexicano golpista), Francisco León de la Barra (presidente de México, 1911), General Felipe Ángeles (militar mexicano golpista), Manuel Márquez Sterling (embajador de Cuba en México), Guillermo Luengas (vecino de Pachuca, Hidalgo), Bernardo de Cologan y Cologan (Ministro español en México), Pedro Lascuráin (político mexicano), Joaquín Piña,  Federico González Garza, Coronel Teodoro Jiménez Riveroll, capitán Federico Montes (militar mexicano), Manuel Bonilla</t>
  </si>
  <si>
    <t>México: Ciudad de México: embajada de Japón en México, palacio de Lecumberri, castillo de Chapultepec, Palacio Nacional, Tivoli del Eliseo, Cámara de Diputados Veracruz: Puerto de Veracruz.</t>
  </si>
  <si>
    <t xml:space="preserve">23 de febrero 1913 (llevan los cuerpos de Madero y Pino Suárez a Lecumberri). 14 de febrero 1913.  15 febrero 1913 (el senado  pide la renuncia de Madero). 16 febrero 1913 (armisticio), 17 de febrero 1913. </t>
  </si>
  <si>
    <t>Documentos, fotografías, registros fílmicos, testimonios videorales, documentos</t>
  </si>
  <si>
    <t xml:space="preserve">Musicalización, narración en off, música de época, fotografías,  registros fílmicos, intertítulos, incidentales, pinturas, </t>
  </si>
  <si>
    <t>Cuartelazo Felicista. Huerta por sus partidiarios se hizo solo Presidente, luego que subió al poder a Madero dio la muerte. El veintidós de febrero fecha de negros pesares, mandó Huerta asesinar a Madero y Pino Suárez. El Presidente Madero a Huerta le hizo favores, un bien con un mal se paga, eso es muy cierto, señores.</t>
  </si>
  <si>
    <t>Victoriano Huerta (jefe del ejército federal, presidente de México, 1913-1914), Manuel Bonilla, Féliz Díaz, (militar mexicano golpista), William Bayard Hale, Francisco I. Madero (presidnete de México, 1911-1913), Henry Lane Wilson (embajador de Estados Unidos en México), Rodolfo Reyes (hijo del General Bernardo Reyes), Gustavo A. Madero (político mexicano y hermano de Francisco I. Madero), José María Pino Suárez (vicepresidente de México, 1911-1913), General Manuel Mondragón (militar mexicano golpista), Adolfo Taracena, Cecilio Ocón (militar mexicano golpista), Adolfo Bassó (marino mexicano), Coronel Ismael Loredo (vecino de la colonia Lindavista, D.F.), Eulalio Guriérrez,  General Pascual Orozco hijo (militar revolucionario), Venustiano Carranza (gobernador de Coahuila, 1911), José Mar´ía Maytorena  (gobernador de Sonora,1911-1915 ), Álvaro Obregón (militar y político mexicano), Sara Pérez Romero de Madero (esposa de Francisco I. Madero), Manuel Márquez Sterling (embajador de cuba en México),, Pedro Lascuráin (presidente de México durante 45 minutos, 19 de febrero de 1913), General Juvencio Robles (militar mexicano),  Rafael Pimienta (militar mexicano), General Manuel Mondragón (militar mexicano golpista), Francisco Cárdenas  (militar mexicano golpista), María Pistolas (la única mujer que protestó por las muertes de Madero y Pino Suárez), FRancisco L. Urquizo, Ramón Prida, Francisco Villa (lider revolucionario del norte), Pablo González, María Conesa (vedette española)</t>
  </si>
  <si>
    <t>México: Ciudad de México,: Plaza de la Constitución, Palacio Nacional, Paseo de la Reforma, La Castañeda, La Ciudadela, palacio de Lecumberri.  Zacatecas.</t>
  </si>
  <si>
    <t xml:space="preserve">18 de febrero 1913. 19 de febrero 1913. </t>
  </si>
  <si>
    <t>Documentos, fotografías, registros fílmicos</t>
  </si>
  <si>
    <t>Narración en off, fotografía, registros fílmicos, música den off, incidentales, intertítulos, gráficos, dibujos</t>
  </si>
  <si>
    <t xml:space="preserve">"El reconocimiento de Carranza y la derrota de Agua Prieta enojaron tanto a Villa contra todo lo que se relacionara con los americanos, que juró vengarse. Todavía, en agosto de 1915, devolvió a sus dueños más de un millón de dólares en propiedades que había requisitado a ciudadanos americanos, todo debido a instancias del general Scott. Gracias a los Estados Unidos, Villa y sus hombres se encaminaron hacia el Sur a través del desierto, para reorganizarse en la región de Rubio y Santa Isabel, comenzando una campaña de crueldad, tanto contra los carrancistas como contra los americanos, campaña que culminó con el ataque a Columbus". </t>
  </si>
  <si>
    <t xml:space="preserve">Venustiano Carranza, Pancho Villa, General Calles, General Maclovio Herrera, Capitán José María Varela, General Federico Montes, General Francisco L. Urquizo, General Álvaro Obregón, Don Ávaro Terrazas, Doña Paula Rivero, General John J. Pershing, William Randolph Hearts (dueño de periódicos), Adolfo Carrasco (investigador historia regional, Parral), Gernal Emiliano Zapata,  General Pablo González, Don Patrociniio Ruiz Fierro, Coronel Pablo López, General Rodolfo Fierro, José Rodríguez, General Bell, </t>
  </si>
  <si>
    <t xml:space="preserve">México: Chihuahua: Parral, Satevó. Sonora: Agua Prieta. Querétaro. Estados Unidos: Columbus, Texas: Eagle Pass. Washington: capitolio. </t>
  </si>
  <si>
    <t xml:space="preserve">18 de octubre de 1915 (reconocimiento  de gobierno constitucionalista de México).  1 noviembre 1915 (Villa ataca la forntera). 12 abril de 1916 (expedición punitiva comandada por Frank Thompkins), </t>
  </si>
  <si>
    <t>histórico</t>
  </si>
  <si>
    <t xml:space="preserve">Testimonios videorales, fotografías, registros fílmicos, documento,  dibujos, </t>
  </si>
  <si>
    <t>Entrevistas, registros fílmicos, animación, narración en off,  música de época, intertítulos, fotografías</t>
  </si>
  <si>
    <t xml:space="preserve">Film documental de carácter histórico sobre la Revolución Zapatista y la Revolución Mexicana, Ramón Aupart, investigador, guionist, editor y director, estructuró la película en función de dos líneas -apoyos- que trabaja paralelamente. Por un lado, un guión histórico en el cual se sigue una periodización a partir del porfiriato y la Revolución. Por otro lado, el manejo del recuerso del testimonio con seis veteranos zapatistas, quienes con su memroia recostruyeron algunos cuadros de sus vivencias, recuerdos y creencias de lo que fue esta otra revolución campenia. Se nos presenta a través de imágenes y testimonios una lección de historia. </t>
  </si>
  <si>
    <t xml:space="preserve">Porfirio Díaz, Doña Carmen Romero Rubio de Díaz, Frsancisco I. Madero, Aquiles Serdán, Faustino Aquino (rebelde del sur), Longinos Rojas (rebelde del sur), Francisco Bandas (rebelde del sur), Aurelio Rosales (rebelde del sur),  General Emiliano Zapata, Coronel Manuel Alarcón, Pablo Escandón, General Victoriano Huerta, General Felipe Angeles, Genovevo de la O, General Gabriel Hernández, Alejandro Quintana (rebelde del sur), General Eutiquio Mungía, Eufemio Zapata (hermano de Emiliano Zapata), General Manuel Asúnsolo, Gabriel Robles Domínguez, Abraham Martínez,  Don Matías Cruz Arellano, General Ambrosio Figueroa, General Navarro, Mayor Pulido, Pascual Orozco padre, Otilio Montaño, General Juan Andrew Almazán, Coronel Jacobo Harrootian, </t>
  </si>
  <si>
    <t>México: Morelos: Tlayacapan, Xoxocótla, San Pedro Apatlaco, Cuautla. San Luis Potosí. Puebla. Ciudad de México: La Castañeda. Estado de Hidalgo. Chiuahua: ciudad Juárez.</t>
  </si>
  <si>
    <t xml:space="preserve">1869 (formación de Morelos), octubre de 1980 (reunión con ex-zapatistas), 1880-1910 (progreso de las haciendas).  1910 (inicia la revolución), 1914 (villistas y zapatistas entran a la ciudad de México), 10 abril 1986 (Aniversario luctuoso de Emiliano Zapata Salazar) </t>
  </si>
  <si>
    <t xml:space="preserve">Testimonios videorales, documento, fotografías, grabación de campo, </t>
  </si>
  <si>
    <t xml:space="preserve">Narración en off,  conducción, fotografías, musicalización, entrevistas,  registros fílmicos, grabación de campo, dibujos, </t>
  </si>
  <si>
    <t>Investigadores y testigos de Durango, Parral y Chihuahua, hacen relatos ilustrados con imágenes fijas y en movimiento, de los últimos años de la existencia del guerrillero, desde su rendición hasta su muerte, en la emboscada que lo convirtió en leyenda.</t>
  </si>
  <si>
    <t xml:space="preserve">General Francisco Villa, Lic. José del Socorro Salcido, Juan N. Medina, General Álvaro Obregón, General Ignacio Zaragoza, General Manuel Chao, Luis Echeverría (presidente de México),  Adolfo de la huerta (presidente interino de México), General Eugenio Martínez, General Álvaro Obregón, General Plutarco Elías Calles, Don Anacleto Rentería (vecino de la hacienda de Canutillo), Don Valentín Rentería (vecino de la hacienda de Canutillo),  Coronel Trillo, Jesús Vargas (profesor de Historia regional), Adolfo Carrasco (Historiador de Parral), General Porfirio Díaz, Dip. Jesús Salas Barraza, Nelly Capobello (escritora de la vida de Francisco Villa). </t>
  </si>
  <si>
    <t xml:space="preserve">México: Chihuahua: Parral: Hotel Hidalgo, Quinta Caronila. Ciudad de México: Palacio Nacional, Monumento de la Revolución. Durango: hacienda de Cnutillo. Coahuila: Salinas. Estados Unidos: Ohio: Columbus. </t>
  </si>
  <si>
    <t xml:space="preserve">1923 (funeral de Villa),  20 noviembre de 1976 (excavación de los restos de Villa), 1926 (exhumnación de Villa), 1888 (nace de Doroteo Arango), 20 de julio de 1923 (asesinato de Francsico Villa), 1904 (doroteo aragndo Arámbula llega a Parral) </t>
  </si>
  <si>
    <t xml:space="preserve">Testimonios videorales, fotografías, grabación de campo, registros fílmicos, documento, hemerografía, </t>
  </si>
  <si>
    <t>musicalización, narración en off, entrevistas, fotografías, incidentales,</t>
  </si>
  <si>
    <t>Los rollos de Pancho Villa describe en primera persona la búsqueda de una película desaparecida: The life of General Villa, producida bajo contrato entre el jefe rebelde mexicano Pancho villa y la compañía Mutual Film Corporation, en 1914. Haciendo una investigación exhaustiva en los archivos fílmicos de Holanda, Inglaterra, Francia, Estados Unidos, Canadá y México, el reaizador compone, con fragmentos de películas desconocidas hasta ahora, un mosaico cinematográfico no sólo sobre Pancho villa, sino sobre la Revolución Mexicana.</t>
  </si>
  <si>
    <t xml:space="preserve">Pancho Villa, Gregorio Rocha, Kevin Brownlow, Rubén Osorio, Charles Rosher, Charles Bryor, Fernando del Moral González, Miguel Contreras Torres, Stephen Bottomore, Raoul Walsh, Porfirio Díaz, Julio la Madrid, Francisco I. Madero, Ricardo Flores Magón, Rhys Pryce, Victoriano Huerta Fritz Arno Wagner, Woodrow Wilson, Álvaro Obregón, L. M. Burrud, Paolo Cherchi-Usai, Jesús Salas Barraza, Plutarco Elias Calles, Langdon Morell, Rodolfo Gaona,  Félix y Edmundo Padilla, </t>
  </si>
  <si>
    <t>México: Ojinaga. Chihuahua: San Andrés, Durango, Veracruz, Coahuila: Salinas. Estados Unidos: Texas: El Paso, Nueva York: Rochester, South Carolina: Columbia, California: San Diego, Los Ángeles, New Mexico: Columbus. Inglaterra: Londres.  Bahía de Manila. Holanda: Amsterdam. Francia: Paris.</t>
  </si>
  <si>
    <t>7, 10 de enero, 16 de mayo de 1914, 1990, 1890-1918, 1898, 2001, 9 de marzo de 1916, 1920-1930</t>
  </si>
  <si>
    <t>Registros fílmicos, fotografía,  cartografía, testimonios videorales, documentos, hemerografía, testimonios orales, gráficos, películas de ficción</t>
  </si>
  <si>
    <t>Entrevista, grabación de campo, puesta en escena, narración en off, intertítulos, animación, musicalización, conducción</t>
  </si>
  <si>
    <t>Documental ficcionado que recrea las andanzas de Félix y edmundo Padilla, últimos exhibidores itinerantes de cine mudo y creadores de una película, pero desconocida: La venganza de Pancho Villa. Acme &amp; Co es un vije lúdico por la tenue frontera que separa a la realidad histórica del simulacro.</t>
  </si>
  <si>
    <t xml:space="preserve">Edmundo Padilla, Pancho Villa, Magdalena Padilla de Arias, Fernando Arias, Edmundo Padilla Jr., Joaquín Alatorre, Félix Padilla, Mack  Sennett, Germán Camus, Elodia Pallán, Presidente Wilson, Héctor Aguirre, Gregorio Gardea, Martín Sáinz, Doroteo Arango, Martina Arango, Federico "Lico" Carrasco, Fernando Carrasco, Adolfo Carrasco, Isauro Martínez, Sergio Martínez, Melesio Vargas, Carmen Otzuko, Rodrigo Hernández, Madaleno Pérez, Norma Irene Pérez, Fernando Martínez, Venustiano Carranza, Ginés Nilo de la Garza, </t>
  </si>
  <si>
    <t>México: Juárez: Chihuahua, Parral. Guanajuato: Veracruz: Durango, Gogojito, San José del Viñedo.  Coahuila: Torreón, Coyote, Las Esperanzas, Lequeitio, San Rafael El Alto, Cuatro Ciénegas. Estados Unidos: Texas: El Paso: Universidad de Texas: Canutillo. Nuevo México: Columbus, Los Ángeles: Hollywood.</t>
  </si>
  <si>
    <t>27 de febrero de 2001, 1914, junio de 2004, 1976, 1915, 1926, 1903, 1882-1884, 12 de enero  de 1884, 1866, enero, marzo  de 1916, 1923, 1932, 1908, 1931, 1923, 1934, 10 octubre de 1936, 1905, 21 de marzo de 1906, 1948, 1926, 1960</t>
  </si>
  <si>
    <t>Registros fílmicos, fotografías, testimonios videorales, documentos, testimonios orales, películas de ficción</t>
  </si>
  <si>
    <t>Narración en off, conducción, puesta en escena, grabación de campo, entrevistas, música de época, musicalización</t>
  </si>
  <si>
    <t>Súper 16 mm</t>
  </si>
  <si>
    <t xml:space="preserve">Si bien la Revolución de 1910-17, tuvo como detonante la no reelección y el sufragio efectivo, en el fondo estba la lucha por la tierra. Al final de la dictadura de Porfirio Díaz, por un lado, el 1% de la población tenía en su poder el 70% de las tierras laborables y, por otro lado, en la mayoría de los estdos, cerca del 95% de las familias rurales no disponían de tierras laborables. Emiliano Zapata, en su Plan de Ayala, proclamaba "que los pueblos debían entrar en posesión inmediata de las tierras de las que habían sido ilegalmente despojados, siempre que estuvieran en posibilidades de presentar sus respectivos títulos. Aquellos que tuvieran dificultades para probar sus reclamaciones, recibirán tierras expropiadas a los hacendados, previo pago de una indemnización". Las tierras de los hacendados que se opusieran a esta medida serían nacionalizadas. </t>
  </si>
  <si>
    <t xml:space="preserve">Don Félix Serdán, Hernán Cortés, Moctezuma, Porfirio Díaz (presidente de México, 1876-1910), General Emiliano Zapata (jefe revolucionario), Isaías alanís Tapia (intérprete de corridos),  Francisco I. Madero (presidente de México,  1911-193),  Don Emeterio Pantaleón, General FRancisco Villa (jefe revolucionario), Venustiano Carranza (presidente d eMéxico, 1917-1920), General Lázaro Cárdenas (presidente de México, 1934-1940), William H. Taft (presidente de EU), Coronel Jesús Guajardo (asesino de Zapata), General Fortino Ayaquica, General Pablo González, Doña Leogarda Juárez, Don Filemón Martín, Rubén Jaramillo (revolucionario y lider campesino),  Mónico Rodríguez, José de Molina (cantautor),  Pedro Erminio Ceterino,  Don Victorino Jiménez, Adolfo López Mateos (presidente de México, 1958-1964), José López Portillo (presidnete de México, 1976-1982),  Álvaro Obregón (presidente de México,1920-1924 ), Coronel Délix Garduño Nava, Mateo Zapata (hijo de Emiliano Zapata), Genovevo de la O (revolucionario), General Otilio Montaño, José Narro, Emilio García, </t>
  </si>
  <si>
    <t>México: Ciudad de México: Plaza de la Constitución, Plaza de las Tres Culturas. Puebla. Morelos: Tlaltizapán (cuartel general de Zapata), Puente de Ixtla, Cuautla.</t>
  </si>
  <si>
    <t xml:space="preserve">12 de octubre de 1992 (A 500 años del encuentro de 2 mundos),  28 noviembre 1993  (evento en torno al primer reparto de tierra por Zapata), 28 noviembre 1990 (reunión de excombatientes del Ejército Libertador), 7 de julio de 1911 (entra Madero a la Ciudad de México), 23 mayo 1994 (evento),  23 mayo de 1962 (asesinato de Rubén Jaramillo), 1965 (represión a médicos),  1968 (represión Tlatelolco), 1978 (López Portillo declaró el fin de la repartición de tierras),  1979 (guardias para cuidar los restos de Zapata), 1998 (evento en la plaza de la Constitución) </t>
  </si>
  <si>
    <t xml:space="preserve">Fotografías, documento, testimonios videorales, </t>
  </si>
  <si>
    <t>Grabación de campo, pintura, registros fílmicos, incidentales, narración en off, conducción, fotografías, registro videográficos, documentales</t>
  </si>
  <si>
    <t>Una toma aérea muestra la sombra de un avión de carga atravesando el Lago Victoria. La toma se alarga y pareciera que el avión va por debajo de la superficie como un gigantesco tiburón. El documental La pesadilla de Darwin del realizadro austriaco Hubert Sauper, muestra como toda una región costera del Lago Victoria ha sido empujada a la esclavitud, hambruna, prostitución y drogadicción por una devastadora rama de la globalización. todo ello aunado al azote de las guerras civiles de los países vecinos y a una feroz pandemia de SIDA alentada por la ignorancia local y la indiferencia internacional. La causa más superficial de etsas circunstancias apocalípticas: la pesca a gran escala intensificada por la presencia de un eficaz depredador: la Perca del Nilo.</t>
  </si>
  <si>
    <t xml:space="preserve">Marcus (policía del aereopuerto), Dima (polito de avión de carga), Eliza (amiga de pilotos), Dimond (dueño de fábrica de pescado), Sergey, Dima, Jura, Vladimir, Stanislav (pilotos), Rafael vigilante  del Instituto Nacional de Pesca), Msafiri, Franky, Shabani, mustafa, Joseph (niños indigentes), Jonathan (pintor), Cleopa Kaijage (reverendo), Mkono (lider de aldea de pescadores), Maiseli (control de calidad de pescado), </t>
  </si>
  <si>
    <t>África: Tanzania: Mwanza: Musoma: Lago Victoria.</t>
  </si>
  <si>
    <t xml:space="preserve">social y medioambiental </t>
  </si>
  <si>
    <t xml:space="preserve">Testimonios videorales, grabación de campo, fotografías, </t>
  </si>
  <si>
    <t>Musicalización, entrevistas, intertítulos, grabación de campo</t>
  </si>
  <si>
    <t>Documental dividido en tiempos sobre el ataque a la manifestacion estudiantil del 2 de cotubre de 1968</t>
  </si>
  <si>
    <t>Primer Batallon de paracaidistas, Segundo Escuadron Blindado de reconocimiento, Primer Batallon de infanteria de guardias presidenciales, Cuarenta Batallon de Infanteria, Crisoforo Mazon Pineda</t>
  </si>
  <si>
    <t>Plaza de las Tres Culturas, Tlaltelolco, Distrito Federal</t>
  </si>
  <si>
    <t xml:space="preserve">fotografias, testimonios videorales, </t>
  </si>
  <si>
    <t>Documental sobre los tipos de familia que actualmente conforman la realidad social de México: familias uniparentales, familias monoparentales, co-residentes y nucleares. Explicando las problemáticas existencias y la forma de convivencia en cada una de ellas con sus respectivas caracterísiticas.</t>
  </si>
  <si>
    <t xml:space="preserve">Guadalupe (madre soltera), José Alberto Campos (hijo de Guadalupe), Ismael y Lorena (padres de familia), Guadalupe y Rosa María (pareja), Hugo e Ismael (hijos de Gadalupe y Rosa María), Ana María y Enrique (pareja y padres), Esteban y Natalia (hermanos), Reyna (hogar unipersonal), Esperanza y Carlos (pareja sin hijos), </t>
  </si>
  <si>
    <t xml:space="preserve">Datos estadísticos, testimonios videorales, </t>
  </si>
  <si>
    <t xml:space="preserve">narración en off, grabación de campo, fotografías, dibujos, musicalización, entrevistas, intertítulos, </t>
  </si>
  <si>
    <t>En este video se aborda la cacería de ballenas en el Golfo de Arauco, la que se inicia a principios del siglo XX en la isla Santa María. En esta actividad destaca la familia Macaya, quienes comienzan la caza de manera artesanal, con botes a remo y una precaria infraestructura, para después dar paso a una gran industria con una pequeña planta en Chome y una flota de barcos balleneros. Con el traslado de la ballenera Macaya, desde la isla Santa María a Chome, se funda un pueblo constituido por isleños, el que sobrevive de esta actividad por casi 40 años. Sin embargo, la ballenera cierra en 1983 y el pueblo debe afrontar las múltiples dificultades que esto acarrea.</t>
  </si>
  <si>
    <t xml:space="preserve">Amado Macaya, Pedro Chamorro, Francisco Moya, Manuel Flores, Flor Monsalve, Maximilano Jorquera, Ruth Silva, </t>
  </si>
  <si>
    <t>Chile: Golfo de Arauco: Chome</t>
  </si>
  <si>
    <t>testimonios videorales, cartografía, grabación de campo</t>
  </si>
  <si>
    <t>intertítulos, entrevistas, garabción de campo, pelicula ficción</t>
  </si>
  <si>
    <t>Épicas jornadas de lucha y rebeldía vivió el pueblo tucumano. Entre 1969 y 1972 se levantó resuelto a enfrentar a la feroz dictadura de Onganía. Tres Tucumanazos fueron el resultado de la resistencia obrero-estudiantil contra la opresión. Resistencia contra el cierre de los ingenios azucareros. Resistencia contra el cuierre del comerdor universitario. REsistencia contra la dictadura. En mayo del 69, paralelo al Cordobazo "Tucumán Ardía" solidarizándose con la lucha nacional. En noviembre del ´70 fue el punto culmine de la lucha contra la dictadura en jornadas que tuvieron en jaque a las fuerzas del orden. En junio del ´72, el Quintazo fue la lógica reacción ante el cierre del comedor universitario y el asesinato de un estudiante salteño. Tres tucumanazos, El Tucumanazo.</t>
  </si>
  <si>
    <t xml:space="preserve">Juan Carlos Onganía Carballo (presidente de Argentina, 1966-1970), Carlos Zamorano (militante del partido comunista, ex dirigente  estudiantil), Héctor Marteau (ex dirigente estudiantil), Alejandro Schneider (historiador), Lázaro Barbieri (gobernador 1963-66),  Roberto Avellaneda (gobernador de facto 1966-69), CArlos Imbaud (gobernador de facto 1970-71),  Marcos Taire (Periodista, militante del FAS), Hugo Figueroa (ex obrero del Ingenio San Ramón), "Chino" Moya (Partido Socialista de los Trabajadores, ex dirigente estudiantil), Angela Nassif (militante del partido comunista revolucionario, ex dirigente estudiantil), Osvaldo Bayer (periodista-escritor), Emilio Crenzel (sociólogo, escritor), Rubén Leiva (Sindicalista del Ingenio de San Ramón), Coronel Videla, Juan Ferrante (ex cura tercermundista militante del peronismo de base), Amado Dip, David Dip y grupo de párrocos (Movimiento de sacerdotes para el tercer mundo), </t>
  </si>
  <si>
    <t xml:space="preserve">Argentina: San Miguel de Tucumán: </t>
  </si>
  <si>
    <t>1969-1972, 1966 (instauración de la dictadura de Onganía)</t>
  </si>
  <si>
    <t>registros fílmicos de archivo, testimonios videorales, noticieros fílmicos, fotografías, hemerografía</t>
  </si>
  <si>
    <t>intertitulos, entrevistas, musicalización, narración en off, conducción, registros fílmicos</t>
  </si>
  <si>
    <t>partir de seis casos internacionales, centrados en personajes que actúan en un entorno de resistencia, el director Florian Opitz va desgranando, con humor y a veces dramatismo, las secuelas que deja en una comunidad específica el cambio de régimen de propiedad pública a privada en empresas o servicios. (Sinopsis de la Cineteca Nacional)  http://www.cinetecanacional.net/ficha.php?cvePel=6681</t>
  </si>
  <si>
    <t>Prof. Joseph E. Stiglitz (premio nobel 2001), Oscar Olivera (Coalición por la Defensa del Agua, Bolivia), Trevor Ngwane (Comité de crisis de electricidad, Sudáfrica), Shanta Devarajan (Banco Mundial), Sipho Tjabadi (Directoer general de ESKOM)</t>
  </si>
  <si>
    <t>Sudáfrica: Soweto. Inglaterra: Brighton. Filipinas: Manila. Bolivia: Cochabamba. Estados Unidos: Washington.</t>
  </si>
  <si>
    <t xml:space="preserve">1999 (privatización de ESKOM, proveedor de electricidad en Sudáfrica),  1997 (privatización de British Rail Ways en Inglaterra), 1980 (privatización del sistema de salud en Filipinas), 1999 (privatización del suministro de agua en Bolvia), 1980 (Margater Tatcher inaugura las políticas de privatización), 2002 (ley marcial en Cochabamba) </t>
  </si>
  <si>
    <t>Político</t>
  </si>
  <si>
    <t xml:space="preserve">testimonios videorales, grabación de campo, publicidad televisiva, noticieros televisivos, registros fílmicos, (video animación), </t>
  </si>
  <si>
    <t xml:space="preserve">entrevistas, grabación de campo, musicalización, intertítulos, </t>
  </si>
  <si>
    <t>Biografía, Entrevista, Galería de fotos, Trailer</t>
  </si>
  <si>
    <t xml:space="preserve">El Tratado de ancón, 1883, que puso fin a la guerra del Pacífico, señaló la cesión perpetua de Tarapacá a favor de Chile. En etsa zona la explotación salitrera continuó, constituyéndose en una importante fuente de trabajo par chilenos, peruanos y bolivianos. Los tarapaqueños peruanos no sólo eran los lugareños que habían conservado su nacionalidad, sino también los migrantes muchas veces enganchados de Puno, Cusaco y Arequipa. Ellos, los tarapaqueños peruanos, fueron aceptados dentro de la comunidad salitrera hasta que por diferentes circunstancias tuvieron que repatrairse. Entre 1907 y 1920 se realizaron estas repatriaciones. La más importante fue entre 1918 y 1920 a consecuencia de la política de chilenización. Los peruanos fueron expulsados violentamente y debieron viajar a Lima dejando familia y bienes en Tarapacá. Ellos regresaban a la patria por ser peruanos, pero paradójicamente aquí fueron  mal recibidos: la población los consideraba chilenos y el término "repatriado" empezó a ser  un insulto. Pese a todo, ellos se quedaron y desde la década del cincuenta viven en la Urbanización Tarapacá, Callao. Esta historia empezó a reconstriurse a partir de fuentes escritas pero sobre todo con el testimonio de los propios protagonistas de los hechos. Ellos son quienes en este video nos narran su propia historia de amor patrio. </t>
  </si>
  <si>
    <t xml:space="preserve">Francisco Ariste (tarapaqueño peruano), Alejandro Caballero (tarapaqueño peruano), María Luza (tarapaqueña peruana), Josefina Bernal (tarapàqueña peruana), Ana Luisa González (tarapaqueña peruana),  Olga Chirinos (tarapaqueña peruana), Isidoro Gamarra  (tarapaqueño peruano), Eva Ossio (tarapaqueña peruana),  Emma Soto (tarapaqueña peruana), Olga Contreras (tarapaqueña peruana),  A.B. Leguía (1919-1930), Juana Duarte (tarapaqueña peruana), Manuel Torres (tarapaqueño), </t>
  </si>
  <si>
    <t>Perú: Lima. Chile</t>
  </si>
  <si>
    <t xml:space="preserve">Testimonios orales, fotografías, gráficos, hemerografía, </t>
  </si>
  <si>
    <t>narración en off, conducción, entrevistas, fotografías, dibujos, fotografías, hemerografía</t>
  </si>
  <si>
    <t>La vida en México de 1940 a 1958  Javier Marín        capitulo 1</t>
  </si>
  <si>
    <t>https://www.youtube.com/watch?v=sTSUOHmDRw8</t>
  </si>
  <si>
    <t>José Agustín (conductor de programa), Manuel Ávila Camacho, Lázaro Cárdenas, almazán, Vicente Lombardo Toledano, Indio Fernández, María Félix, Pedro armendáriz, Cantinflas, Jorge Negrete, Dolores del Río, Agustín Lara, Lucha Reyes, Gabilondo Soler, Diego Rivera, Siqueiros, Octavio Paz, José Revueltas, Villaurrutia, Gorostiza, Salvador Novo, José Vasconcelos, Silvestre Revueltas, Carlos Chávez, Gonzalo M. Santos, Maximino Ávila Camacho, Ezequiel Padilla, Miguel Alemán, Fidel Velázquez, Jesús Díaz de León "El Charro", pedro Infante, TinTan, Los Panchos, Frida Kahlo, Rufino Tamayo, Luis Buñuel, El SAnto, Adolfo Ruiz Cortines, Miguel Enriquez Guzmán, Efraín González Luna, José Alfredo Jiménez, Jacinto López, Othón Salazar,  Demetrio Vallejo, Adolfo López Mateos</t>
  </si>
  <si>
    <t>1940-1958</t>
  </si>
  <si>
    <t>Documentos, registros fílmicos, fotografías, ficción, música de época, hemerografía, publicidad, cartografía</t>
  </si>
  <si>
    <t>Animación, narración en off, conducción</t>
  </si>
  <si>
    <t>https://www.youtube.com/watch?v=10TupH82Kfg&amp;list=PLHXFQrHFFd_Xk52bCSOwgk8IBhyM7KdCj&amp;index=7</t>
  </si>
  <si>
    <t>José Agustín (conductor de programa), José López Portillo, Jesús Reyes Heroles, Gustavo Díaz Ordaz, Luis Echeverría, Miguel de la Madrird, Javier García Paniagua, Jorge Díaz Serrano, Carlos Salinas de Gortari, Arturo Durazo, Joaquiín Hernández "La Quina" Galicia, Cuauhtémoc Cárdenas,  Porfirio Muñoz Ledo, Enrique Camarena, Manuel Buendía, Manuel Clouthier, Jorge Carpizo, Eduardo Legorrerta, Carlos Jongitud, Elba Esther Gordillo, Bill Clinton, Carlos Slim, Ricardo Salinas Pliego, Luis Donaldo Colosio, Camacho Solís, Juan José Posadas, EZLN, José Códoba, Ernesto Zedillo, Diego Fernández de Cevallos, José Francisco  Ruiz Massieu</t>
  </si>
  <si>
    <t>1976-1994</t>
  </si>
  <si>
    <t xml:space="preserve">documento, hemerografía, </t>
  </si>
  <si>
    <t>musicalización, animación, narración en off, conducción, incidentales,  registros fílmicos de archivo,  películas de ficción, fotografías</t>
  </si>
  <si>
    <t>En noviembre del 2003, se encontró el cuerpo de Zacarias Barrientos acribillado, cerca de la ciudad de Atoyac, en el estado de Guerrero, México. Un mes más tarde, cinco vecino fueron detenidos y rápidamente   condenados por homicidio. Hoy en día siguen clamando su inocencia. ¿Quién era Zacarias Barrientos? ¿Porqué tanta gente  quería su muerte? ¿Cuál fue su papel durante la Guerra Sucia de los setentas, cuando el ejercito mexicano decidió acabar  con la guerrilla de Lucio Cabañas? ¿Cuál  es este secreto que se llevó con él?</t>
  </si>
  <si>
    <t xml:space="preserve">Zacarias Barrientos Peralta (testigo de la guerra sicua), Elisabet Ramos (vecina de Zacarias Barreitnos), Doña Peralta (madre de Zacarias), Mariana Ramírez (fiscalía), Alberto Ramos (vecino de Zacarias), Dr. Ojeda (médico forense), Víctor Cardona (periodista),  Sr. Loyo Malabar (juez),  Benito Salgado (acusado de asesinar a Zacarias), Isaías Martínez (acusado de asesinar a Zacarias), Sr. Cabaás (abogado defensor),  María Martínez (esposa de Zacarias), Tita Radilla (hija de Rosendo Radilla, desaparecido en la guerra sucia),  Lucio Cabañas, Acosta Chaparro, Coronel Varillo Trejo, Fritz Glockner (escritor),  Paco Ignacio Taibo  II (escritor),  Luis Echeverría (presidente de México, 1970-1976), Josafat Quiroz (ex guerrillero), Guillermina Cabañas (ex guerrillera),  rubén Figueroa (gobernador de Guerrero), Gustavo Díaz Ordaz (presidente de México, 1964-1970), Acosta Chaparro, Chiro Galeana (policia judicial Guerrero),  Nazar Haro (ex director de DFS),  Misael Martínez (desaparecido en la guerra sucia), Marcelo Serafín Flores (desaparecido en la guerra sucia),  Vicente Fox (presidente de México, 2000-2006), Sr. Carrillo P. (fiscalía), </t>
  </si>
  <si>
    <t xml:space="preserve">México: Guerrero: Atoyac: El Quemado, Rincón de las Parotas. Acapulco: Pie de la Cuesta. </t>
  </si>
  <si>
    <t xml:space="preserve">1960, 2003, 1974 (asesinan a Lucio Cabañas), 1965, 1978. </t>
  </si>
  <si>
    <t xml:space="preserve">Testimonios videorales, grabación de  campo, fotografías, hemerografía, testimonio oral, registros fílmicos, </t>
  </si>
  <si>
    <t>intertítulos, entrevistas,  grabación de campo, registros fílmicos, narración en off, incidentales, musicalización</t>
  </si>
  <si>
    <t>La muerte violenta de la defensora de derechos humanos Digna Ochoa, el 19 de octubre de 2001, fue la culminación de cinco años de amenazas directas contra esta abogada. A la torpe reacción gubernamental que se manifestó en las semanas que sigueron al trágico suceso, le siguió el fallo de la justicia el Distrito Federal que, dos años más tarde, determinó que en el Caso Digna Ochoa no había delito que perseguir ya que la abogada se habría suicidado. El documental Digna Ochoa, producido por canalseisdejulio, describe con sobriedad estos hechos, presenta la única entrevista realizad a Digna Ochoa y refuta, con base en una cuidadosa investigación, la tesis oficial del suicidio. (sinopsis al reverso del material)</t>
  </si>
  <si>
    <t xml:space="preserve">Digna Ochoa y Plácido, Norma Corona, Edgar Cortez, Víctor Brenes, Pilar Noriega, Rodolfo Montiel, Teodoro Cabrera, Mary Robinson, Vicente Fox,  Jesús Maldonado, Santiago Creel, Renato Sales Heredia, Enrique Flota, Linda Diebel, Raúl Benet, Margarita Guerra, Oscar Lozano, David Fernández, Jesús Ochoa, Valentín Islas Pérez, José Antonio Becerril, Rogaciano Alba Álvarez, Rubén Figueroa Alcocer, Nicolás Martínez Sánchez, Gustavo Zárate Martínez, Harald Ihmig, Roberto Cabrera, Felipe Arriaga, </t>
  </si>
  <si>
    <t>México: Guerrero: Petatlán. Sinaloa, Chihuahua, Oaxaca.</t>
  </si>
  <si>
    <t xml:space="preserve">1980, 1990, 1992, 1999, 2000, 2001, 2002, 2003, 2004 </t>
  </si>
  <si>
    <t>Registros videográficos, testimonios videorales, documentos, hemerografía, fotografías</t>
  </si>
  <si>
    <t>Musicalización, narración en off, registros videográficos, fotografías,  entrevistas, hemerografía, conducción, animación, cartografía, gráficos</t>
  </si>
  <si>
    <t>Version actualizada</t>
  </si>
  <si>
    <t>Visionarios y audaces, los empresarios mexicanos de principios del siglo XX fueron capaces de retar a su entorno y transformarlo para construir el futuro de una nación aún joven. Gracias a ellos, México empieza a modernizarse: sus industrias se multiplican y su sociedad se adapta al paso acelerado que le exige el nuevo crecimiento. Los empresarios, modernos capitanes, dirigen la industria en la travesía accidentada de colocar al país y a los mexicanos a la par de su siglo.</t>
  </si>
  <si>
    <t xml:space="preserve">Porfirio Díaz, Olegario Mouna (hacendado henequén, 1902-1908), Vicente Albino Rojas (productor de mezcal), José Cuervo (productor de tequila), Cenobio Sauza (prodctor de tequila, Tequila Sauza), Guillermo Romo de la Peña (Tequila Herradura), Adrián Layú (planta ensambladora de autos), Rodolfo Patrón (empresario de Yucatán, creador de Resistol a partir de almidón de yuca, 1941), Roger Patrón (Industrias Adhesivos Resistol),  Adolfo Patrón (Industrias Resistol), Lorenzo Servitje (fundador  de Bimbo), Lázaro Cárdenas (nacionaliza el petróleo y se crea PEMEX), Manuel Ávila Camacho (rescata industrias quebradas), Manuel Alemán,  Adolfo Ruiz Cortines (política de compra de empresas abandonadas por capital privado),  Adolfo López Mateos (aumentó inversión pública),   Luis Echeverría ( 1972, mexicaniza el tabaco: Tabamex),  Aurelio López Núñez (fabricante de zapatos), Salvador López (moderniza el taller de Aurelio López y crea Calzado Canadá), Alberto Santos de Hoyos (Gamesa), Lorenzo Zambrano (Cemex), Alberto Santos Gonzálalez  (fundan fábrica de galletas Gamesa), CArlos Salinas de Gortari (1989, abre las puertas al capital extranjero), Miguel de la Madrid (presidente México, 1982-1988),  Jaime Serra Puche (Secretario de Comercio y Fomernto Industrial), </t>
  </si>
  <si>
    <t>México: Ciudad de México, Monterrey. Yucatán. Guadalajara.</t>
  </si>
  <si>
    <t xml:space="preserve">1977 (único titular de la denominación Tequila),  1944 (Vallejo se declara zona industrial), 1945 (se crea Bimbo),  1955 (Calzado Canadá es la primera productora de zapatos más grande de todo el país) </t>
  </si>
  <si>
    <t>Fotografías, testimonios orales, testimonios videorales, ficción, hemerografía, registros fílmicos, registros videográficos, fotografías, grabación de campo, entrevistas, publicidad</t>
  </si>
  <si>
    <t>Narración en off, conducción, musicalización, gráficos</t>
  </si>
  <si>
    <t>Por todas partes en Francia, Agnès Varda ha encontrado cosechadores, espigadores y pepenadores. Por necesidad, azar o elección, ellos están en contacto entre sí viviendo de los objetos y productos que recolectan.  A través de la lente sensible de Agnès Varda descubrimos ese universo que es realmente sorprendente. Nos encontramos lejos de los recolectores de antaño que recogían las espigas de trigo después de la cosecha. Papas, jitomates y otros alimentos desechados, objetos sin amo y péndulos sin manecillas, esa es la cosecha de nuestro tiempo. Agnès Varda es también la cosechadora del título y su documental es una mirada muy personal a ese mundo desconocido. La curiosidad no tiene edad. La filmación es también cosecha.</t>
  </si>
  <si>
    <t xml:space="preserve">Agnes Varda, </t>
  </si>
  <si>
    <t>narración en off, musicalización</t>
  </si>
  <si>
    <t>LA OBRA, ESCRITA POR DOS PERIODISTAS, DENUNCIA DE FORMA OBJETIVA Y VERAZ LA DIMENSIÓN SOCIAL QUE HA ALCANZADO EL PROBLEMA DE LA PORNOGRAFÍA INFANTIL Y REVELA LA CADENA DE DELINCUENCIA QUE FACILITA, PERMITE Y FORTALECE ESTE DELITO ALREDEDOR DEL MUNDO, PARTICULARMENTE EN MÉXICO Y EN ESPECIAL EN SUS FAMOSOS CENTROS TURÍSTICOS, PROTEGIDOS DE LAS AUTORIDADES EN UN REFUGIO PARA VÍCTIMAS DEL DELITO DE UNA ONG EN CANCÚN, LOS MENORES DENUNCIAN LOS HECHOS QUE, CONTRA TODA PREDICCIÓN PRUEBAN LOS DELITOS ANTE LA PROCURADURÍA GENERAL DE JUSTICIA. http://gandih.com.mx/index.cfm/id/Producto/dept/Libros/pid/267177</t>
  </si>
  <si>
    <t>Claudia Fronjosa, Fernando Espinoza de los Reyes, Tonatiuh Montiel, Verenice Góngora, Araceli Andrade, Jorge Zepeda, Celia Sánchez, Carmen Aristegui, Alfredo Jalife Rahme, Julio Glockner, Edith Encalada, Jean Succar Kuri "El Johny", Gloria Pita, Blanca Laura Villeda Martínez, Hubert Guez, Kamel Nacif Borge, Andrés Becerril, Lydia Cacho Ribeiro, Blanche Petrich, Martín Barrios, Gastón de la Luz, Rodrigo Hernández, Xavier Olea, Edith Rosales, "Juanito" Nakad, Mario Marín Torres, Valentín Meneses Rojas, Margarita Luna, Juan Silva Meza, Wenceslao Cisneros</t>
  </si>
  <si>
    <t xml:space="preserve">Cancún, Quintana Roo, D. F., Puebla, Tehuacán, Zócalo Ciudad de México, </t>
  </si>
  <si>
    <t>2004-2007</t>
  </si>
  <si>
    <t>Registros fílmicos, fotografías, hemerografía, testimonios orales, testimonios videorales, noticieros fílmicos, programas de TV, registros videográficos, documentos, entrevistas, grabación de campo, cartografía, videoclips, multimedia</t>
  </si>
  <si>
    <t>Puesta en escena, animación, gráficos, incidentales</t>
  </si>
  <si>
    <t>Un gran documental hecho por TV Española en el que se van redescubriendo las aportaciones del llamado "Nuevo mundo", es decir, América, en cuanto a economía, gastronomía y cultura en general se refiere. Un espléndido recorrido por las diferentes culturas americanas que desde siempre han hecho del continente algo enigmático y misterioso para el mundo occidental europeo, valorándose históricamente cada uno de sus legados.</t>
  </si>
  <si>
    <t>Grabados, animación</t>
  </si>
  <si>
    <t>Los ladrones viejos. Las leyendas del artegio es la historia de una generación de ladrones que alcanzaron sus mayores éxitos en los 60s, de los códigos de conducta y ética que los caracterizaron, de las diversas “categorías” de delincuentes que poblaron las calles de la ciudad, de las alianzas con los mandos policíacos que les permitieron salir adelante, de las traiciones que las siguieron y de el precio que finalmente pagaron por ello.</t>
  </si>
  <si>
    <t>Jorge Calva Marquez (a) Fantomas, "flaco la sota", el Chacal, "el América", Efraín el Mocho, Efraín Alcaráz Montes de Oca (a) el Carrizos, Aurelio el Conejo, Tte. Mauro Morales, Sgto. Marco Villareal, Juan Galindo García (a) el chino, Rafael Infante o José Rodríguez Torres "el Cuatro Vientos", Francisco Gonzalez Suarez (a) el Dandy, "Dedos de seda", Eberto Rodríguez Acevedo (a) el Elotes, "El Chato Alfonso" Enrico Sanprieto,  Salvador Escudero, Manuel Santillan, Alfonso Rocha, Jorge Téllez Guirón Ramirez (a) el Dracula, Ruben Chacon Fernández, Esperanza Piña de Arcarz, Arturo durazo Moreno, Eliseo Salinas, Arcadio Ocampo Anguiana (a) Xochi, Adolfo López Montes</t>
  </si>
  <si>
    <t xml:space="preserve">Desierto de los Leones, Cuernavaca, México, Distrito Federal, Area Metropolitana, Ciudad de México, Calle 25 colonia Progar, salón el Polvorin, "el Clavel", "el Vampiro", Puebla, Veracruz, Magdalena Contreras, Merced, El Periferico, El Pedregal, Polanco, Las lomas, San Jeronimo, Sotano de Tlaxcoaque, Penitenciaria de Lecumberri, Reclusorio Sur, Satelite, Residencial Bulevares, Colina de la Rumorosa, </t>
  </si>
  <si>
    <t>Decada de los 60</t>
  </si>
  <si>
    <t>En 1937 llegaron a la ciudad de Morlia 456 niños españoles. Venían con una maleta en la mano y la promesa de regresar con sus padres en cuanto terminara la guerra civil, misma que pensaban, ganaría la causa republicana. Pero la guerra  se perdió. Y los niños envejecieron solos, lejos de casa. Solamente seis de ellos continúan viviendo en Morelia. Este documental registra su historia, 23, 926 días después.</t>
  </si>
  <si>
    <t xml:space="preserve">Lázaro Cárdenas (presidente de México, 1934-1940), Manuel Azaña Díaz (presidente de la República Española, 1936-1939), Emeterio Payá Valera (inmigrante español), José Rius Rodríguez (inmigrante español), Martina Benedet Gironés (inmigrante español),  Acacio González Perujo (inmigrante español), José Dobla Vázquez (inmigrante español), Vicente Carrión Fos (inmigrante español),  Francisco FRanco (presidente de España de facto, 1936-1947), Manuel Ávila Camacho (presidente de México, 1940-1946), Eduardo Chávez (inmigrante español), José Ramírez (inmigrante español), José Inés Estrada (inmigrante español), Idolina de Dobla (inmitante española), </t>
  </si>
  <si>
    <t>México: Veracruz. Puebla. Michoacán: Morelia. España: Barcelona, Zaragoza, Málaga, Valencia, Madrid. Francia: Burdeos.</t>
  </si>
  <si>
    <t>1937 (llegan niños españoles a México)</t>
  </si>
  <si>
    <t>Testimonio oral, testimonios videorales,  fotografías, documentos,  grabación de campo, resgistros fílmicos,  registros radiofónicos</t>
  </si>
  <si>
    <t xml:space="preserve">Intertítulos,  narración en off, entrevistas, grabación de campo, registros fílmicos, incidentales, documento,  hemerografía, fotografías, </t>
  </si>
  <si>
    <t>México: San Luis Potosi: Coahmiata, Wirikuta</t>
  </si>
  <si>
    <t xml:space="preserve">Testimonios videorales, testimonio oral, grabación de campo, música de época, </t>
  </si>
  <si>
    <t xml:space="preserve">Grabación de campo, entrevistas, cartografía, animación, música de época, narración en off, musicalización, </t>
  </si>
  <si>
    <t>Esta la es la reedición y actualización del video documental que La Jornada y canalseisdejulio presentaron en 2004 en una crónica de 10 años del movimiento zapatista, desde la irrupsción pública del Ejército Zapatista de Liberación Nacional, el 1 de enero de 1994. Ahora, canalseisdejulio se da a la tarea de poner ald ía esta síntesis histórica de uno de los acontecimientos más importantes del México contemporáneo. El documental incluye imágenes desgarradoras de la guerra entre el EZLN y el Ejército Mexicano, entrevistas exclusivas con el Subcomandante Marcos y otros Comandantes zapatistas, la intensa militarización en el estado de Chiapas, con el trágico desenlace de la matanza de Acteal, así como las movilizaciones pacíficas convocadas por los zapatistas. La nueva versión contiene un fragmento de una entrevista exclusiva con un exparamilitar de Paz y Justicia e imágenes de las comunidades autónomas, la Otra Campaña, el contexto político electoral del 2006, y la militarización que actualmente se vive en todo el país. Zapatistas: crónica de una rebelión, es un docuemntal que conjunta los momentos más importantes en la historia pública del EZLN, la reacción del gobierno mexicano, de la sociedad civil necional e internacional, consigna la dignidad de los indígenas mexicanos y la legitimidad de sus luchas. (sinopsis  al reverso del material)</t>
  </si>
  <si>
    <t xml:space="preserve">Carlos Salinas de Gortari, Subcomandante Marcos, Absalón Castellanos Dominguez, Samuel Ruiz, Manuel Camacho, Luis Donaldo Colosio, Ernesto Zedillo, Comandante Tacho, Antonio Lozano Gracia, Camandanta Ramona, Pablo Salazar, Javier López. Roberto robledo, Julio César Ruiz Ferro, Gral. Mario Renan Castillo Fernández, Mariano Luna Ruiz, Roberto Pérez, Emilio Chuayffet, Francisco Labastida, Vicente Fox, Pablo Salazar Mendiguchía, Felipe Calderón, José López Sánchez, Comandante David, Andrés Manuel López Obrador, Cuauhtémoc Cárdenas, </t>
  </si>
  <si>
    <t xml:space="preserve">México: Chiapas: San Cristóbal de las Casas, Tuxtla Gutiérrez, Chanal, Ocosingo, Altamirano, Las Margaritas, Guadalupe Tepeyac, San Andrés, La Realidad, Acteal, Oventic. Ciudad de México: Zócalo, San Salvador Atenco. Oaxaca.  </t>
  </si>
  <si>
    <t xml:space="preserve">1, 2, 3, 6, 16  enero 1994. 17, 20  febrero, Marzo 1994, Agosto 1994, 1, 19 diciembre 1994, 9 febrero 1995, 11 marzo 1995, junio 1995, febrero 1996, septiembre 1996, noviembre 1997, diciembre 1997, enero 1998, 2 julio 2000, 21 diciembre 2000, 24 febrero 2001, 11, 22, 28 marzo 2001, 25 abril, 2001. 2002, agosto 2003, junio 31, diciembre 2005, mayo, julio, noviembre  2006 </t>
  </si>
  <si>
    <t xml:space="preserve">Reigistros videográficos, testimonios videorales, registros fonográficos, </t>
  </si>
  <si>
    <t>Intertítulos, musicalización, narración en off, conducción, animación, cartografía, publicidad televisiva, noticiarios televisivos</t>
  </si>
  <si>
    <t>Escenas borradas de la versión 2004, Avamce Zapatista, Entrevistas con periodistas de La Jornada</t>
  </si>
  <si>
    <t xml:space="preserve">"Los super amigos" es el nombre de un negocio de rótulos y anuncios gráficos que reúne a gente de distintos extractos socioculturales en que confluyen diversas experiencias y formas de ver la vida. Ingredientes que hacen de este lugar un ejemplo de lo que son los puntos de choque cultural entre las personas de distinto origen que sobreviven en la gran selva de asfalto, en que se centraliza todo, absolutamente todo. </t>
  </si>
  <si>
    <t>.</t>
  </si>
  <si>
    <t>"Los Últimos Zapatistas, Héroes Olvidados" muestra los escalofriantes testimonios de aquellos soldados que hicieron la Revolución Mexicana, iniciada en 1910, al lado del General Emiliano Zapata.Casi cien años después, los sobrevivientes del legendario Ejercito Libertador del Sur revelan una verdad que no aparece en los libros. Hombres que lo mismo combatieron a Porfirio Díaz que a Salinas de Gortari hoy levantan por ultima vez su voz. Hablan del fracaso de la Revolución y de los actuales gobiernos neoliberales, del desastre agrario y ecológico que amenaza al país y de la inminencia de una guerra civil si los ideales que ellos representan quedan en el olvido.Estos hombres son capítulos de injusta historia, sabiduría abandonada, estandartes del México Profundo, ellos son, los héroes Olvidados. (Este documental incluye el histórico encuentro entre miembros del EZLN y veteranos zapatistas)</t>
  </si>
  <si>
    <t>https://www.youtube.com/watch?v=trkmRBHL5Lc</t>
  </si>
  <si>
    <t xml:space="preserve">Julio césar Montesanto "Trinity", Fernando Aquino (interno del hospital Borda), Horacio Surur (interno del hospital Borda), Alfredo Olivero (ppiscólogo, creador de Radio Colifata), Stella Cros (interna del hospital Borda), Juliana Suc, Hugo López (interno del hospital Borda), Jorge Garcés (interno del hospital borda), José María Cabrera (interno del hospital Borda),  Lolo Mir (locutor de radio), Ever Beltrán (interno del hospital Borda), Martín Urquiza (creador de Radio Nikosia, Barcelona), Alberto Pérez(integrante de Radio Nikosia), Laura  Gobet (coordinadora Radio Colifata), Diego Piccicaco (interno del hospital Borda), Manu Chao (músico),  Leo "Che Sudaka" (músico), Stéphone Chilon (coordinador León Dit, FRancia), Marc Lazaro (coordinador Leon Dit, FRancia), Eduardo Codina, Luciano Mantovani, Jagger (interno del hospital Borda), </t>
  </si>
  <si>
    <t>Argentina: Buenos Aires: Hospital Borda. España: Barcelona. Francia: Touluse, París. Italia: Matova.</t>
  </si>
  <si>
    <t>1991 (inicia Radio Colifata),  1996-2006</t>
  </si>
  <si>
    <t xml:space="preserve">Testimonios videorales, grabación de campo, registro radiofónico, registros videográficos, </t>
  </si>
  <si>
    <t>Musicalización, grabación de campo, registros radiofónicos, entrevistas</t>
  </si>
  <si>
    <t xml:space="preserve">"Tengo orgullo de ser del norte…", parecen decir las agrestes montañas que rodean una de las ciudades más notables de México: Monterrey. Domesticando su tierra brava y libre, extremosa hasta el capricho, los regiomontanos hicieron de la adversidad su aliada. Hoy esta capital norteña se coloca al frente de la industria nacional, proyectándose más allá de nuestras fronteras para mostrar al mundo la realidad y el potencial de las empresas mexicanas. ¿Cuáles son estas empresas, quiénes las dirigen, cóm conquistaron los retos y enfrentaron el futuro? La hazaña de Monterrey es la historia de mujeres y hombres que apostaron a la tenacidad y al trabajo para forjarse, día a día, un presente pleno de promesa para el futuro. </t>
  </si>
  <si>
    <t xml:space="preserve">Evaristo Madero, Mario Gerutti (historiador de la Industria en Monterrey), Genaro Garza García (gobernador de Monterrey s. XIX), Viviano L. Villareal (gobernador de Monterrey s. XIX), Gral. Bernardo Reyes (gobierno de Nuevo León s. XIX), Don Isaac Garza Garza (fundador de la cervecería Cuauhtémoc). Dionisio Garza Medina (Grupo Alfa), Joseph Schneider (proveedor de la cervecería Cuauhtémoc),  José Antonio Fernández (FEMSA), Javier Rojas (Académico de la Universidad Autónoma de Nuevo León), Eugenio Garza Sada (hijo de Isaac Garza),  Eugenio Garza Lagüera (hijo de Eugenio Garza Sada), Roberto G. Sada (sobrino de Isaac Garza), Michael Owens (inventor de equipo de producción de botellas de vidrio),  Federeico G. Sada (Grupo VITRO), Vicente Ferrara (presidente de Compañía fundidora de fierro y acero),  Eugenio Kelly (banquero neoyorkino), Antonio Bazagoiti (inversionista), León Siñoret (inversionista), Adolfo Prieto (principal asesor de Fundidora de fierro y acero), Manuel Caballero (Fundidora Monterrey), Lázaro Cárdenas (presidente México),  Lorenzo H. Zambrano Gutierrez (fundador de CEMEX),  Lorenzo Zambrano (CEMEX),  Jesús Silva Herzog (Secretario de SHCP, 1976-1982),  Alberto Santos de Hoyos (GAMESA), </t>
  </si>
  <si>
    <t xml:space="preserve">México: Nuevo León: Monterrey. </t>
  </si>
  <si>
    <t xml:space="preserve">1880 (1a exposición industrial en Monterrey), 1888 (2a exposición industrial y arribo del ferrocarril a Monterrey), finales del siglo XIX (surgimiento de la cervecería Cuauhtémoc), 1853 (nacimiento de Isaac Garza Garza), 1973 (muere Eugenio Garza Sada), 1911 (creación de empresa vidriera "Vidriera Monterrey"), 1979 (creación de VITRO), 1903 (opera Fundiroa de fierro y acero),  1945 (muere Adolfo Prieto), 1986 (quiebra de Fundidora Monterrey),  1920 (creación de CEMEX),  1980 (devaluación de la moneda mexicana) </t>
  </si>
  <si>
    <t xml:space="preserve">Testimonio oral, testimonios videorales, dibujos, fotografías, hemerografía, documento, </t>
  </si>
  <si>
    <t xml:space="preserve">Narración en off, conducción, musicalización, registros videográficos, fotografías, registros fílmicos, entrevistas, documento, publicidad impresa, </t>
  </si>
  <si>
    <t>anarquistas ha habido y sigue habiendo bastantes en el mundo. Los que han tenido que cometer atracos o introducirse en el contrabando para la causa son numerosos. Los que han discutido estrategias con el ché o han ayudado a Eldridge cleaver -el líder de los Panteras Negras- son los menos. Los que unido a todo lo anterior, hayan conseguido poner contra las cuerdas al banco más poderoso del planeta mediante la falsificación masiva de traveller checks, y sin faltar un solo díaa su trabajode  albañil de construcción, sólo hay uno. Lucio Urtubia, hijo de Cascante (Navarra).  Luci, hoy en día, vive en París, retirado. Ha sido testigo -muchas veces parte activa- de  varios acontecimientos históricos que se han dado en la segunda mitad del siglo XX. Vivió desde dentro el fenómeno del Mayo de 1968, apoyó con su participación el inicio del régimen de Castro, participó en toda clase de actividades antifranquistas... Pero sin lugar a dudas su gran golpe lo dio en la segunda mitad  de la década de los setenta, acaparando así en la prensa titulares como el "bandido bueno", o el "zorro vasco". consiguió estafar al First National Bank (ahora Citibank) 20 millones de euros de la época, para invertir el dinero en causas en las que creía. Asombrosamente, su "carrera" le ha costado sólo unos meses de cárcel.</t>
  </si>
  <si>
    <t xml:space="preserve">Lucio Urtubia, Evelyn Mesquida (corresponsal de prensa en París), Dariel Alarcón Benigno (guerrillero cubano), Pili Urtubia (hermana de Lucio), Satur Urubia (hermana de Lucio), Antonio Martín (miembro de la CNT), Germinal García (secretario de la CNT en París), Francisco "Quico" Sabate Llopart (anarquista español), Yves (comisario a cargo del "caso Urtubia"), Thierry Fagart (abogado defensor de Lucio), Roland Dumas (Ex-ministro de Asuntos Exteriores de Francia), Fidel Castro (presidente de Cuba), Batista, FRanco,  Laureano Serrada (falsificador), El Ché (lider revolucionario de Cuba), Anne Urtubia (esposa de Lucio),  CArlos Arias Navarro (presidente de España, 1973-1976), Testimonio anónimo (ex miembro de gabinete jurídico de Citibanks), </t>
  </si>
  <si>
    <t xml:space="preserve">París. </t>
  </si>
  <si>
    <t xml:space="preserve">9 de julio de 1980 (detienen a Lucio en Francia),  6 de enero de 1960. Mayo del 1968, 1974 (asesinan al anarquista Salvador Puig), 1975, 1979 (secuestro del diputado de U.C.D. Javier Ruperez), 1981 (secuestro de tres consules) </t>
  </si>
  <si>
    <t>Grabación de campo, testimonios orales, testimonios videorales, documentos, fotografías, registros fonográficos, registros fílmicos, hemerografía, entrevistas, ficción</t>
  </si>
  <si>
    <t>Narración en off, musicalización, puesta en escena, animación, intertítulos</t>
  </si>
  <si>
    <t>Tráiler, teaser, versión comentada por los directores, escenas adicionales.</t>
  </si>
  <si>
    <t xml:space="preserve">Con Habla el ERPI, canalseisdejulio presenta nuevamente un mterial de extraodinario valor documental. Basado en las entrevistas exclusivas con el Comandante Santiago, el Coronel Cuauthémoc y algunos combatientes del Ejército Revolucionario del Pueblo Insurgente (ERPI), este documental ofrece el testimonio de la organización guerrilera y muestra la dramática situación del estado de Guerrero.  Habla el ERPI, cuadragésima segunda producción de canalseisdejulio, aproxima a una realidad política ignorada y a una entidad también olvidada, agobiada por la miseria y por la violencia cotidiana. </t>
  </si>
  <si>
    <t xml:space="preserve">Comandate Santiago, Coronel Cuauhtémoc, Ernesto Zedillo, </t>
  </si>
  <si>
    <t>México: Guerrero: Aguas Blancas</t>
  </si>
  <si>
    <t>28 de junio de 1995, 7 de julio de 1998, 22 octubre de 1999</t>
  </si>
  <si>
    <t xml:space="preserve">registros videográficos, testimonios videorales, </t>
  </si>
  <si>
    <t xml:space="preserve">Intertítulos, musicalización, entrevistas, grabación de campo, programa de televisión, </t>
  </si>
  <si>
    <t>Carmen trabaja el turno de la noche en una maquiladora en Tijuana.  Las maquiladoras son las fábricas trasnacionales que vinieron a México por su disponibildad de mano de obra barata.  Después de ensamblar televisiones toda la noche, Carmen regresa a una choza que ella misma construyó usando puertas de garage recicladas, situada en un vecindario sin drenaje ni electricidad.  Ella padece de mala salud al haber sido expuesta al plomo y otros tóxicos durante sus años en las maquilas.  Ella al día gana seis dólares.  Pero Carmen no es una víctima.  Ella es una mujer dinámica moviéndose para mejorar su vida y la de sus hijos.Mientras que Carmen y un millón más de trabajadores de la maquila producen las televisiones, los cables eléctricos, los juguetes, la ropa, las baterías y los articulos médicos, a la vez tejen la mera tela de la vida para las naciones consumidores.  Además cada día estos trabajadores enfrentan violaciones laborales, devastación ambiental y caos urbano – la vida en el frente de la economía global.  En MAQUILAPOLIS, Carmen y Lourdes van más allá de la lucha diaria por la supervivencia y organizan a sus comunidades para lograr cambios positivos en sus vidas:  Carmen levanta una demanda en contra de una empresa por violar sus derechos de trabajo.  Lourdes ejerce presión sobre el gobierno para sanear un sitio tóxico, una fabrica abandonada y repleta de desechos tóxicos. Mientras que ellas trabajan para lograr cambios, el mundo cambia también:  con una crisis económica global y la disponibilidad de una mano de obra más barata en China, los trabajos de la maquila empiezan a desaparecer de Tijuana, dejando a Carmen, a Lourdes y a sus colegas con un futuro incierto. (http://www.maquilopolis.com/project_esp.htm)</t>
  </si>
  <si>
    <t>Carmen Durán, Lourdes Luján, Delfina Rodríguez, Guadalupe Castañeda, Magdalena Cerda, Vianey Mijangos, Manuel García Lepe</t>
  </si>
  <si>
    <t>Tijuana, Colonia Chilpancingo, USA, México,</t>
  </si>
  <si>
    <t>Registros fílmicos, hemerografía, publicidad, videoclips</t>
  </si>
  <si>
    <t>Entrevista, grabación de campo, puesta en escena, animación, testimonios orales, testimonios videorales, narración en off, narración</t>
  </si>
  <si>
    <t>Marcha de la Vida es un proyecto educativo internacional basado en los dos eventos mas importantes de la vida judía del siglo XX: La Shoá (Holocausto) y el establecimiento de Medinat Israel (El Estado de Israel). A través de este proyecto, se conmemora Yom Hashoá en Polonia, y Yom Hazikarón y Yom Haatzmaut en Israel. El nombre “Marcha de la Vida” surge en contraste con las “Marchas de la Muerte”, las cuales consistían en sacar a los prisioneros de los campos de exterminio y concentración en los que se encontraban en el momento en el que los aliados se acercaban, las autoridades Nazis querían destruir cualquier prueba de la fábrica de muerte que habían implementado, obligándolos a desplazarse “marchando” en condiciones infrahumanas, hacia campos de concentración en Austria y Alemania. http://marchadelavida.com.mx/marcha-de-la-vida.html</t>
  </si>
  <si>
    <t>Shie Gilbert (judío sobreviviente del Holocausto)</t>
  </si>
  <si>
    <t xml:space="preserve">México: Morelos: Tepozotlán. Polonia.  Varsovia. Cracovia. Auschwitz. Israel. </t>
  </si>
  <si>
    <t>2000 (Marcha de la vida)</t>
  </si>
  <si>
    <t>Testimonios videorales, grabación de campo, registros fílmicos,  testimonio oral, documentos</t>
  </si>
  <si>
    <t>Grabación de campo, entrevistas, musicalización, narración en off,  conducción, registros fílmicos, fotografías, incidentales</t>
  </si>
  <si>
    <t>Una película sobre el abuso del poder, que muestra la destrucción del exhotel y centro cultural Casino de la Selva en Cuernavaca, incluidos los murales de Jorge Flores, José Reyes Meza, Josep Renau, Francisco Icaza; la obra arquitectónica de Félix Candela y la devastacion arbórea del predio para construir ahí 2 meatiendas de la transnacional Costco-Comercial Mexicana. Todo con el apoyo del gobierno del PAN, que además reprimió y encarceló a los defensores del histórico lugar acusándolos de delitos fabricados. Paradójicamente, los funcionarios represores se vieron involucrados posteriormente en situaciones delictivas, en especial el jefe de la Policía Ministerial, que resultó convicto del delito de protección al narcotráfico y quien fuera avalado y sostenido incondicionalmente por el entonces gobernador del Estado de Morelos Sergio Estrada Cajigal. Una película ágil que muestra los hechos de manera clara y objetiva, con una estructura original y diferente a las formas convencionales del cine documental.</t>
  </si>
  <si>
    <t>Abelardo Rrodríguez, Lázaro Cárdenas, Manuel Suárez, Jorge Flores, Francisco Icaza, José Reyes Meza, Josep Renau, Félix Candela, Marcos Manuel Suárez Ruiz, Jesús Martí, Félix Candela, Silverio Pérez Salas, Alfonso Toussaint, Javier Sicilia, Demetrio Román Isidoro, José Luis Correa Villanueva, Flora Guerrero Goff, Edmundo Venosa, Pietro Ameglio, Ciro Gómez Leyva, Sergio Estrada Cajigal, Anselmo Sotelo Parra, Luis Fernando García Armendariz, Berenice Cano, Karla del Castillo, José Martínez Cruz, Oscar Menéndez, Ignacio Suárez Huape, José Agustín Montiel López, Flora Guerrero, Manuel Mariscal Vega, Jorge Messeguer Gillén, Guillermo Tenorio Ávila, Alicia Vázquez Luna, José Raúl Hernández, Marisela Sánchez Cortés, Sergio Álvarez Mata, José Martínez Cruz, Antonio Tallabs, Edmundo Venosa Peña, Eduardo Becerra, Tomás Osorio Avilés, Eduardo Becerra, Joaquín López Dóriga, Eduardo Corona, Jean Robert, Oscar Sergio Hernández, Flora guerrero, Alejandro Sabido, José Manuel Barajas, Antonio Martínez, Ofelia Medina, Juliana Quintanilla, Carlos Félix, Patricia Sotelo, Rafael Segovia, Francisco Icaza, Samuel Jaramillo, Eduardo Becerra, Marco Adame, Vicente Fox</t>
  </si>
  <si>
    <t>Cuernavaca, Casino de la Selva, La Capilla, México, Morelos, Penal de Atlacholoaya</t>
  </si>
  <si>
    <t>1930-2002</t>
  </si>
  <si>
    <t>Más allá de petates y faenas está la historia de la Canasta Monumental de La Petatera de Villa Álvarez, Colima; más allá se encuentra una organización comunitaria que sabe utilizar materiales de su región para mantener en pie la legendaria tradición de construir una plaza de toros artesanal que no requiere de los avances tecnológicos de la arquitectura moderna: la capacidad del trabajo manual y de cálculo es suficiente para cada año poner en pie a La Petatera. En Más allá de petates y faenas, se aprecia cómo la sociedad villalvarense hace posible que La Petatera sea un elemento simbólico de su población y parte de su identidad.</t>
  </si>
  <si>
    <t>Fotografía, pintura, hemerografía, cartografía animación</t>
  </si>
  <si>
    <t>Entrevista, grabación de campo, puesta en escena</t>
  </si>
  <si>
    <t>Marianela tiene 13 años. A los 6 meses de edad contrajo el Síndrome Urémico Hemolítico. Desde entonces, su vida y la de toda su familia se enmarca en una lucha sin pausa contra esta enfermedad. Gracias al testimonio de Marianela, a las palabras de su mamá Silvia y de los médicos especialistas, hemos tratado de dar  cuenta en nuestro trabajo audiovisual de una enfermedad que está lejos de erradicarse, pero en camino de resolverse. Creemos, como todos ellos, que la difusión acerca de esta enfermedad es un paso importante y fundamental en esta batalla.</t>
  </si>
  <si>
    <t>Argentina: Buenos Aires</t>
  </si>
  <si>
    <t>Contienen un folleto impreso</t>
  </si>
  <si>
    <t xml:space="preserve">Con la serie Videos del arte de México el Instituto de Investigaciones Estéticas desea difundir las investigaciones de su personal académico y apoyar la docencia aprovechando las posibilidades que ofrece el video. Juan Guzmán, fotógrafo nacido en Alemania (Hans Gutmann, Colonia, 1911), llega a México en 1939 donde permanece hasta su muerte (ciudad de Méxic, 1982). Como corresponsal de las revistas Life, Tiempo y sicesos, entre otras, retrata dos décadas de un México inmerso en una modernidad desarrollista enmarcada en la Segunda Guerra Mundial y la Guerra Fría. La vida cotidiana, figuras públicas, artes plásticasm espectáculos y deportes son captados por un ojo educado en las propuestas vanguardistas europeas e influido por los planteamientos discursivos y visuales del fotoperiodismo cultural mexicano. </t>
  </si>
  <si>
    <t xml:space="preserve">Mihguel alemán, Manuel Ávila Camacho, Adolfo Ruiz Cortines, Adolfo López Mateos, Juan Guzmán, Lupe Marín, José Vasconcelos, Carlos Pellicer, Jesús Silva Herzog,  León Trotsky, Alexandr Rodchenko (fotógrafo ruso), Laszlo Moholy Nagy (fotógrafo), Gerardo Murillo ( Dr. Atl), Nacho López (fotógrafo mexiacano9, Hermanos mayo (fotógrafos mexicanos), José Clemente  Orozco, Alfaro Siqueiros, Diego Rivera, Frida Kahlo, Fco. Zúniga (escultor), Herbert Hoffman (escultor),  Rufino Tamayo, Miguel Covarrubias, Manuel Rodriguez Lozano, María,  Bernice Kolko (fotógrafa), Lola Álvarez Bravo (fotógrafa), Enrique Bordes Mangel (fotógrafo),  Manuel Álvarez Bravo (fotógrafo), Simón Flechine (fotógrafo), Rodrigo Moya (fotógrafo), Antonio Reynoso (fotógrafo),  Juan Rulfo (escritor y fotógrafo),  Héctor García (fotógrafo), Ricardo Salazar (fotógrafo), Walter Reuter (fotógrafo),  alfonso Reyes,  </t>
  </si>
  <si>
    <t>México. Alemania</t>
  </si>
  <si>
    <t>1911 (Nace Hans Gutmann), 1982 (fallece Juan Guzmán), 1940 (llega a México)</t>
  </si>
  <si>
    <t>Documentos, grabación de campo, fotografías, hemerografía, registros fílmicos, fotografías, ficción, pinturas, publicidad</t>
  </si>
  <si>
    <t>Narración en off, conducción, incidentales, musicalización</t>
  </si>
  <si>
    <t>Galería fotográfica de la colección Juan Guzmán del Archivo fotográfico Manuel Toussaint</t>
  </si>
  <si>
    <t xml:space="preserve">  Rosa es una mujer mexicana que, en 1999, a los 17 años, migró ilegalmente a austin, Texas, Estados Unidos. En enero del 2003  es apresada por sospecha de homicidio y enjuiciada en agosto de 2005. El proceso judicial, el veredicto, la separación de su familia, la impotencia, ser encarcelada en un país extraño, hacen de Mi vida dentrouna realidad dentro de la vida de los migrantes mexicanos en Estados Unidos.</t>
  </si>
  <si>
    <t xml:space="preserve">Rosa Estela Olivera, Gary Cobb, Estela Jimenez, Allison Wetzel, Fidel Juárez, Carmen Cortés Harms, Eric de los Santos, Victoria Gutiérrez, Serafín Gutiérrez, Jordán Rojo, Robert L. Curr, Patricia Dehring, Mark Gilchrest, Wilson Yung, Elizabeth Peacock, Hank Moreno, Dennis Harms, Guadalupe Gonzalez, Rosalba Bravo, Yesenia Hernandez, Joaquín Medina, Ira Kanfer, Jennifer Heuirre, Juez Jon Wisser, Joanna González, Juana Rodríguez, Leticia de Alba, Leonardo Martínez, Catherine Haenni, </t>
  </si>
  <si>
    <t>Estados Unidos:  Texas: Austin, Condado Travis. Nuevo Laredo: Río Bravo. México: Estado de México: Ecatepec. Veracruz.   Prisión Murray Unit, Gatesville</t>
  </si>
  <si>
    <t xml:space="preserve">febrero, julio, agosto, septiembre, noviembre  2005, enero 2003, octubre 2006 </t>
  </si>
  <si>
    <t>Testimonios videorales, grabación de campo, testimonio oral, registros fílmicos</t>
  </si>
  <si>
    <t>entrevistas, musicalización, grabación de campo, narración en off, intertítulos</t>
  </si>
  <si>
    <t>Ganadora del Óscar pasado en la categoría de Mejor Documental, Nacidos en los burdeles se inscribe en la variante más arriesgada del género: la del documentalista que interviene en la realidad que decide filmar. Frustrada por las dificultades que rodearon su proyecto original —describir la vida en la zona roja de Calcuta—, Briski decidió involucrarse con los niños y niñas de la zona —hijos de padrotes y putas— que por su estigma no son aceptados en ninguna escuela de la India. Briski asume la tarea de inscribirlos en escuelas y, a través de un taller de foto impartido durante dos años, crearles intereses que los provean de una nueva identidad. A pesar su incidencia en la maloliente metáfora del gringo redentor, Nacidos en los burdeles consigue mostrar aquello a lo que los autores no tuvieron acceso en un primer momento: las condiciones miserables de vida y los lastres culturales de padres que inmolan a sus propios hijos generación tras generación.http://www.letraslibres.com/revista/artes-y-medios/nacidos-en-los-burdeles-de-ross-dauffman-y-zana-briski</t>
  </si>
  <si>
    <t>Zana Briski. Niños: Kochi, Avijit, Shanti, Manik, Puja, Gour, Suchitra, Tapasi, Mamuni.</t>
  </si>
  <si>
    <t>India: Calcuta: Sonagchi: Oxford Bookstore-Gallery. Estados Unidos: Nueva York: Manhattan. Holanda: Ámsterdam.</t>
  </si>
  <si>
    <t xml:space="preserve">Testimonios videorales, fotografías, grabación de campo, testimonios orales, noticieros fílmicos, </t>
  </si>
  <si>
    <t>Grabación de campo, música de época, fotografía, narración en off, conducción, musicalización, narración, entrevistas, cartografía</t>
  </si>
  <si>
    <t>"Nanook el esquimal" está considerada como el punto de partida  del film documental norteamericano. Flaherty, con su cámara rudimentaria, decidió filmar la vida y las costumbres de los esquimales de Port Huron, cerca de la bahía de Hudson (canadá). Pero no se contentó  con registrar los aspectos pintorescos o puramente folclóricos, sino que construyó una obra lírica que narraba la vida diaria de Nanook, el esquimal, y de Nyla, su mujer, y de sus niños, de la caza de la foca, la pesca, la construcción de los igloos... Por primera vez en el sglo XX, un hombre desconocido, exótico, se hizo protagonista de una verdadera epopeya.</t>
  </si>
  <si>
    <t>Nanook, Nyla, Cunayou, Allee, Allegoo</t>
  </si>
  <si>
    <t xml:space="preserve">1910-1916 (primeras exploraciones) </t>
  </si>
  <si>
    <t>Grabación de campo, cartografía</t>
  </si>
  <si>
    <t>Intertítulos, musicalización, animación</t>
  </si>
  <si>
    <t xml:space="preserve">Sinopsis, Una experiencia única. El padre del documental moderno. Entrevista a Frances Flaherty. Entrevista a Richard Leacock. Dirigiendo documentales. Frozen Frolics (juergas heladas 1930). Expedición al Ártico (1914). Curiosidades. Ficha artística. Ficha técnica. Galería de fotos. </t>
  </si>
  <si>
    <t>Naqoyqatsi: del lenguaje Hopi. Significa "mundo en guerra", "vida llena de asesinatos mutuso", "guerra como medio de vida", "violencia civilizada". En este último film de la trilogía Qatsi se hace un repaso a cómo los conflictos bélicos de la humanidad y la incipiente tecnología están transformando el mundo más que ningún cataclismo natural, y cómo el ser humano ha pasado de considerar estos avances como un instrumento al servicio de la sociedad a considerarlos un fin y un medio de vida en sí mismos.</t>
  </si>
  <si>
    <t xml:space="preserve">grabación de campo, publicidad, registros fílmicos, noticieros filmicos, </t>
  </si>
  <si>
    <t>musicalización, animación</t>
  </si>
  <si>
    <t xml:space="preserve">Durante el periodo de 1976 a 1983 la Argentina fue gobernada por una violenta dictadura militar. Durante estos años, miles de personas fueron secuestradas y asesinadas con total impunidad. En muchos casos, los hijos de estos "desaparecidos" y los hijos recién nacidos de mujeres embarazadas en el momento de su secuestro, fueron apropiadas ilegalmente. 500 niños desaparecidos, es uno de los más sobríos legados de este period. La incansable labor de Abuelas de Plaza de Mayo a lo largo de más de 27 años permitió que 80 de estos niños fueran restituidos a sus familias biológicas. Lejos de intentar una revisión política o histórica sobre este periodo, NIETOS rescata, a partir de los relatos  de algunos de estos chicos, la dimensión humana que este proceso de recuperación de una nueva y verdadera identidad posee para ellos; explorando la forma en que la historia de ayer se inscribe en la del presente y les señala un camino para el futuro. NIETOS es un conmovedor film que busca también transmitir a aquellos jóvenes que aún continúan con la identidad falseada, la importancia de reconstruir el rompecabezas de la ientidad y la memoria, transformando en vida todo el dolor. </t>
  </si>
  <si>
    <t xml:space="preserve">Jorge Rafael Videla (militar y dictador argentino, presidente de facto, 1976-1981), </t>
  </si>
  <si>
    <t xml:space="preserve">24 marzo de 1976. 1977 (abuelas de Plaza de mayo). </t>
  </si>
  <si>
    <t xml:space="preserve">registros radiofónicos, registros fílmicos, testimonios videorales, fotografías, registro fonográfico, hemerografía, documentos, noticieros fílmicos, </t>
  </si>
  <si>
    <t xml:space="preserve">grabación de campo, registros fílmicos, narración en off, entrevistas,  </t>
  </si>
  <si>
    <t>Sinopsis, Ficha técnica, Biofilmografía, Trailer, Entrevista al director, Testimonios, Spots Abuelas, Instituc. Abuelas.</t>
  </si>
  <si>
    <t>Nikita Kino es una mezcla inspirada de la película a casa imágenes de los años 60 y 70 - de las visitas a la familia de Ostrovsky, en Moscú, con Soviética característica de las películas de propaganda y el mismo período. Brilliantly edited, Ostrovsky blends these disparate elements to create a cohesive story that is not merely personal documentary but a comment on political corruption and look back on Russian history. Brillantemente editados, Ostrovsky combina estos elementos dispares para crear una historia coherente que no es meramente personal documental, pero un comentario sobre la corrupción política y mirar hacia atrás en la historia rusa</t>
  </si>
  <si>
    <t>La verdadera historia de Nina Einhotn, desde 1930 en Polonia, hasta su muerte en Suecia. Todo inició el día en que, preparada para partir hacia América, tuvo que enfrentar el surgimiento del poderío Nazi y su reclusión en el ghetto de Lodz. Arriesgándolo todo viajó a Varsovia junto con su madre para escapar de las atrocidades de Lodz, solo para encontrarse con una realidad aún más aterradora: la horrible vida dentro del ghetto de Varsovia.</t>
  </si>
  <si>
    <t xml:space="preserve">Nina Einhorn (sobreviviente polaca), Hitler, </t>
  </si>
  <si>
    <t>Polonia: Varsovia, Lodz. Estados Unidos: Nueva York</t>
  </si>
  <si>
    <t>1930, 1938, 1o septiembre de 1939, 1940 ( se abre el ghetto de Varsovia), 1943 (los alemanes se rinden en Estalingrado),  10 de mayo de 2002 (muere Nina Einhorn)</t>
  </si>
  <si>
    <t>Testimonio videoral, testimonio oral, fotografías, hemerografía</t>
  </si>
  <si>
    <t>Puesta en escena, registros fílmicos, registros radiofónicos, entrevista, narración en off, intertítulos</t>
  </si>
  <si>
    <t>Documental que aborda la obesidad como uno de los problemas de salud que esta incrementándose en EU, particularmente por los cambios en los hábitos alimenticios y el estilo de vida en las ciudad, lo cuál hace que haya una predisposición a enfermedades como la diabetes. Ofrece orientación para padres de familia para contribuir a frenar y enfrentar este problema a través de una dieta adecuada y ejercicio.</t>
  </si>
  <si>
    <t>Winnie King, Alan Kellman, Nolan Kellman, Ilene Fenoy, Richard Weil, Eisenhower, Barbara Schobel, Keith Ayoob,</t>
  </si>
  <si>
    <t xml:space="preserve">Documental, hemerografía, documentos escritos, testimonios orales, programas de TV </t>
  </si>
  <si>
    <t>Entrevista, gráfica, testimonios orales</t>
  </si>
  <si>
    <t xml:space="preserve">DVD </t>
  </si>
  <si>
    <t>Es el complemento de imágenes del estudio NO-DO, el tiempo y la memoria. Contiene una selección representativa de la producción del Noticiario NO-DO a lo largo de su existencia (1943-1981). Concebido como un documental de archivo, se encontrará una crónica del franquismo y de la historia de España a través de las noticias.</t>
  </si>
  <si>
    <t>El filme está compuesto de tres partes, respectivamente tituladas: Reino1. Infierno; Reino 2. Purgatorio y Reino3. paraíso. El infiero, de una duración aproximada de siete u ocho minutos, se compone de distintas imágenes de guerrea, sin orden cronológico o histórico. Aviones, tanques, buques de guerra, explosiones y fusilamientos, ejecuciones, poblaciones en fuga, campos devastados, ciudades destruidas, etc. Todo tanto en blanco y negro como en color. Las imágenes quedan mudas, acompañadas por cuatro frases y cuatro músicas (piano). El purgatorio, de aproximadamente una hora de duración, se desarrolla en nuestros días en la ciudad de Sarajevo -mártir entre otras- con ocación de los Encuentros Europeos del Libro. Se trata de conferencias o simples conversaciones sobre la necesidad de la poesía, de la imagen de uno mismo y el otro, de Palestina e Israel, producidas tanto por personas reales como por personajes imaginarios. Una visita al puente de Mostar en reconstrucción simboliza el intercambio entre la culpabilidad y el perdón. El paraíso, de más o menos una duración de diez minutos, muestra a una joven -ya vista en la última secuencia- que, habiéndose sacrificado, alcanza la paz en una pequeña playa a orillas del mar, custodiada por unos cuantos marines estadounidenses. http://www.filmaffinity.com/es/film356451.html</t>
  </si>
  <si>
    <t>Sarah Adler, Nade Dieu, Rony Kramer, Simon Eine, Jean-Christophe, Lana Schulmann, Juan Goytisolo, Jean-Luc Godard, Mahmous Darwis, Jean-Paul Curnier, Pierre Bergounioux, Gilles Pequeux</t>
  </si>
  <si>
    <t>Bosnia-Herzegovina: Sarajevo. Estados Unidos: Virginia</t>
  </si>
  <si>
    <t xml:space="preserve">1865, 1948, 1936, 1938, 1566 </t>
  </si>
  <si>
    <t xml:space="preserve">Grabación de campo, películas de ficción, documentales, programas de televisión, fotografía, </t>
  </si>
  <si>
    <t>Películas de ficción, documentales, programas de televisión, grabación de campo, puesta en escena, narración en off</t>
  </si>
  <si>
    <t xml:space="preserve">En 1989, laganadora del concurso Miss Chiuahua resultó ser una jóven menonita, auqnue la comunidad tradicional no la reconoció como tal. Ella pertenece a la parte liberal de dicha comunidad religiosa cuyos orígenes se remontan a la Alemania del siglo XVI. Los menonitas llegaron a México en 1922 después de una larga trayectoria de migración, conviertieron el desierto norteñó  en tierra agrícola y vivieron un auge económico. Actualmente hay 30, 000 menonitas en el Estado de Chiuahua, y esa misma tierra ya no tiene nada que ofrecier a las nuevas generaciones. Hasta hace 50 años la comunidad se determinaba por su estricta política de aislamiento, hoy en día se ha forzado a abrirse al mundo exterior. A través de varios  testimonios de menonitas, el documental nos permite conocer una comunidad llena de contradicciones, donde la importancia de la tradición se ve continuadamente cuestionada por voces de  cambio y deserción, voces que sostienen que una decisión consciente de apertura, no significa necesariamente renunciar a los principios. </t>
  </si>
  <si>
    <t xml:space="preserve">Mrtín Lutero, Menna Simon (sacerdote, 1496-1561), Katherine Rempenning (meninota Miss Chihuahua), Johann Klassen y Katharina Peters (matrimonio menonita tradicional, maestros), Jacob  Dyck (menonita tradicional, perforador de pozos), Margarete Wiebe (esposa de Jacob),  Peter Fraese y Elena Wiebe (matrimonio menonita tradicional), Abraham Dyck (menonita liberal, director de escuela), </t>
  </si>
  <si>
    <t>México: Chiuahua: Cuahutémoc:  Gnadenfeld, Blumenau, Gnadenthal, Hamburg, Quellenkolonie</t>
  </si>
  <si>
    <t>1922 (llega primer tren de emigrante menonitas a México),  1987 (Concurso Miss México)</t>
  </si>
  <si>
    <t xml:space="preserve">testimonios videorales, registros filmicos, grabación de campo, fotografías, </t>
  </si>
  <si>
    <t>Intertítitulos, grabación de campo, entrevistas, narración en off, música de época</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</si>
  <si>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</si>
  <si>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 xml:space="preserve">Eduardo Viana (pintor portugés  de La pequeña),  Robert Delaunay (artista),  Raquel Enriquez da Silva (escritora), </t>
  </si>
  <si>
    <t>Potugal: Lisboa: Mueso Calouste Gulbenkian</t>
  </si>
  <si>
    <t xml:space="preserve">1967 (muere Viana), 1916 (Viana pinta La pequeña) </t>
  </si>
  <si>
    <t>Pinturas, testimonio oral, documento</t>
  </si>
  <si>
    <t>Narración en off, conducción, fotografía</t>
  </si>
  <si>
    <t xml:space="preserve">Amadeo de Souza-Cardoso (pintor de Entrada), </t>
  </si>
  <si>
    <t xml:space="preserve">1917 (Souza pinta Entrada) </t>
  </si>
  <si>
    <t xml:space="preserve">María Elene Vieyra Da Silva (pintora de Cuento trágico en el mar), </t>
  </si>
  <si>
    <t>1908 (nace Vieyra Da Silva),  1992 (muere Vieyra Da Silva), 1942-44 (años entre llos cuales pinta Cuento trágico en el mar)</t>
  </si>
  <si>
    <t xml:space="preserve">Pinturas, testimonio oral, </t>
  </si>
  <si>
    <t>Narración en off, conducción</t>
  </si>
  <si>
    <t xml:space="preserve">O Rio dos Trabalhadores </t>
  </si>
  <si>
    <t>La polémica modernización de Río de Janeiro al inicio del siglo XX. Las fotografías de Augusto Malta, Marc Ferrez y otros dan impresiones son los contrastantes registros del  conflictivo ambiente de la capital. Este video fue realizado a partir de la investigación "El mundo del trabajo en imágenes - La fotografía como fuente histórica (Río de Janeiro, 1900-1930)" del Núcleo de Estudos Documentacao e Dados sobre Trabalho e Educacao (NEDDATE), del Programa de Posgrado en Educación de la Universidad Federal Fluminense (UFF).</t>
  </si>
  <si>
    <t>Hemerografía, cartografía, testimonios orales, testimonios videorales, noticieros fílmicos, documentos</t>
  </si>
  <si>
    <t xml:space="preserve">Este es un recorrido desde la década de los treinta hasta la actualidad  por la lucha que grupos de mujeres feministas han encabezado para la despenalización del aborto. Expone algunos acontecimientos políticos y sociales  que dieron  lugar a algunas reformas estatales, así como los que obstaculizaron  los procesos en Chiapas y el Distrito Federal. Aborda también el contexto internacional que dio sustento y voz a las demandas de los grupos feministas en el país, qu culminaron con la modificación de los códigos penales en varias entidades federativas. </t>
  </si>
  <si>
    <t xml:space="preserve">Marta Lamas , Matilde Rodriguez Cabo (activista feminista, 1935), Ofelia Domínguez Navarro, Miguel de la Madrid, Samuel Ruiz, Carlos Salinas de Gortari, Rosario Robles, </t>
  </si>
  <si>
    <t>1936 (ponencia de Ofelia Dominguez Navarro), 1970 (segunda ola de feminismo en México),  1976 (seis grupos feministas: Coalisión de mujeres feministas), 1979 (fundación de FENALIDEM), 1980 (proyecto de ley de maternidad  voluntaria), 1983 (intento de reformar la ley de aborto de la ciudad de México),  1989 (sucesos de Tlaxcoaque), 1990 (legalización de aborto en Chiapas), 1991 (Salinas reforma el artículo 130 de la Constitución), 1994 (conferencia en El Cairo)</t>
  </si>
  <si>
    <t>Testimonio videoral, documento, registros videográficos, hemerografía</t>
  </si>
  <si>
    <t>intertítulos, musicalización</t>
  </si>
  <si>
    <t>Cinco de los cien mil homosexuales perseguidos por el régimen nazi nos cuentan sus historias, ocurridas entre 1933 y 1945: uno de ellos fue forzado a entrar a las juventudes hitlerianas, pero al descubrirse su orientación sexual, fue deportado y hecho prisionero en un campo de concentración por más de 10 años. Otro, que fuera miembro de las élites gays de Berlín y Munich en los años veinte y treinta, posteriormente pasó nueve años en campos de concentración. Uno más se unió a los nazis, pues «todos los hombres se encontraban ahí». Historias de amor, valor, miedo, violencia inimaginable, sueños destrozados ante los ojos y la ambigüedad sexual de los ejércitos nazis protagonizan este documental. El artículo 175 del título procede del Código Penal Alemán: "Todo acto sexual no natural entre dos personas de sexo masculino, es susceptible de ser castigado con cárcel, e incluso con la pérdida de todos los derechos civiles". (http://www.cinetecanacional.net/ficha.php?cvePel=1320&amp;t=F)</t>
  </si>
  <si>
    <t xml:space="preserve">Albrecht Becker, Gad Beck, Heinz F., Karl Gorath, Pierre Seel, Heinz Dörmer, Annette Eick, Marlene Dietrich, Adolfo Hitler, Rupert Everett, Klaus Müller, Magnus Herschfeld, Ernst Röhm, Heinrich Himmler, Manfred Lewin, </t>
  </si>
  <si>
    <t>Europa, Berlín, Alemania, Schwanenburg, Inglaterra, Weimar, Prusia, Alsacia, Nueva York, Auschwitz, Dashau, Schirmeck, Mauthausen, Buschenwald, Polonia, Unión Soviética, Estados Unidos, Austria</t>
  </si>
  <si>
    <t>1933-1945</t>
  </si>
  <si>
    <t>Documental, fotografía, pintura, grabados, cartografía, registros radiofónicos</t>
  </si>
  <si>
    <t>A  Procissao de nosso Senhor dos Passos ocorre na semana anterior à  Paixao de Cristo. Numa via sacra em estilo português, os fiéis reviviem os passos do Bom Jesus rumo ao Calvário. Muitos deles pagam promessas. Carregam exvotos, cruzes, vestem-se de roxo ou percorrem as ruas com os pés descalcos.</t>
  </si>
  <si>
    <t xml:space="preserve">Julica de Albuquerque, Isabel do Espirito Santo, José de Helena, María do Espírito Santo Rêgo, Anatália Nascimento, Francisco Rêgo, Tiana Tapety, </t>
  </si>
  <si>
    <t>Brasil: Oeiras, Piauí</t>
  </si>
  <si>
    <t>Testimonio oral, testimonios videorales, grabación de campo</t>
  </si>
  <si>
    <t>intertítulos, musicalización,  narración en off, entrevistas, grabación de campo</t>
  </si>
  <si>
    <t>Documental sobre el festejo de quince años de la joven Nashieli, narrado desde la perspectiva de la protagonista, su familia y amigos de la comunidad. Los 15 años coinciden con el festejo de las celebraciones de la Guelaguetza.</t>
  </si>
  <si>
    <t>Nashieli Aragón (quinceañera), Angélica Vázquez, Ramiro aragón, Elizeth Aragón, Iván Aragón</t>
  </si>
  <si>
    <t>México: Oaxaca: Zaachila</t>
  </si>
  <si>
    <t>Testimonios videorales, fotografías, grabación de campo, testimonio oral</t>
  </si>
  <si>
    <t>grabación de campo, entrevistas, narración en off</t>
  </si>
  <si>
    <t xml:space="preserve">Documental que narra la vida de Pedro Lascurain Paredes, quién ocupó la presidencia durante escasos minutos para declinar a favor de Victoriano Huerta. Personaje con luces y sombras, considerado como traidor por los funestos resultados de su negociación por la vida del presidente Francisco I. Madero y el vicepresidente José María Pino Suárez. Se aborda la realidad social y política del país desde principios del siglo XX, analizando los conflictos sociales por las diferencias existentes, y los primeros brotes de la Revolución Mexicana. </t>
  </si>
  <si>
    <t xml:space="preserve">Pedro Lascurain, Francisco I. Madero. Victoriano Huerta, Porfirio Díaz, Dr. Arnaldo Córdova (politólogo e historiador, UNAM), Dra. Eugenia Meyer  (historiadora, UNAM), Francisco León de la Barra, José María Pino Suárez, Dra. Josefina MacGregor (Historiadora, UNAM), Bernardo Reyes, Félix Díaz, Emiliano Zapata, Pascual Orozco,  Pedro Lascurain Icaza (oadre de Pedro Lascuráin), Ángeles Paredes (madre de Pedro Lascurain), Agustín Rodríguez (jurista), Mtro. Jaime del Arenal (Secretario académico Escuela Libre de Derecho), Manuel Calero (secretario de Relaciones Exteriores en gobierno de Madero), Henry Lane Wilson (embajador de Estados Unidos en México), Gustavo Madero (hermano de Francisco I. Madero), </t>
  </si>
  <si>
    <t>México: Ciudad de México, Castillo de Chapultepec, Palacio Nacional, Plateros, La Ciudadela</t>
  </si>
  <si>
    <t xml:space="preserve">septiembre-noviembre  1910, 1913, 12 mayo 1858 (nace Pedro Lascuráin), 1880 (graduación Pedro Lascuráin), 1890 (muere el padre de Pedro Lascurain), 1912 (Pedro Lasccurain es nombrado Ministro de Relaciones Exteriores), 9-23  febrero 1913 (Decena trágica) </t>
  </si>
  <si>
    <t>Testimonios videorales, fotografías, hemerografía, documentos, registros fílmicos, pinturas, entrevistas, dibujos, cartografía</t>
  </si>
  <si>
    <t>Musicalización, narración en off, puesta en escena, conducción, incidentales, gráficos</t>
  </si>
  <si>
    <t>Video sobre la participación de las muejres en la lucha argentina contra las privatizaciones y el neoliberalismo que sumió  a ese país en una de sus peores crisis económicas.</t>
  </si>
  <si>
    <t>Raúl Alfonsín (presidente de Argentina, 1983-1989), Carlos Menem (presidente de Argentina, 1989-1999), Ruti, Mariela, Yolanda, La Virgen, Vicenta, Nora, Norma, alicia, María (piqueteras)</t>
  </si>
  <si>
    <t>Argentina: General Mosconi, Jujuy, Ledesma</t>
  </si>
  <si>
    <t xml:space="preserve">1976, 1983 (fin de la dictadura militar) </t>
  </si>
  <si>
    <t>Testimonios orales, testimonios videorales, grabación de campo, fotografías</t>
  </si>
  <si>
    <t>Narración en off, grabación de campo, musicalización, entrevistas, hemerografía, fotografía, cartografía</t>
  </si>
  <si>
    <t>Golfos y picardías (de antaño) es un documento histórico de gran valor. Se trata de una serie de cortos eróticos rodados a principios del siglo XX y montados en una pieza de 69 minutos de duración. Estas piezas amenizaban la espera de los burgueses que acudían a los burdeles, a la vez que servían de educación sexual para sus hijos adolescentes.</t>
  </si>
  <si>
    <t>Documental sobre las posiciones que se adopataban a finales del siglo XIX para las fotografías en Brasil. Hace una suerte de comparativo entre las posturas entre hombres y mujeres para las tarjetas de visitas y las fotografias que tenían un sentido mas relajado o lúdico.</t>
  </si>
  <si>
    <t xml:space="preserve">Augusto de Acevedo (fotógrafo), </t>
  </si>
  <si>
    <t>Brasil: Sao Paulo</t>
  </si>
  <si>
    <t>1862-1885 (retratos realizos por Augusto entre estas fechas)</t>
  </si>
  <si>
    <t>Fotografías</t>
  </si>
  <si>
    <t>Intertítulos, incidentales, musicalización, animación</t>
  </si>
  <si>
    <t>Contiene 2 versiones. Una de 4´51" y otra de 9´49"</t>
  </si>
  <si>
    <t>AES, compañía norteamericana proveedora de energía a nivel mundial, ha adquirido la moribunda generadora de electricidad de Tbilisi, capital de la exrepública soviética de Georgia, al gobierno del lugar. Bajo el régimen comunista, el costo de la energía era mínimo o nulo, al estar subsidiado por el Estado. El gerente local de AES intenta hacer entender a la población que, bajo el nuevo régimen económico capitalista, todos deben pagar por la electricidad. Sin embargo, los ciudadanos georgianos, las compañías y hasta el propio Ministro de Energía buscan la forma de obtener la electricidad gratis, inclusive bajo su propio riesgo. Es así que AES los deja a oscuras de golpe. En un clima de tensión, revueltas sociales, enojos e incluso asesinatos, el filme nos muestra las peripecias de una empresa trasnacional que intenta prosperar en una nación sobreviviente al colapso soviético.</t>
  </si>
  <si>
    <t>1985-1991</t>
  </si>
  <si>
    <t>Documental, fotografía, testimonios orales, música de época</t>
  </si>
  <si>
    <t>De pronto, la ciudad en marcha, en barricada, en las radiodifusoras. El pueblo reuniéndose, opinando; organizándose en un  movimiento como no se miraba hace años en Oaxaca, en todo México. La lucha por la salida de un gobernador que inició formalmente el 14 de junio de 2006, pero que ya llevaba años gestándose en la exclusión, marginación e injusticia sistemáticamente aplicada a todo un pueblo. Y ahí estuvieron las mujeres. De todas las edades, orígenes e historias. Hombro con hombro las campesinas, estudiantes -incluso de primaria- e indígenas; codo con codo las colonas, investigadoras, artistas, maestras, sindicalistas, defensoras de derechos humanos y amas de casa que alimentaron -en todos los sentidos de la palabra-, al movimiento. Juntas cuestionaron no sólo las desvergüenzas del gobierno sino también, hacia adentro del propio movimiento, la distorsionada percepción que da el machismo a la participación social y política de las mujeres. Fueron la voz inconfundible de la radio, la sazón de la familia en cada cacerola que nutrió cada barricada; la pluma que denunció, los pies que marcharon hasta la ciudad de México. Pero también las amenazas y la cárcel; la imperdonable agresión de amputar su cabello; el exilio y el tormento por los muertos. Pero las alzadas, las rebeldes, sembraron. Y nacieron flores como la Coordinadora de Mujeres Oaxaqueñas; como la complicidad entre feministas y no feministas, como la esperanza, y la semilla de la transformación regada con la Rebelión de las Oaxaqueñas.</t>
  </si>
  <si>
    <t xml:space="preserve">Ulises Ruiz Ortiz (gobernador de Oaxaca), </t>
  </si>
  <si>
    <t>México: Oaxaca</t>
  </si>
  <si>
    <t>Intertítulos, grabación de campo, musicalización, entrevistas, publicidad televisiva, noticieros televisivos, animación</t>
  </si>
  <si>
    <t xml:space="preserve">Documental para orientar sobre el propósito de la convivencia familiar con personas sordomudas o de capacidades diferentes. Por medio de didacticas o estretagias lúdicas se les enseña a convivir y se acerquen a sus familiares o a la gente con la que conviven en su comunidad. </t>
  </si>
  <si>
    <t>María Jiménez (Equipo Coordinador Nacional), Alma Rosario Urías (SEP-Baja California Sur), Patricia Colorado M. (Programa Estatal de la Mujer de Veracruz), Martha del Consuelo Castro R. (SEP-Baja California Sur), Blanca Nelly Guerra Z. (Instituto Estatal de las Muejres de Nuevo León), Marcelo Carrillo (Equipo Coordinador Nacional), Patricia Imelda López N. (SEP-Baja California Sur), Isabel Ramos Alvarado (Instituto de las Muejres D:F:),  Xosefa Alonso Sierra Rubi (Equipo Coordinador Nacional),  María del Rosario Campos (Equipo coordinador Nacional), Beatriz Schmukler (Coordinador General), Gloria Reyes de la Rosa (Instituto Estatal de las Mujeres de Nuevo León),  Pilar Sainz Reyes (DIF-Querétaro), Noemi Ales Gatti (Instituto Sinaloense de la Mujer),  Columba Norzagaray (Instituto Sinaloense de la Mujer), Laura Saavedra (Becaria del Instituto Mora)</t>
  </si>
  <si>
    <t>Pedagógico</t>
  </si>
  <si>
    <t>La historia de los pueblos de Morelos en su lucha por defender sus recursos naturales, sus territorios ancestrales y su cultura original. Una profunda reflexión sobre el México actual, una advertencia a los poderosos, un llamado solidario a los ciudadanos, un ejemplo de amor a la naturaleza. El movimiento del Consejo de Pueblos es una de las manifestaciones de lucha social más puras y auténticas que hallan aparecido en México. Su legado cultural e histórico se refleja en sus manifiestos que son digna herencia de la Revolución que encabezó el General Emiliano Zapata en estas mismas tierras. http://www.13pueblos.blogspot.com/</t>
  </si>
  <si>
    <t xml:space="preserve">Julia Salazar, Armando Soriano, Adela Hernández, Saul Roque Morales, Miguel Pérez, Secretario de Gobierno Sergio Alvarez Mata, Sub Secretario Rafael Martinez,Gobernador de Morelos Marco Adame Castillo, Eleazar Vargas, Alberto Vargas Solono, Teresa Solano, Presidente municipal Cuernavaca Jesús Gíles, Cristobal Martinez, Diputado Enrique Iragorri, Rodrígo Morales, Juan José Landa, </t>
  </si>
  <si>
    <t xml:space="preserve">Carretera México-Acapulco, Estado de Morelos, Xocotla, Tepozotlan, Manantial Chihuahuita, Tepetzingo, Plaza de Armas Centro Histórico Cuernavaca, Tlaltizápan, Santa Catarina, Temixco, Xochicalco,  Salto Chico, San Antón, Santa Ursula, Loma de Mejia, San Antón, Barranca Tilapeña, Barranca Los sabinos, Manantial las Estacas, Manantial Laguna de Hueyapan, Texalpa, Manatiels del Parque Melchor Ocampo, </t>
  </si>
  <si>
    <t xml:space="preserve">04 de junio de 2007, 1994, septiembre 2007, agosto 2007, Octubre 2007, 12 enero 2008 </t>
  </si>
  <si>
    <t>Registros fílmicos, fotografía, hemerografía, noticieros fílmicos, registros fonográficos</t>
  </si>
  <si>
    <t>Entrevista, grabación de campo, puesta en escena, fotografía, testimonios orales</t>
  </si>
  <si>
    <t>Un testimonial que ofrece la visión sobre la Ciudad de México de dos muchachas indígenas de la localidad de Alvaro Obregón, en Oaxaca, que emigran a la capital con el fin, no de radicar allá definitivamente, sino de incrementar sus ingresos para elevar su nivel de vida en el terruño. Es un esfuerzo de superación con el que enfrentan los problemas cotidianos de desigualdad social y pobreza, y cuyo motor de este trabajo es el amor por sus valores, su identidad y su familia, la forjación de un mejor futuro, pero también la experimentación del choque cultural de la tradición y la modernidad.</t>
  </si>
  <si>
    <t>Noticieros fílmicos</t>
  </si>
  <si>
    <t>Grabación de campo, entrevista</t>
  </si>
  <si>
    <t xml:space="preserve">Una familia de pastores nómadas ayuda a los nacimientos de su mana de camellos. Uno de los camellos tienen serias dificultades para dar a luz, pero, con la ayuda de su familia, consigue alumbrar a su cría, un camellos diferente a los demás de color blanco. a pesar de los esfuerzos de los nómadas la madre rchaza al recién nacido, negándole su leche  y amor maternal. Cuando  parecen haber desaparecido todas las esperanzas, los nómadas envían a sus dos hijos a un viaje por el desierto, en busca de un músico. Finalmente un violinista es llamado al campamento para llevar a cabo un ritual impresionante. El arcaico sonido del violín unido al canto melódico de una de las mujeres llega al corazón de la madre de la cría: cuando le vuelven a traer a su recién nacido, rompe a llorar y le da la lecha que necesita para sobrevivir. </t>
  </si>
  <si>
    <t>Uuganbaatar Ikhbayar, Odgerel Ayusch, Janchiv Ayurzana, Chimed, Amgaa, Zevel, Odgoo, Guntee, Ikhee, Dude, Ingen Temee, Botok</t>
  </si>
  <si>
    <t>Mongolia del sur: desierto de Gobi, centro Aimak</t>
  </si>
  <si>
    <t xml:space="preserve">primavera del 2002 </t>
  </si>
  <si>
    <t xml:space="preserve">Grabación de campo, testimonios videorales, </t>
  </si>
  <si>
    <t>Reclusas en la cárcel de Puente Grande, Jalisco, dan testimonio de su vida y de la experiencia emocional del encierro carcelario. Desde su intimidad reflexionan  sobre la condición humana, la sobrevivencia y el concepto de libertad.</t>
  </si>
  <si>
    <t>Konny, Guadalupe Cerón, Blanca, Karla, Paty, Verónica, Magda, César  (presas de Puente Grande).</t>
  </si>
  <si>
    <t>México: Guadalajara: Jalisco: Centro de Readaptación Femenil del Complejo Penitenciario Puente Grande</t>
  </si>
  <si>
    <t>1997-1999</t>
  </si>
  <si>
    <t>Testimonios videorles, grabación de campo, testimonios orales</t>
  </si>
  <si>
    <t>Grabación de campo, entrevistas, narración en off, intertítulos</t>
  </si>
  <si>
    <t xml:space="preserve">¿Puede un grupo de multimillonarios decedir quién  será el presidente de México? ¿Acaso las elecciones en nuestro país son una escenografía que encubre las maniobras de veinte magnates? El documental Los dueños de la democracia responde a esas preguntas basándose en una sorprendente investigación que pone al descubierto la estrategia que guió a los organismos empresariales de élite, al gobierno federal, al PAN y a Televisa como brazo propagandístico de ese grupo de aliados tutelados por Carlos Salinas y por la ultra derecha mexicana. Del desafuero al fallido VI informe del señor Fox; de la campaña del miedo a la militarización de la  Cámara de Diputados; del linchamiento de López  Obrador a la fugaz toma de protesta  de Felipe  Calderón entre militares, Los dueños de la democracia, producido por canalseisdejulio, ofrecer un análisis original y certero de esta nueva sombría etapa en la vida de México.  </t>
  </si>
  <si>
    <t>Vicente Fox, Salvador Allende, Harold Geneen, Augusto Pinochet, Carlos Salinas de Gortari, Luis Donaldo Colosio, Ernesto Zedillo, Claudio X. González, Andres Manuel López Obrador, Guillermo Velasco, Martha Sahagún, Carlos Ahumanda, Santiago Creel , Diego Fernandez de Cevallos, Felipe Calderón, Hugo Chávez, José Luis Barraza, Luis Carlos Ugalde, José Ignacio Salafranca, Alberto Nuñez, Azcárraga Jean, Lorenzo Zambrano, Tony Garza, Alberto Hernández, Carlos Slim Domit, Emilio Gamboa Patrón, Kamel Nacif, Juan Camiio Mouriño, Francisco Ramírez Acuña, Luis Téllez, Agustín Carstens, Cuauthémoc Cárdenas</t>
  </si>
  <si>
    <t>México: Ciudad de México, Tabasco, Oaxaca, . Chile. Venezuela</t>
  </si>
  <si>
    <t xml:space="preserve">2 julio 2006, 11 septiembre de 1973, 1988, 2 julio 2000, 1997,  2004, 1 diceimbre 2006 </t>
  </si>
  <si>
    <t>Registros fílmicos, registros videográficos, documentos, hemerografía, noticieros televisivos, publicidad televisiva, programas televisivos, registros fonográficos, grabación de campo</t>
  </si>
  <si>
    <t>registros videográficos, incidentales, narración en off, grabación de campo, animación, fotografías, musicalización, conducción, pinturas, dibujos</t>
  </si>
  <si>
    <t>Nueva versión</t>
  </si>
  <si>
    <t>https://www.youtube.com/watch?v=MJgI-i4qloQ</t>
  </si>
  <si>
    <t>Janeth Cuiza, David Quispe, Jhoselyn Quispe Cuiza, Camila Quispe Cuiza, Brian Quispe Cuiza</t>
  </si>
  <si>
    <t>Argentina: Buenos Aires: Jujuy. Bolivia:Villazón</t>
  </si>
  <si>
    <t>Tetimonios orales, Testimonios videorles, grabación de campo</t>
  </si>
  <si>
    <t>grabación de campo, musicalización, entrevista, animación</t>
  </si>
  <si>
    <t>Revelando el rollo aborda la problemática de los usos de la imagen en la investigación social, a través de una ficción documentada con investigación de campo y entrevistas con diversos responsables de acervos fotográficos y fílmicos de la Ciudad de México, así como investigadores de la imagen. Esta pequeña historia de los avatares de un investigador en su trabajo cotidiano permite conocer los principales problemas detectados en el uso generalizado de la imagen como elemento ilustrativo y plantear los retos del trabajo con la imagen como fuente de investigación.</t>
  </si>
  <si>
    <t>ITZIA FERNÁNDEZ, REBECA MONROY, JOHN MRAZ, FERNANDO OSORIO, FAUSTO RAMÍREZ, PAULA BARRA, ROSA CASANOVA, HELADIO VERA, ADRIANA CORRAL, ARTURO LECHUGA, MARÍA IGNACIA ORTÍZ, ALMA VÁZQUEZ, ÁNGEL MARTÍNEZ, ANTONIA ROJAS, JOSÉ ANTONIO VALENCIA, ALEJANDRO LICONA, JOSEFINA MOGUEL, EVELYN ÁLVAREZ, YANET FERNÁNDEZ, MARINA BANUELOS, PAULINA MICHEL, LETICIA MEDINA, MARTHA OCHOA, MARIANA PLANCH, ROBERTO GALLEGOS, CLAUDIA DÍAZ, ALEJANDRINA ESCUDERO, CARLOS CONTRERAS</t>
  </si>
  <si>
    <t xml:space="preserve">México, D. F. </t>
  </si>
  <si>
    <t xml:space="preserve">Registros fílmicos, fotografía, pintura,  dibujo, publicidad, videoclips </t>
  </si>
  <si>
    <t>Entrevista, grabación de campo, puesta en escena, insidentales</t>
  </si>
  <si>
    <t xml:space="preserve">El Gobierno de Franco no se detuvo en la victoria militar sobre los ciudadanos fieles a la república. Tras el fin de la Guerra Civil, impuso todo un entramado destinado a borrar de la sociedad y aun de la propia memoria de los afectados toda huella de sus ideales de libertad y deocracia. La represión impusta ofrecía pocas alternativas: cárcel, muerte, exilio o silencio. El daño causado a nuestra memoria colectiva es irreparable. El paso de los años ha sepultado la posibilidad de recuperar un inmenso caudal de testimonios de aquella época. No obstante, existe una deuda con las familias que sufrieron la represión franquista, que también es una deuda con nuestra propia historia: dar vooz a su memoria, recuperar y divulgar su experiencia, dignificar unas vidaas entregdas al compromiso y la solidaridad. </t>
  </si>
  <si>
    <t xml:space="preserve">  Franco,   Manuel Saldaña, Pedro Prieto,  Valentín Trenado, Manuel Almansa, José Custodio, Ricardo Limia, Manuel Calvo, Reyes Agea, Dolores Vimes, Ramón Trujillo,  María Villa Cuadrado, Francisca Adame, </t>
  </si>
  <si>
    <t xml:space="preserve">España; Sevilla: Canal del Bajo Guadalquivir.  </t>
  </si>
  <si>
    <t>Testimonios videorales, registros fílmicos, fotografías</t>
  </si>
  <si>
    <t>entrevistas, intertítulos, musicalización, grabación de campo, fotografías, incidentales</t>
  </si>
  <si>
    <t>Breve historia del Canal. Listado de presos que trabajaron en el canal</t>
  </si>
  <si>
    <t>Este homenaje que rinde Guzmán al ex presidente de Chile nos recuerda el sueño radiante que vivió su generación (donde política y utopía eran sinónimos). La obra es directa. No tiene informaciones explicativas ni demostrativas sino que ofrece un espacio de reflexión humana y personal a la vez que histórica. El resultado es un película generosa. "Salvador Allende" hizo 120.000 entradas en Francia con 34 copias durante 5 meses (de septiembre a enero de 2005). Fue estrenada en salas de: Bélgica, España, Suiza, Grecia, México, Austria, Italia, Canadá, Argentina, Uruguay y Chile (50.000 espectadores). http://www.patricioguzman.com/index.php?page=films_dett&amp;fid=9</t>
  </si>
  <si>
    <t xml:space="preserve">Salvador Allende (presidente de Chile, 1970-1973), "El Mono" González (pintor), Ema Malig (pintora), Pablo Neruda (poeta), Anita (familiar de Allende), Ramón Allende (abuelo de Salvador Allende), Víctor Pey (amigo de Salvadr Allende),  Sergio Vuskovic (ex alcalde de Valparaíso), Fundadores del Partido socialista de Valparaíso, Edward Korry (ex embajador de USA en Chile), Isabel Allende (hija de Salvador Allende), Ernesto Salamanca (ex militante Unidad Popular), Carmen Paz (hija de Salvador Allende), Nixon (presidente de Estados Unidos, 1969-74), René Shneider (comandante en jefe del ejército), Grupo de música Quilapayún, Claudina Núñez (consejal), Volodia Teitelboim (ex senador UP), CArlos Pino (ferroviario), Fidel Castro (presidente de Cuba), Ex-militantes Unidad Popular, Larris Araya (ferroviario), Enrique Molina (metalúrgico), Augusto Pinochet (presidente de facto de Chile), Hortensia Bucci (esposa de Salvador Allende),  Beatriz Allende (hija de Salvador Allende), Miria Contreras (secretaria privada de Salvador Allende), Verónica Ahumada (periodista), Arturo Giron (ex ministro UP),  José Balmes (pintor), Gonzalo Millán (poeta), </t>
  </si>
  <si>
    <t>Chile: Valparaíso: Palacio de La Moneda</t>
  </si>
  <si>
    <t>1970, 11 de septiembre de 1973 (golpe militar de Pinochet), 1926 (Salvador Allende entra ala Escuela de Medicina), 1938 (Salvador Allende es Ministro de Salud), 4 de septiembre de 1970 (Savador Allende gana la presidencia de Chile), 1971 (visita de Fidel Castro a Chile), 1972 (huelga política  de camioneros)</t>
  </si>
  <si>
    <t xml:space="preserve">Grabación de  campo, testimonio oral, testimonios videoales, fotografías, registros fílmicos, hemerografía, registros fonográficos, </t>
  </si>
  <si>
    <t>Narración en off, grabación de campo, entrevistas, musicalización,  fotografías, música de época</t>
  </si>
  <si>
    <t>Soporte de rodaje: DVCam</t>
  </si>
  <si>
    <t>Filmobiografía, Otros titulos</t>
  </si>
  <si>
    <t>En Estados Unidos, el país más rico del mundo, unos 45 millones de personas no disponen de una atención médica adecuada. Una importante parte de la población no tiene seguro médico y la otra tiene que gastar grandes sumas de dinero para poder disponer de uno, lo cual beneficia a las compañías aseguradoras y también, de rebote, a las farmacéuticas. Muestra testimonios y estadísiticas de la disfunción del sistema de salud del "país más rico del mundo".  Irónicamente, se verá que otros países subdesarrollados disponen de una atención médica más eficiente.</t>
  </si>
  <si>
    <t xml:space="preserve">George Bush JR.,Larry, Donna y Danny Smith, Laura Burnham, Doug Noe, Becki Meelki, Glen L. Hunningham, Linda Peeno, Tarsha Harris, Michael B. Cross, Lee Einer, Julie y Tracy Piercer, Ven Clave, William Teen Pas. Edgar Kaiser, Richard Nixon, Hillary y Bill Clinton, Armey, Dr. Kevorkian, Ronald Reagan, George Bush, Billi Tauzen, Adrian Campbell, Tommy Douglas, Wayne Gretzki, Margaret Tatcher, Tonny Blair, Dawnelle y Michelle Keyes, Alexis Cremieux, Dr. Lascar, John Graham, William Maher, George Pataki, Reggie Cervantes, Khalid Sheikh Mohammed, Abu Zubayah, Ramzi bin al-Shibh Osama Bin Laden, Fidel Castro, Dr. Roque, Dra. Aleida Guevara, </t>
  </si>
  <si>
    <t>1948, 1987, 1992, 2005,  2006, 2003</t>
  </si>
  <si>
    <t>Periodístico</t>
  </si>
  <si>
    <t xml:space="preserve">Animación, ficción, documentos escritos, testimonios orales, testimonios videorales, </t>
  </si>
  <si>
    <t xml:space="preserve">Entrevista, animación, videoclips, narración en off, </t>
  </si>
  <si>
    <t>El film nace a partir de una entrevista que le concedió Yehuda Lerner a Claude Lanzmann en 1979, durante el rodaje de Shoah, su famosa película de 1985 acerca de la barbarie nazi. Sobibor se ocupa de narrar la única revuelta exitosa que hubo en un campo de exterminio: en ella, una veintena de prisioneros judíos mataron a hachazos a 16 oficiales alemanes, cortaron la luz y la electricidad y consiguieron darse a la fuga. (FILMAFFINITY)</t>
  </si>
  <si>
    <t xml:space="preserve">Yahuda Lerner, Jan Piwonski, Ada Lichtman, Alexander Petchersk, Alexander (Sasza) Peczerski, </t>
  </si>
  <si>
    <t>1941-2001</t>
  </si>
  <si>
    <t>Docuemntal, fotografía, hemerografía, cartografía, testimonios orales</t>
  </si>
  <si>
    <t>Entrevista, grabación de campo, fotografía, cartografía, testimonios orales, intertítulos</t>
  </si>
  <si>
    <t>Material extra: "Una historia para no olvidar"</t>
  </si>
  <si>
    <t>Sol de noche es un trabajo centrado en la figura conmovedora y ejemplar de Olga Aredez, una mujer de la provincia de Jjujuy que cada jueves, sola, ronda la plaza del pueblo Libertador General San Martín, como forma de lucha y recuerdo por uno de los hechos más bestiales y significativos de la dictadura militar al que se denominó la "Noche del apagón" en Ledesma. Quizá no halla ningún otro acontecimiento que refleje con semejante contundencia la simbiosis entre el poder económico y la represión genocida de los militares argentinos. El noroeste de nuestro país, su idiosincracia, sus personajes, los imperios feudales vigentes y esa espina dorsal de la memoria y la resistencia que representa Olga Aredez hacen creíble y necesario este nuevo trabajo documental qiue viene a completar el aporte para  una memoria activa.</t>
  </si>
  <si>
    <t>Olga Aredez, Mario Paz, Teodora Vega, El 'Negro' Pistán, Luis Aredez, Adriana Aredez, Dr. Alberto Cardoso, Videla, Macera, Agosti, Isabel Martínez de Perón, Hilda Figueroa, Daniel Burgos, María Bustos de Coronel, José Cabrera, Germán Córdoba, Leandro Córdoba, Hugo Narvaez, Juan Jarma, Máximo Herrera, Miguel Ángel Garnica, Ivar Flores, Juan Carlos Espinoza, Guillermo Díaz, Salvador Cruz, Roberto Polanco, Alicia Ranzzoni, Domingo Faustino Reales, Mario Rojas, Hugo Safarov, Crescencio Vargas, Edúlio Cárdenas</t>
  </si>
  <si>
    <t>Jujuy, Libertador General San Martín, Argentina, Ingenio Ledesma, Tilcara, Guerrero, Tucumán</t>
  </si>
  <si>
    <t>Registros fílmicos, fotografía, pintura, cartografía, programas de TV, música de época, documentos</t>
  </si>
  <si>
    <t>Foud short videos about life in San Francisco's Tenderloin District. http://film.ucsc.edu/faculty/spencer_nakasako</t>
  </si>
  <si>
    <t>Cast / Crew interviews, Deleted scenes, Videos by film stars, What are VYDC and Ebayc?, Credits</t>
  </si>
  <si>
    <t xml:space="preserve">Durante dea décadas de 1970 y 1980, en México, grupos paramilitares como la "Brigada Blanca" dependientes de  la dirección Federal de Seguridad, secuestraron a cientos de ciudadanos por su supuesta participación en grupos guerrilleros. Desde esos días el gobierno de México ha rehusado dar información acerca del paradero de los desaparecidos políticos. Familiares de estos desaparecidos políticos formaron en 1977 el Comité EUREKA, y desde hace más de 30 años han exigido a todos los presidentes, la libertad de 557 desaparecidos políticos de la "Guerra Sucia". El documental narra la historia del Comité EUREKA, que durante más de treinta años de incansable lucha, ha logrado rescatar con vida a 148 desaparecidos. Miembros de EUREKA hablan sobre el secuentros de sus familiares y denuncian la existencia de cárceles clandestinas en campo militares y bases navales del ejército, que fueron utilizadas para desaparecer y torturar a cintos de mexicanos que eran considerados opositores al régimen. Elda Nevares relata su secuestro y las torturas a que fue sometida en cárceles clandestinas de campos militares y señala que vio con vida a otras personas reclamadas por el comité EUREKA que aún continúan desaparecidas. Mario Álvaro Cartagena López y Laura Elena Gaytán  Saldivar son los otros dos exdesaparecidos que relatan las torturas y vejaciones a las que fueron sometidos durante su reclusión ilegal en el Campo Militar No. 1. Mediante movilizaciones ciudadanas realizadas a lo lagro y ancho del país la lucha del comité EUREKA continúa hasta lograr esclarecer el paradero de sus familiares. </t>
  </si>
  <si>
    <t xml:space="preserve">María del Rosario Piedra Ibarra (hermana de Jesús Piedra Ibarra, desaparecido el 18 de abril de 1975), Carlos Piedra Ibarra (hermano de Jesús Piedra Ibarra), Rosario Ibarra de Piedra (madre de Jesús Piedra Ibarra), Dr. Jesús Piedra Rosales (padre de Jesús Piedra Ibarra), Miguel Nazar Haro (Director de la Dirección Federal de Seguridad, 1978-1982), Pedro G. Zorrilla Martínez (Gobernador de Nuevo León, 1973-1979), Carlos Rentería Rodríguez (asesinado el 8 de mayo de 1974 por "Los Chaquetas Cafés"),   Luis Echeverría (presidente de México, 1970-1976), Celia Piedra Hernández (esposa de Jacob Nájera, desaparecido el 2 de septiembre de 1974), Lucio Cabañas (Líder de la Guerrilla "Partido de los Pobres"), Jacob Nájera (Desaparecido el 2 de septiembre de 1974),  Rubén Figueroa (Gobernador de Guerrero, 1975-1981. Secuentrado por el "Partido de los Pobres" en 1974),  Sara Hernández de Ramirez Duarte (Esposa de Rafael Ramírez Duarte, desaparecido el 9 de junio de 1977),  Jesús Ávila González (Desaparecido el 5 de abril de 1974),  María Concepción Ávila González (Hermana de Jesús Ávila González), López Portillo (Presidente de México, 1977- 1982),  Elena Poniatowska (Escritora y periodista), Juan Chávez Hoyos (Desaparecido el 8 de septiembre de 1978),  Priscila Chávez Hoyos (hermana de Juan Chávez Hoyos),  Laura E. Gaytán Saldivar (detenida-desaparecida en el campo militar no. 1 de abril-agosto de 1979), Bertha Alicia López de Zazueta (detenida-desaparecida en el campo militar no. 1 de abril-agosto de 1979), Elda Nevárez Flores (detenida-desaparecida en el campo militar no. 1 de abril-agosto de 1979), Armando Gaytán (arrestado), Humberto Zazueta aguilar (arrestado-desaparecido de abril a diciembr de 1979),  Edardo Hernández Vargas (desaparecido el 2 de abril de 1978),  Ramiro Salas Ramos (desaparecido el 4 de abril de 1978),  María del Carmen Ramos de Salas (madre de Ramiro Salas Ramos), Acela Ocaña Morales (madre de Hilda A. Escobedo Ocaña), Hilda A. Escobedo Ocaña (desaparecida el 31 de diciembre de 1981),  Mario Álvaro Cartagena López (desaparecido de abril a junio de 1978), Juan Manuel Ramírez Duarte "El Bolchevique" (asesinado el 1 de septiembre de 1977 por "La Brigada Blanca"),  Alma Celia Martínez Madaleno  (asesinada el 1 de septiembre de 1977 por "La Brigada Blanca"), Alicia de los Ríos Merino (desaparecida el 6 de enero de 1978), Reyna Santiago (madre de Irma Cruz Santiago, desaparecida el 1 de junio de 1977), Pável Ramírez Hernández (hijo de Rafael Ramírez Duarte, desaparecido el 9 de junio de 1977), María de los Ángeles Sánchez (esposa de Juan Ramírez Duarte "El Bolchevique", arrestada-desaparecida del 10 de junio al 15 de octubre de 1977), Laura Elena Gaytán Saldívar (arrestada-desaparecida de abril a agosto de 1979),  Oscar Javier Gaytán saldívar (desaparecido el 4 de septiembre de 1974),  Eduardo Hernández Vargas (desaparecido el 29 de abril de 1978), </t>
  </si>
  <si>
    <t>México: Ciudad de México: Santa Martha Acatitla, Campo Militar no. 1, Zócalo,  Monterrey:  Nuevo León. Guerrero. Puebla.</t>
  </si>
  <si>
    <t xml:space="preserve">1973-1975, 2 de octubre de 1968 (represión estudiantil), 10 de junio de 1971 (represión), 1977 (fundación del Comité EUREKA), 28 de agosto de 1978 (huelga de hambre Comité EUREKA) </t>
  </si>
  <si>
    <t xml:space="preserve">Testimonios orales, testimonios videorales, fotografías,  hemerografía, grabación de campo, documentos, registros videográficos, </t>
  </si>
  <si>
    <t xml:space="preserve">Narración en off, entrevistas, gráficos, fotografías,  musicalización, animación, puesta en escena, intertítulos, </t>
  </si>
  <si>
    <t>Las Doñas, La mirada dulce de tus ojos cambió, Luchar,  hasta después de mi muerte, Me lastima la pobreza de convicción, Una patria libre, un mundo nuevo</t>
  </si>
  <si>
    <t>Teletiranía. La dictadira de la televisión en México, quincuagésimo primer documental de canalseisdejulio, está basado en una exhaustiva investigación, crítica con humor corrosivo los contenidos y las conductas públicas de los concesionarios de este medio que reclaman para si el poder total. La crítica incluye a una clase política que atemorizada se somete, y hace posible que se someta a los ciudadanos la telecracia, ese imperio de lo banal que amablemente se impone a través de la pantalla chica a una sociedad desinformada y conformista. Teletiranía es un documental indispensable para entender el papel de la televsión en la fallidaq transición a la democracia en México, que cuenta con las calificadas opiniones del periodista Jenaro Villamil, los senadores Javier Corral y Manuel Barttlet y el magistrado del Tribunal Electoral del D.F. Pedro Rivas.</t>
  </si>
  <si>
    <t xml:space="preserve">Joseph Ignace Guillotin (médico francés, siglos XVIII-XIX), Javier Corral (senador de la república, PAN), Jenaro Villamil (periodista), Cuautémoca Cárdenas (jefe de gobierno DF), Javier Alatorre, Jorge Garralda, Jorge Gil, Ricardo Salinas Pliego (presidente de Televisión Azteca),  amado CArrillo Fuentes (narcotraficante), Jacobo Zabludovsky (periodista),  Agustín Barrios Gómez (periodista), Lucio Cabañas (guerrillero),  Rosario Ibarra de Piedra (Comité EUREKA), Subcomandante Marcos (EZLN),  Lolita ayala (periodista), Ernesto Zedillo (presidente de México, 1994-2000), Carlos SAlinas de Gortari (presidente de México, 1988-1994), Herberto Castillo, Bernardo Gómez (vicepresidente de Televisa, 2002), Vicente Fox (presidente de México, 2000-2006), Manuel Bartlett (senador de la República, PRI), Eduardo Martínez B. (diputado local de San Luis Potosí), Emilio Azcárraga J. (presidente de Televisa), Alberto Fujimori (candidato a la presidencia del Perú), Laura Bosso, Andrés Manuel López Obrador, Magistrado Pedro Rivas (Tribunal Electoral del Distrito Federal), Rosario Robles (presidenta del PRD),  Víctor Trujillo, Berbardo Gómez, Joaquín López Dóriga (periodista), Miguel Alemán (presidente de México), Emilio Azcárraga Vidaurreta (empresario radiodifusor), Miguel Alemán Velasco (hijo del presidente Miguel alemán), Raúl Salinas de Gortari (hermano de CArlos SAlinas), Fernando Gómez-Mont (abogado Canal 40), Emilio Azcárra Jean (TELEVISA),  Lorenzo ZAmbrano (TELEVISA), María Asunsión Aramburu Zavala (Televisa), Roberto Hernández (Televisa), Carlos Slim Domi (Televisa), Pedro Aspe (Televisa), </t>
  </si>
  <si>
    <t xml:space="preserve">México: Ciudad de México: Cerro del Chiquihuite, Tláhuac. Chiapas, Tamaulipas, San Luis Potosí. Francia. Venezuela: Caracas. </t>
  </si>
  <si>
    <t xml:space="preserve">1789 (invento de guillotina), 11 abril de 2002 (tentativa de golpe de Estado  a Hugo Chávez), 1999 (asesinato de Francisco Stanley),  1968, 10 de junio de 1971 (halconazo), 1994 (levantamiento armando EZLN), 1999-2000 (huelga UNAM), 1988 (fraude electoral), 2004 (videoescándalos),  1950 (se estrena la televisión), 1993 (privatizó la televisión esttal Imevisión), 2004 </t>
  </si>
  <si>
    <t>Pinturas, testimonios videorales, documentos, hemerografía, noticieros fílmicos, publicidad, programas de TV, ficción, entrevistas, grabación de campo, fotografías, registros fílmicos</t>
  </si>
  <si>
    <t>Intertítulos, narración en off, conducción, animación, musicalización</t>
  </si>
  <si>
    <t xml:space="preserve">Avance Digna. Avance Foxilandia.  Avance Tlatelolco. Avance Zapatistas. El Marranero. Entrevista Jenaro Villamil. Entrevista Magistrado Rivas. Entrevista Senador Bartlett. Entrevista senador Corral. Recomendaciones. Ideas sueltas. </t>
  </si>
  <si>
    <t xml:space="preserve">Vietnamese Youth Development Center. Located in the heart of San Francisco, the Tenderloin District is home to 12, 000 refugees and inmigrants from Vietnam, Cambodia, and Laos. Povverty, linguistic and cultural isolation, a lack of access to resources, and environmental stress place these youth at high risk for delinquency and gang activity. In 1989, VYDC developed a Media Lab as a strategy to help Tenderloin youth think in new ways and interact with a larger world that reaches beyond  the six square blocks of their neighborhood. Today, the Lab uses digital cameras and computer-based aditing programs to give Southeast Asian youth the language of techbology and prepare them to participate in this culture.  The VYDC Digital Media Lab is headed by Spencer Nakasako, one of the Bay Area´s most highly regarded independent filmmakers. Nakasako is best known for producing "a.k.a. Don Bonus", a documentary taht won a National Emmy Award for Outstanding Informal or Cultural Programming. Widely studied as a national modelm the Media Lab has been profiled on The PBS NewsHour and publiched as a case styudy by the National Alliance for Media Arts and Culture.  Tenderloin Stories: Youth-Produced Videos present 16 our best videos, from a decade and a half of VYDC workshops. </t>
  </si>
  <si>
    <t>Video synopses, Where are they now?, Spencer´s workshops, Media Lab history.</t>
  </si>
  <si>
    <t>This documentary describes an ancient practice of the Andean cultures where by Wiracocha, the most important religious entity in the pre-hispanic world, command that an apprentice be found to pass on the knowledge in a secret legacy wich ensures the eternal continuation of their beliefs.</t>
  </si>
  <si>
    <t xml:space="preserve">Mario (aprendiz de chamán), </t>
  </si>
  <si>
    <t>Perú: Cuzco</t>
  </si>
  <si>
    <t xml:space="preserve">Testimonios orales, grabación de campo </t>
  </si>
  <si>
    <t>Grabación de campo, intertítulos,  narración en off, conducción, musicalización, animación</t>
  </si>
  <si>
    <t>This documentary describes  the origins of an ancient dance belonging to the Mexican Mayo-Yoremem culture. Located between the States of Sinaloa and Sonora, the Mayo-Yoremen still maintain traditions such as the "Cantores" which were nomad singers and composer who derived their inspiration from daily life, the arid surroundings and the animal which lived in them. They had a particular interest in the stag, which was considered sacred. the stag was belived to have begat man, which is why they decided to imitate his movements, gestures, gallantry and beauty.</t>
  </si>
  <si>
    <t>México: Sonora, Sinaloa.</t>
  </si>
  <si>
    <t>Testimonios orales, grabación de campo</t>
  </si>
  <si>
    <t>Musicalización, grabación de campo,  narración en off, conducción</t>
  </si>
  <si>
    <t xml:space="preserve">This documentary features the Day of the Dead celebration in guatemala. This captivating tradition brings us in touch with the very essence of this culture and their beliefs. They believe in the return of their souls through material objects and personal belongings. they inherit this tradition from the Mayan culture which is still present in central América. </t>
  </si>
  <si>
    <t>Guatemala: Solola, Chichicastenango</t>
  </si>
  <si>
    <t xml:space="preserve">Testimonios orales, grabacion de campo </t>
  </si>
  <si>
    <t xml:space="preserve">Narración en off, grabación de campo, musicalización, conducción, </t>
  </si>
  <si>
    <t>This documentary shows the difference between the pagan indigenous harvest celebration known as Anata and the  celebration of the Catholic Carnival of Oruro which has been declared "Oral and Intangible Master of humanity" by UNESCO. The musical and multocoloured Catholic traditon pushes the indigenous ancestral tradition aside. The indigenous people in turn fight back to maintain their own tradition.</t>
  </si>
  <si>
    <t xml:space="preserve">Irineo Zuna (Federación Campesino),  Dr. Alberto Guerra (escritor), Edgar Sández (participante del carnaval), Ascanio Nava (Asociación Folkclore),  </t>
  </si>
  <si>
    <t>Bolivia: Oruro</t>
  </si>
  <si>
    <t>18 de mayo del 2001 (Carnaval de Oruro declarado como patrimonio de la huamnidd por  la UNESCO), 1904-1945 (organización Carnaval)</t>
  </si>
  <si>
    <t xml:space="preserve">Grabación de campo, testimonios orales, testimonios videorales, </t>
  </si>
  <si>
    <t>intertítulos, grabación de campo, músca en off, narración en off,  conducción, entrevistas</t>
  </si>
  <si>
    <t xml:space="preserve">This is a culture which, due to its isolation during the colonial period, maintains its ancestral myths and beliefs intact. The Huichol people are certain that as long as these beliefs are reinforced, their world will continue to exist. This world acquirrrres much of its knowledge from visions, understood by the world of their ancestors but which are linked even now into their daily lives. </t>
  </si>
  <si>
    <t>México: Nayarit: San Blas. Jalisco: Cerro del Alacrán, Tuxpan de Bolaños, Tierra Blanca, San Andrés Cohamiata</t>
  </si>
  <si>
    <t>Testimonio oral, grabación de campo</t>
  </si>
  <si>
    <t>Animación, musicalización, conducción, grabación de campo</t>
  </si>
  <si>
    <t>This documentary gives a faithful narration of the religious  celebrations of the Raramuri or Tarahumares, one of the purest ethnic  civilisations in the whole of the American continent. Their festivals and celebrations with Kampora drums and flutes  fuse with deep reverence. Their Christian celebrations and homage express their piety.</t>
  </si>
  <si>
    <t>México: Chiuahua; Sierra Tarahumara: Norogachi</t>
  </si>
  <si>
    <t>Grabación de campo, musicalización, narración en off, conducción</t>
  </si>
  <si>
    <t>For Mike Siv, the trip begins innocently enough… "Me and my homies, David and Paul, we´re going to Cambodia. We´ll see the sights, visit family, have some fun." But a simple reunion becomes a journey of self-discovery, maturation and acceptace, against a backdrop of war, broken families, and long separation.</t>
  </si>
  <si>
    <t xml:space="preserve">Mike  Siv (aka "Ah-Doe"), Paul Meas (aka "Sophal"), David Mark(refugiado), </t>
  </si>
  <si>
    <t>Cambodia; Siem Reap, Choeung Ek Killing Fields. Vietnam. Estados Unidos: San Francisco: Tenderloin District.</t>
  </si>
  <si>
    <t xml:space="preserve">1975, 1979 </t>
  </si>
  <si>
    <t>Intertitulos, entrevistas, narración en off, musicalización</t>
  </si>
  <si>
    <t>Director commentary</t>
  </si>
  <si>
    <t>Este documental reúne la totalidad de los testimonios cinematográficos que se conocen sobre el trágico suceso del 2 de octubre de 1968; identifica a jefes militares y de fuerzas especiales que participaron en los hechos y presenta un claro panorama del complot que marcó un hito en la historia de México. Tlatelolco es la continuación de una persistente búsqueda de las claves que explican la matanza de la Plaza de las Tres Culturas. Destacan en este minucioso trabajo la identificación del esquema represivo puesto en marcha por el gobierno del Presidente Gustavo Díaz Ordaz, a partir del 28 de agosto de ese año; un revelador documento del embajador estadounidense en México, Fulton Freeman, que aporta sólidos indicios acerca de la intervención de Washington en el conflicto, y las sorprendentes evidencias en torno a la actuación de francotiradores desde el edificio sede de la Suprema Corte de Justicia de la Nación. En 1998 canalseisdejulio inició una investigación acerca del operativo militar que provocó la matanza del 2 de octubre del 68 en Tlatelolco. Producto de esa primera aproximación es el documental Batallón Olimpia. Dos años más tarde el mismo equipo produjo Operación Galeana, un video filme que profundizó la indagación sobre el mismo tema. Ahora, en una coproducción con La Jornada, se presenta el documental Tlatelolco, las claves de la masacre, como la conclusión de esta ardua investigación.</t>
  </si>
  <si>
    <t xml:space="preserve">Eduardo Cervantes (testigo ), General Crisóforo Masón Pineda (jefe de la Operación Galeana), Vecino de Tlatelolco (testigo), Roberto Flores (Vecin de la colonia Guerrero), Javier Guerrero (militante del Movimiento), Lorenzo Ochoa (militante del movimiento), Francisco Ortiz Pinqueti (reportero), Fidel Ramírez (vecino de Tlatelolco), Leopoldo Valiñas (vecino de Tlatelolco), Alicia Valiñas (vecina de Tlatelolco), Julia Torres (vecina de Tlatelolco), Guillermo Rrivera Torres (asesinado en la Plaza de las Tres Culturas), Gustavo díaz Ordaz (presidente de méxico, 1964-1970), Javier Barros Sierra (rector de la UNAM, 1966-1970), Sócrates Campos Lemus  (miembro del Consejo Nacional de Huelga), Fulton Freeman (embajador de EU en México), Heberto CAstillo (integrante de la Coalisión de Maestros), Héctor Careaga Entrambaguas (subsecretario de Defensa, jefe del Batallón Olimpia),  General Masón Pineda, Rosa Martha Solís (vecina de Tlatelolco), Carlos Humberto Bermúdez Dávila (parte del Estado Mayor Presidencial de Gustvo díaz Ordaz), Francisco Rodríguez Villareal  ( teniente del 1er Batallón de Infantería de guardias presidenciales), Fernando Gutierrez Barrios (jefe de la dirección federal de seguridad), Miguel Nazar Haro (Dirección Federal de Seguridad), Héctor García Rey (comisario de la policia federal de Argentina), Winston Scott (jefe de la CIA), Adolfo López Mateos (presidente de México, 1958-1964), Marcelino García Barragán (secretario de la defensa de Gustavo Díaz Ordaz), Luis Gutiérrez Oropeza (jefe del Estado Mayor Presidencia de Díaz Ordaz),  Mario Ballesteros Prieto (Jefe del Estado Mayor de la Secretaría de la Defensa Nacional),  Fernando Gutierrez Barrios,  Luis Echevería (secretario de gobernación, 1964-1970 / Presidente de México, 1970-1976). </t>
  </si>
  <si>
    <t>México: Ciudad de México: Tlatelolco: Plaza de las Tres Culturas. Ciudad Universitaria: Facultad de Filosofía y Letras: Auditorio Che Guevara. Instituto Politécnico Nacional: Casco de Santo Tomás.  Campo Militar No. 1. Argentina.</t>
  </si>
  <si>
    <t>2 de octubre 1968 (masacre en Tlatelolco), 3 de octubre 1968, 4 de octubre  1968 (entierro de muertos de Tlatelolco), 9 de octubre de 1968 (militares se retiran de Tlatelolco), 22 de julio de 1968 (pelea entre preparatoria y vocacional), 1971 (Halconazo),  12 de octubre de 1968 (inicio de Juegos Olímpicos en México), 1o de septiembre 1969 (informe de gobierno de Díaz Ordaz), 1976 (entrevista a Gustavo Díaz Ordaz), 1o de agosto de 1968 (Javier Barros Sierra encabeza manifestación), 27-28 de agosto (manifestación en el zócalo), 31 agosto (estudiantes del polítecnico son agredidos), 1o septiembre 1968 (IV informe Presidencial), 18 de septiembre 1968 (ejército ocupa CU), 23 septiembre (ejército toma el Casco de Santo Tomás), 21 de septiembre (ataque de la preparatoria 9)</t>
  </si>
  <si>
    <t>Testimonios videorales, grabación de campo, cartografía, registros fílmicos, documentos, hemerografía, dibujo, fotografías</t>
  </si>
  <si>
    <t>Entrevistas, fotografías, animación, grabación de campo, cartografía</t>
  </si>
  <si>
    <t>Avances, Mapa, Fotogalería, Carlos Montemayor, Camarógrafo</t>
  </si>
  <si>
    <t xml:space="preserve">Una profunda introspección en la vida de Fernando Pacheco, un torero de la región maya, en el sureste mexicano.Joven entrañable, honesto y luchador, pero autodestructivo, alcoholico, violento e impusilvo. Pedro González-Rubio y Carlos Armella siguen casi desde dentro, por momentos con una perturbadora falta de distancia, la vida de Fernando Pacheco, alias el suicida, quien torea no en grandes plazas, sino en fiestas populares de las comunidades mayas de la penínsul de Yucatán. La vida privada y la manera de torear de Pacheco son demenciales, y toro negro logra momentos de realismo extremo que pueden fascinar y generar alta tensión. Las escenas de peles conyugales entre el suicida y su mujer son de descarnaa intimidad. Un documental que muestra con sensibilidad, crudeza y humor las pasiones y los conflictos humanos. </t>
  </si>
  <si>
    <t xml:space="preserve">Fernando Pacheco (toreador), Mario Tello, Romelia Sosa (pareja de Fernando Pacheco), </t>
  </si>
  <si>
    <t>México: Yucatán: Nuevo Xcan, Sisbicchén, Hoctún, Dzitnup, Valladolid, Isla Mujeres</t>
  </si>
  <si>
    <t>testimonios videorales, grabación de campo</t>
  </si>
  <si>
    <t>entrevistas, intertítulos, grabación de campo, musicalización, fotografías</t>
  </si>
  <si>
    <t>En 1943 nació un volcan en Michoacan, México. La erupción del Paricutín fue un gran desastre para las comunidades indígenas Purépechas en la zona. Apoyado en asombrosas imágenes de archivo, este documental etnográfico reconstruye la historia del volcán Paricutín, narrada por la última generación viva de la población Purépecha que fue testigo de este fenómeno y sufrió sus consecuencias.</t>
  </si>
  <si>
    <t>¿Estuvo el movimiento estudiantil de 1968 sometido a las provocaciones de la inteligencia norteamericana? ¿Es creíble que un grupo de militares mexicanos actuaran coordinadamente con la agencia Central de Inteligencia (CIA) durante ese conflicto? El documental La conexión americana, reúne sorprendente información en torno a las actividades secretas de un grupo de altos mandos del ejército mexicano; establece la relación de éstos con organismos de inteligencia estadounidenses y descubre la ruta del accionar terrorista durante el movimiento estudiantil. En este su sexagésimo segundo documental, el canlseisdejulio reúne sorprendente información sobre la presencia de la CIA en México, durante 1968, y acude a las valiosas opiniones de los investigadores Angeles Magdaleno, John Saxe Fernández, Beatriz Torres, así como del periodista Jorge Meléndez Preciado</t>
  </si>
  <si>
    <t>John Saxe Fernández, Gustavo Díaz Ordaz, Edgar Hoover, Jorge Meléndez Preciado, Sergio Mario Romero "El Fish", Alfonso Corona del Rosal, Ángeles Magdaleno, Beatriz Torres, Luis Echeverría, Mario Ballesteros Prieto, Javier Barros Sierra, Fulton Freeman, Heberto Castillo, Manuel Díaz Escobar, Luis Gutiérrez Oropeza, Gral. García Barragán, Alberto Quintanar, Philip Agee, Humberto Carrillo Colón, Antonio Carrillo Flores, Joaquín Cineros, Winston Mac Kinley Scott, Adolfo López Mateos, Fernando Gutierrez Barrios, Miguel Nazar Haro, David Philips, Richard McGarrah Helms</t>
  </si>
  <si>
    <t xml:space="preserve">México: Ciudad de México: Ciudadela, Zócalo, Tlatelolco, Ciudad Universitaria, Casco de Santo Tomás (IPN). </t>
  </si>
  <si>
    <t xml:space="preserve">22 de julio-3 de octubre del 1968, 1967, septiembre 1969 </t>
  </si>
  <si>
    <t>Hemerografía, testimonios videorales, documentos, registros fílmicos, registros videográficos, testimonios orales, fotografías, entrevistas, grabación de campo</t>
  </si>
  <si>
    <t>Musicalización, animación, narración en off, intertítulos, conducción</t>
  </si>
  <si>
    <t>Documental que analiza el imaginario del cine de ciencia ficción, hace un balance sobre las temáticas de las diferentes películas de la ciencia ficción, analizando el contexto social, político y económico. Explica como se fueron creando prototipos de peliculas o de personajes, siguiendo los modelos de las temáticas Norteamericanas.</t>
  </si>
  <si>
    <t>Mario Moreno Cantinflas.</t>
  </si>
  <si>
    <t xml:space="preserve">1773, 1935 (cine de ciencia ficción en México), 1951-1989 (mayor desarrollo de películas de ciencias ficción mexicanas) </t>
  </si>
  <si>
    <t xml:space="preserve">testimonio oral, películas de ficción, </t>
  </si>
  <si>
    <t>Películas de ficción, narración en off, conducción, registros fílmicos</t>
  </si>
  <si>
    <t>Una mirada al corazón</t>
  </si>
  <si>
    <t>Documental que muestra el detrás de camaras de  la realización de la película "Corazón del tiempo".</t>
  </si>
  <si>
    <t xml:space="preserve">Doña Elba, Rocío Barrios, Descemer Bueno, Josué Mendoza, Alfonso Rodríguez,  Don Francisco, Doña Consuelo, Aurelia, Roberto, Julían de Tavira, Mariseal Rodríguez, Joseph Montalvo, Hermann Bellinghausen, Marc Bellver,  Xavi Turull, Marco Palma, Ana Solares, Moisés Florentino, Dorca Tabita, Emilio Cortés, </t>
  </si>
  <si>
    <t>México: Chiapas: San Pedro de Michoacán, San José el Río, La Realidad, Motozintla</t>
  </si>
  <si>
    <t>noviembre, diciembre  2007, 1994</t>
  </si>
  <si>
    <t>Testimonios videorales, fotografías</t>
  </si>
  <si>
    <t>Grabación de campo, entrevistas, narración en off, musicalización</t>
  </si>
  <si>
    <t>La importancia de la tradición del culto a los difuntos en algunos puntos de la Ciudad de México, en especial Mixquic, en donde los cementerios se convierten en el punto de reunión para cientos de familias durante los primeros días de noviembre. Destacados testimonios de gente que apuntala hacia el rescate de las tradiciones mexicanas a las que dan soporte cultural ciertos datos históricos, y que acrecentan el valor de la nacionalidad frente a los nuevas modas extranjeras regocijándose en el colorido y suntuosidad de las ofrendas y otros simbolos de la festividad mortuoria de los mexicanos.</t>
  </si>
  <si>
    <t>La crisis más fuerte e intensa que ha sufrido la Universidad Nacional Autónoma de México que derivó en la famosa huelga de 1999, cuyos efectos tuvieron un gran eco dentro de la sociedad civil mexicana, creando un sinfín de opiniones y posturas en torno al movimiento estudiantil liderado por el Consejo General de Huelga. Este video representa una mirada desde adentro del movimiento, con la inclusión de factores externos como la presión gubernamental, la campaña de desinformación y desprestigio que montaron los medios de comunicación que terminaron por aumentar la división y el desgaste interno de los estudiantes huelguistas, además de los testimonios de algunos de los líderes que vivieron el origen, el desarrollo y la debacle del movimiento, así como el encarcelamiento de muchos de los participantes y del posterior repudio social del que fueron objeto.</t>
  </si>
  <si>
    <t>Fotografía, cartografía, programas de TV, publicidad, música de época</t>
  </si>
  <si>
    <t>1995-2003</t>
  </si>
  <si>
    <t>35 mm</t>
  </si>
  <si>
    <t>India</t>
  </si>
  <si>
    <t xml:space="preserve">intertítulos, incidentales, </t>
  </si>
  <si>
    <t>musicalización, incidentales</t>
  </si>
  <si>
    <t>grabación de campo</t>
  </si>
  <si>
    <t>musicalización</t>
  </si>
  <si>
    <t>grabación de  campo</t>
  </si>
  <si>
    <t>registro fílmico</t>
  </si>
  <si>
    <t>Video serie basada en la obra de Miguel León Portilla acerca de la conquista de Tenochtitlán y sobre la actual situación cultural y social de los indios de México a través de sus propios testimonios.</t>
  </si>
  <si>
    <t xml:space="preserve">Miguel León Portilla (historiador y conductor de la serie), Crisanto Manzano (videorealizador de la Representación y Danza de la Conquista, Tanetze, Oaxaca), </t>
  </si>
  <si>
    <t xml:space="preserve">Mesoamérica: Chicomoztoc, Aztlán. México: Ciudad de México: Zócalo, Reforma. </t>
  </si>
  <si>
    <t>1700-2000</t>
  </si>
  <si>
    <t>Testimonios videorales, testimonios orales,  pinturas, grabación de campo, documento</t>
  </si>
  <si>
    <t>Intertítulos, conducción, pinturas, registros videográficos, animación, musicalización, narración en off, grabación de campo,  entrevistas</t>
  </si>
  <si>
    <t>Miguel León Portilla (historiador y conductor de la serie)</t>
  </si>
  <si>
    <t>Mesoamérica</t>
  </si>
  <si>
    <t>Testimonios videorales, testimonios orales, pinturas, grabación de campo, documento</t>
  </si>
  <si>
    <t>conducción, narración en off, animación, incidentales, entrevistas, pinturas</t>
  </si>
  <si>
    <t>Miguel León Portilla (historiador y conductor de la serie), Moctezuma Xocoyotzin  (huey tlatoani mexica, 1502-1520), Hernán Cortés (conquistador español)</t>
  </si>
  <si>
    <t>Mesoamérica: Tenochtitlán. Veracruz:  Nautla, San Andrés Tuxtla.</t>
  </si>
  <si>
    <t>Testimonios videorales, documento, pinturas, testimonios orales, grabación de campo</t>
  </si>
  <si>
    <t xml:space="preserve">Conducción, animación, grabación de campo, musicalización, </t>
  </si>
  <si>
    <t xml:space="preserve">Miguel León Portilla (historiador y conductor de la serie), Moctezuma Xocoyotzin  (huey tlatoani mexica, 1502-1520), Hernán Cortés (conquistador español), Malitzin intérprete de náhuatl para Hernán Cortés), </t>
  </si>
  <si>
    <t xml:space="preserve">Testimonios videorales, documento, testimonios orales, pinturas, </t>
  </si>
  <si>
    <t>Conducción, grabación de campo, animación,  narración en off, entrevista</t>
  </si>
  <si>
    <t xml:space="preserve">Miguel León Portilla (historiador y conductor de la serie), Moctezuma Xocoyotzin  (huey tlatoani mexica, 1502-1520), Hernán Cortés (conquistador español), Ixtlilxóchitl II después Fernando Ixtlilxóchitl (príncipe de Texcoco), Cacamatzin (tlatoani de Texcoco), Cuitláhuca (huey tlatoani mexica, señor de Iztapalapa), </t>
  </si>
  <si>
    <t>Mesoamérica: señoríos tlaxcaltecas, Cholula, Cempoala, Texcoco. México: Ciudad de México: Tlatelolco</t>
  </si>
  <si>
    <t xml:space="preserve">Testimonios videorales, documento, testimonios orales, pinturas,  </t>
  </si>
  <si>
    <t>Conducción, narración en off, grabación de campo, pinturas, animación, entrevista</t>
  </si>
  <si>
    <t>Miguel León Portilla (historiador y conductor de la serie), Hernán Cortés (conquistador español), Malitzin (intérprete de náhuatl para   Hernán Cortés), Jerónimo de Aguilar (interprete de maya para  Hernán Cortés), Moctezuma Xocoyotzin  (huey tlatoani mexica, 1502-1520), Rigoberta Menchú (Premio Nobel dela Paz, 1992)</t>
  </si>
  <si>
    <t>Mesoamérica: Tenochtitlán, Iztapalapa. México: Ciudad de México: Zócalo.</t>
  </si>
  <si>
    <t>Testimonios videorales, documento, testimonios orales, pinturas</t>
  </si>
  <si>
    <t>Conducción,  pinturas, narración en off, animación, grabación de campo, entrevistas</t>
  </si>
  <si>
    <t>Miguel León Portilla (historiador y conductor de la serie), Moctezuma Xocoyotzin  (huey tlatoani mexica, 1502-1520), Ejército Zapatista de Liberación Nacional, Chimalpopoca (hijo de Moctezuma), Malitzin (intérprete de náhuatl para   Hernán Cortés), Rigoberta Menchú (Premio Nobel de la Paz, 1992)</t>
  </si>
  <si>
    <t>Mesoamérica: Tenochtitlán, pueblo de Popotla. Petlacalco. Tlaxcala. México: Chiapas: San Cristóbal de las Casas. Ciudad de México: Zócalo. Yucatán: Valladolid, Teozuco.</t>
  </si>
  <si>
    <t>Testimonios videorales, documento, testimonios orales, pinturas, registros videográficos</t>
  </si>
  <si>
    <t>Conducción, grabación de campo, narración en off, pinturas, animación, entrevistas, musicalización</t>
  </si>
  <si>
    <t>Miguel León Portilla (historiador y conductor de la serie), Hernán Cortés (conquistador español), Fray Toribio de Benavente (misionero franciscano en la Nueva España), Fray Bernardino de Sahagún (misionero franciscano en la Nueva España),  Rigoberta Menchú (Premio Nobel de la Paz, 1992), Cuauhtémoc (huey tlatoani mexica, 1520-1525)</t>
  </si>
  <si>
    <t>Mesoamérica: Tenochtitlán, Tlatelolco. México: Chiapas. Caiudad de México: templo Mayor, Tlatelolco.</t>
  </si>
  <si>
    <t>Testimonios videorales, documentos, testimonios orales, pinturas, grabación de campo</t>
  </si>
  <si>
    <t>Conducción, grabación de campo, narración en off, pinturas, animación, musicalización, entrevistas</t>
  </si>
  <si>
    <t>Miguel León Portilla (historiador y conductor de la serie), Cuauhtémoc (huey tlatoani mexica, 1520-1525), Hernán Cortés (conquistador español),</t>
  </si>
  <si>
    <t>Mesoamérica: Tenochtitlán, Coyoacán, Tula, Oaxaca, Michoacán, Guatemala, Tehuantepec. México: Ciudad de México: Tlatelolco, Centro histórico, Reforma.</t>
  </si>
  <si>
    <t>Miguel León Portilla (historiador y conductor de la serie), Emiliano Zapata (líder revolucionario), Rigoberta Menchú (Premio Nobel de la Paz, 1992)</t>
  </si>
  <si>
    <t>Nueva España. México: Ciudad de México: Centro Histórico: Alameda, Zócalo.</t>
  </si>
  <si>
    <t>1700, 1900, 2000</t>
  </si>
  <si>
    <t>Conducción, grabación de campo, narración en off, pinturas, animación, musicalización, entrevista, documentos, registros fílmicos, fotografía</t>
  </si>
  <si>
    <t>Del inicio a 1917. El jazz nace en la década de 1890 en Nueva Orleáns, donde el sonido de las marchas, la ópera italiana,  ritmos caribeños y los espectáculos de los cantantes llenan las calles de una cultura musical muy rica y diversa. A partir de estos ingredientes, los músicos afroamericanos crean un nuevo estilo de música mezclando tiempos sincopados con el conmovedor sentimiento del blues. Una mezcla de ingredientes tan variopinta como la utilizada para preparar el gumbo, una especie de espeso potaje de verduras carne o pescado de claras raíces africanas...como el jazz.</t>
  </si>
  <si>
    <t>Bady Golden, Fredy Kepar, Doc Cheatham, Fill LaRoca</t>
  </si>
  <si>
    <t>1913, 1917</t>
  </si>
  <si>
    <t>Documentales, registros fílmicos de archivo, fotografía, gráfica, hemerografía, documentos escritos, testimonios orales, noticieros fílmicos, programas de televisión, publicidad, videoclips, música de época</t>
  </si>
  <si>
    <t>Entrevista, fotografía, pintura, gráfica, testimonios orales, testimonios videorales, narración en off, intertítulos, conducción</t>
  </si>
  <si>
    <t>Las tabernas clandestinas, una juventud ávida de cambios y el dinero fácil conforman la Era del Jazz, cuya historia se reparte entre Chicago y Nueva York. También son dos los extraordinarios artistas que surgen en esos años y cuyas vidas y trayectoria musical abarcan casi tres cuartos de siglo: Louis Armstrong y Duke Ellington. En los Locos Años Veinte, Paul Whiteman vende millones de discos de melodioso jazz sinfónico y Fletcher Henderson llena locales donde sólo se admite la entrada a blancos. Armstrong no tarda en descubrir al mundo cómo se hace el swing.</t>
  </si>
  <si>
    <t xml:space="preserve">Luoi Amstrong, Wynton Marsalis, Sigmund Freud, Pablo Picasso,  Vicki Joseph, Edward Hellington, James Edward Hellington, Paul Waitman, James Maher, King Oliver, Lil Harvey, </t>
  </si>
  <si>
    <t>1899- 1924</t>
  </si>
  <si>
    <t>La bolsa prosigue su alza vertiginosa y el jazz llega a todos los rincones. Los solistas y cantantes se convierten en el centro de atención: Bessie Smith, la Emperatriz del Blues, cuyas canciones ayudan a los empresarios negros a crear una nueva industria discográfica.</t>
  </si>
  <si>
    <t>Rudolf Fischer, Wynton Marsalis, Gary , Bessie Smith, Louis Amstrong, Coleman Hawkins, Frank Trumbauer, Bix Beiderbecke,  Jean Goldkette, Paul Whiteman, Eddy Lang, Richard Sudhalter, Bethovenn</t>
  </si>
  <si>
    <t>1924-1929</t>
  </si>
  <si>
    <t>Durante la época de la Depresión, el jazz sirve para levantar los ánimos de una sociedad temerosa. Louis Amstrong revoluciona el arte de la canción popular americana; en Harlem, Chick Webb promueve su propio estilo con un nuevo baile.</t>
  </si>
  <si>
    <t>F. Scott Fitzgerald, Matt Glaser, Louis Amnstrong, Tommy Rockewell, Fletcher Henderson, Don Redman, Red Allen, Chu Berry, Benny Carter, Roy Eldridge, Buddy Bolden, King Bolden, Franklin Delano Roosevelt, Eddy Condon, Benny Goodman, Duk Ellington, Ossie Davis</t>
  </si>
  <si>
    <t>1920- 1935</t>
  </si>
  <si>
    <t>Ahora al jazz se le deomina de otra manera: Swing. Los líderes de las bandas de música son los verdaderos ídolos del público, rodeados de adolescentes bailando jazz al ritmo marcado por Benny Goodman, Tommy Dorsey, Jimmy Lunceford y Glenn Miller.</t>
  </si>
  <si>
    <t>Albert Murray, Abel Green, James Lincoln Collier, Gerald Early, James Maher, Irving Berlin, Benny Goodman, Lorrain Gordon, Duke Ellington, Tommy Dorsey, Bunny berigan, Dave Tough, Buddy Rich, Frank Sinatra, Jimmy Rowles, Teddy Wilson, Louis Amstrong, Red Norvo, Mildred Bailey, Bob Crosby, Woody Herman, Chick Webb, John Hammond, Glen Miller, Count Basie</t>
  </si>
  <si>
    <t>1929-1937</t>
  </si>
  <si>
    <t>Los sonidos de la banda de Count Basie llegan a Nueva York y el espíritu del swing renace rápidamente. Al poco tiempo, el principal saxofonista de Basie, Lester Young, muestra un estilo personal más relajado y se une a Billie Holliday en una serie de grabaciones extraordinarias.</t>
  </si>
  <si>
    <t>Franklin D. Roosevelt, Harry Reeser, Jerry Jerome, Michael Cuscuna, Gary Giddins, Coleman Hawkins, Fletcher Henderson, Louis Amstrong, Lester Young, Gerald Early, William James Basie  "Count Basie", Ossie Davis, Harry "Swets" Edison, Jimmy Lunceford, Duke Ellington, Tommy Dorsey, Benny Goodman, Chick Webb, John Hammond, Billie Holiday, Jash Rushing, James Lincoln Collier, Coleman Hawkins</t>
  </si>
  <si>
    <t>1904-1937</t>
  </si>
  <si>
    <t xml:space="preserve">Con la llegada de los 40 y ante la inminente sombra de la guerra, el jazz empieza a cambiar. En un club de Harlem llamado Minton´s Playhouse, una pequeña banda de músicos dirigidos por Dizzie Gillespie, un virtuoso de la trompeta y Charlie "Bird" Parker, un brillante saxofonista, descubren una nueva forma de tocar. </t>
  </si>
  <si>
    <t xml:space="preserve">Charlie Parker, Gary Giddins, Louis Amstrong, Wynton Marsails, Duke Ellington, Dizzy Gillespie, Teddy Hill, Adolf Hitler, John Birks Gillespie, Johnny Collins, Roy Eldridge, Kenny Clarke, Stanley Crouch, Tommy Dorsey, Benny Goodman, Artie Shaw, </t>
  </si>
  <si>
    <t xml:space="preserve">1940-1945  </t>
  </si>
  <si>
    <t>En una Europa destrozada por la guerra, los nazis prohiben el jazz que se convierte en un arma de resistencia. Para muchos negros norteamericanos, sin embargo, carece de significado al verse luchando en el extranjero por unos derechos de los que no gozan en su propio país.</t>
  </si>
  <si>
    <t>Charlie Parker, Dizzy Gillespie, Earl Hines, Joseph Goebbels, Phillip Randolph, Roosevelt, Ben Webster, Milt Hilton, Duke Ellington, Mercer Ellington, Louis Jordan</t>
  </si>
  <si>
    <t>1920- 1945</t>
  </si>
  <si>
    <t>Las tensiones de la Guerra Fría se plasman en los ritmos rotos y las melodías distonantes del "bepop" y en la problemática vida de su mayor estrella, Charlie Parker. Otros músicos copian sus improvisaciones, su intensidad y su estilo de vida, autodestructiva y drogodependiente.</t>
  </si>
  <si>
    <t>John Hendricks, Ossie Davis</t>
  </si>
  <si>
    <t>1945-1949</t>
  </si>
  <si>
    <t>Una generación de músicos van todavía más allá de sus inovaciones, incentivadas por el increíble genio Charlie Parker que muere a los 34 años devastado por la heroína. El visionario pianista Thelenius Monk infunde una personalidad excéntrica a su personal estilo, mientras que John Lewis y los refinados Modern Jazz Quarter renuevan el bepop equilibrando improvisación y composición.</t>
  </si>
  <si>
    <t>Louis Amstrong, John Hendricks</t>
  </si>
  <si>
    <t>1949-1955</t>
  </si>
  <si>
    <t>La prosperidad norteamericana de la posguerra sigue su curso y su efecto se reflejan en el jazz. Aparecen nuevos y jóvenes talentos que llevan la música por nuevas direcciones. En 1956, Duke Ellington crea su disco de mayor venta. Sugen el saxofonista Sonny Rollins y la diva del jazz Sarah Vaughan</t>
  </si>
  <si>
    <t>Elvin Jones, Branford Marsails, Charlie Parker, John F. Kennedy, Benny Goodman, Duke Ellington, Count Basie, Dizzy Gillespie, Mat Glaser, Wynton Marsails, Sonny Rollins, Louis Amstrong, Gary Giddins, George Wein</t>
  </si>
  <si>
    <t>1950-1960</t>
  </si>
  <si>
    <t>Durante los años 60 la mayoría de los adolescentes escuchan rock and roll y muchos músicos de jazz se dirigen a Europa, incluyendo al gran saxofonista de bepop, Dexter Gordon.</t>
  </si>
  <si>
    <t>Louis Amstrong, John Hendricks, Wynton Marsails</t>
  </si>
  <si>
    <t>1956-1960</t>
  </si>
  <si>
    <t>https://www.youtube.com/watch?v=xaXF-HRH5kY&amp;list=PL6F6ADE89FBC7C98D&amp;index=2</t>
  </si>
  <si>
    <t xml:space="preserve">Jorge Katz (Universidad de Chile), Chris Freeman (SPRU, Universidad de Sussex, inglaterra), Bengt-Ake Lundvall (Universidad de Aalborg, Dinamarca), Richard Nelson (Universidad de Columbia, Estados Unidos), Luc Soete (UNU-MERIT, Universidad de Maastricht, Holanda), Mammo Muchie (Universidad de tecnología de Tshwane, Sudáfrica), José Cassiolato (Universidad Federal de Rio de Janeiro, Brasil), Jo Lorentzen (Consejo de investigación en ciencias humanas, Sudáfrica),  Gabriela Dutrénit (Universidad Autónoma Metropolitana, México), Morris Teubal (Universidad Hebrea, Israel), Shulin Gu (Universidad de Tsinghua, China), Rasigan Maharajh (Universidad detecnología de Tshwane, Sudáfrica), FRanco Malerba (Universidad Bocconi, Italia), Alexandre O. Vera-Cruz (Universidad Autónoma Metropolitana, México), Judith Sutz (Universidad de la República, Uruguay), Jan Fagengerb (Universidad de Oslo, Noruega), Peter Gammeltoft (Escuela de negocios de Copenhagen, Dinamarca),  KJ Joseph ( Centro de estudios de desarrollo, India), Jorge E. Niosi (Universidad de Québec en Montreal, Canadá), </t>
  </si>
  <si>
    <t>Brasil: Río de Janeiro. China: Beijing. Sudádrica: Pretoria. India: Trivandrum. Rusia: Saratov. México: Ciduad de México.</t>
  </si>
  <si>
    <t>2003 (primera conferencia de GLOBELICS: Río de Janeiro, Brasil), 2004 (segunda conferencia GLOBELICS: China, Beijing), 2005 (tercera conferencia de GLOBELICS: Sudáfrica: Pretoria), 2006 (cuarta conferencia: India, Trivandrum),  2007 (quinta conferencia: Saratov, Rusia), 2008 (sexta conferencia: Ciudad de México, México)</t>
  </si>
  <si>
    <t xml:space="preserve">Testimonios videorales, documentos, datos estadísticos,  </t>
  </si>
  <si>
    <t xml:space="preserve">Intertítulos, musicalización, entrevistas, fotografías, dibujo,  grabación de campo, animación, narración en off, </t>
  </si>
  <si>
    <t xml:space="preserve">"Movimiento Indígena Equatoriano: Lutas locais, resistências globais", recolhe testemunhos de líderes indígenas e de acadêmicos equatorianos sobre a trajetória do movimento, seus desafios e perspectivas. Este testemunhos analisam principalmente o processo político e social na serra andina do Equador e das organizacoes ligadas à Confederacao de Nacionalidades Indígenas do Equador (CONAIE).  A irrupcao do movimento indígena como ator social e político no Equador gerou profundos questionamentos  en uma sociedade excludente e colocou em debate píblico a necesidade de gerar mudancas estruturais em prol da construcao de um estado plurinacional. A forca organizativa do movimento indígena equatoriano, seus questionamentos, suas complexas relacoes com o Estado  e as concepcoes que guiam suas práticas políticas dentro do espaco democráticos. Além disso, contribui com uma série de reflexoes que dao conta das perspectivas do movimento dentro do marco das llutas globais contra neoliberalismo. O presente material é resultado do trabalho coletvo assumido pelo Programa de Comunicacao Audiovisual (CLACSO), ECUARUNARI (Equador Runacunapac Riccharimui) e Instituto de Estudos Equatorianos com o apoio de Ajuda Popular Norueguesa. </t>
  </si>
  <si>
    <t xml:space="preserve">Leónidas Iza (expresidente de la CONAIE, 2001-2004), Luis Macas (presidente de la CONAIL), Mónica Chuji (parlamentaria amazónica), Pablo Ospina (investigador, Instituto de Estudios Ecuatorianos), Humberto Cholango (presidente de ECUARUNARI), Blanca Chancoso (miembro del Congreso político de ECUARUNARI), Luciano Martínez (Investigador, FLACSO-Ecuador), Gina Chávez (Investigadora, FLACSO-Ecuador), María Andrade (ex-dirigente de la CONAIE), Lourdes Tibán (ex-vicepresidente del Movimiento Indígena e Campesino de Cotopaxi), </t>
  </si>
  <si>
    <t xml:space="preserve">Ecuador: Quito, Chimborazo, </t>
  </si>
  <si>
    <t xml:space="preserve">1964 (se dicta la primera ley de Reforma Agraria en Ecuador).  1972 (se funda Ecuarunari). 1980 (se funda la Confederación de Nacionalidades Indígenas de la amazonia Ecuatoriana).  1986 (nace la Confederación de Nacionalidades Indígenas de Ecuador: COAIE).  2004 (campaña electoral de Pachakulik). 1940 (inicia la lucha por la educación bilingüe en Ecuador). 1990 (levantamiento indígena). 1995 (nace el Movimiento Pachakutik).  1997 (el movimiento indígena ecuatoriano participa en el derrocamiento de Abdalá Bucaram).  1998 (La nueva Constitución de la República del Ecuador reconoce el carácter pluriétnico del Estado). 2000 (el movimiento indígena derroca a Jamil Mahuad/ levantamiento indígena).  2002 (Lucio Gutiérrez llega a la presidencia),  2004 (campaña electoral Pachakutik), </t>
  </si>
  <si>
    <t>musicalización, grabación de campo, registros fílmicos, entrevistas, intertítulos, narración en off</t>
  </si>
  <si>
    <t xml:space="preserve">El análisis inematográfico permite distinguir y apreciar con claridad los elementos que constituyen una película y determinan su singularidad: inicio, imagen, sonido, montaje, puesta en escena, narración, género, estilo, intertextualidad, visión del mundo y final. Este DVD interactivo continen una visión  general de esos elementos; juicios de investigadores universitarios, maestros y alumnos de cine acerca de la crítica y la enseñanza del cine, el análisis cinematográfico y las relaciones entre cine y la literatura; un cuestionarios y bibliografía especializada acompañada de comentarios. </t>
  </si>
  <si>
    <t xml:space="preserve">Lauro Zavala (docente e investigador de la UAM y UNAM), Jorge ayala Blanco (maestro y crítico de cine, CUEC-UNAM), Carolina Rivas (egresada del CUEC),  Juan Mora Catlett (maestro y director de cines, CUEC-UNAM), Ernesto Contreras (Egresado del CUEC), Manuel González Casanova (Facultad de Filosofía y Letras, UNAM), Luz Aurora Pimentel (Facultad de Filosofía y Letras, UNAM), Blanca Estela Treviño (Facultad de Filosofía y Letras, UNAM), Alfredo Michel (FAcultad de Filosofía y Letras, UNAM), </t>
  </si>
  <si>
    <t>Testimonios videorales, películas de ficción, entrevistas, grabación de campo, registros fílmicos, fotografías</t>
  </si>
  <si>
    <t>Puesta en escena, narración en off, musicalización, conducción, intertítulos, animación</t>
  </si>
  <si>
    <t>Cuestionario. Bibliografía comentada. Filmografía. Bibliografía. Créditos.</t>
  </si>
  <si>
    <t>Imprescindible para conocer a uno de los directores más controvertidos de la historia del cine, en esta colección se presentan nueve cortos y largometrajes documentales de Werner Herzog que nos muestran distintas facetas de la vida actual. Unos médicos luchando por África, una mujer que ha convertido su condición de sorda y ciega en su vocación, unos niños a los que obligan a ser soldados, el despertar de un volcán, las experiencias de un campeón de saltos de esquí, la estética del culto al cuerpo, son algunos de los asuntos que nos muestra la peculiar mirada del genio alemán. Un análisis exterior que se convierte en una fuerte experiencia interior.  http://www.avalon.me/distribucion/directores/werner-herzog</t>
  </si>
  <si>
    <t>Etienne Samain, antropólogo belga e apaixonado pela fotografía, veio para o Brasil em 1973, como membro da Igreja Católica. Este video-portrait mostra os caminos que trilhou desde o seminário na Bélgica até se instalar na Unicamp: as escolhas professionais e pessoais que marcaram sua trajetória.</t>
  </si>
  <si>
    <t>Etienne Samain, Godelieve Baeck, Tiwani David Samain, Maíra Sarah Samain</t>
  </si>
  <si>
    <t xml:space="preserve">Brasil: Ilha Grande. Campinas. Francia. </t>
  </si>
  <si>
    <t xml:space="preserve">2007, 2008, 1958, 1973, 7 julio 1974, 1975, 1977 </t>
  </si>
  <si>
    <t>Película documental</t>
  </si>
  <si>
    <t xml:space="preserve">Testimonios videorales, fotografías, </t>
  </si>
  <si>
    <t>Grabación de campo, entrevistas, músic en off</t>
  </si>
  <si>
    <t xml:space="preserve">Gisèle Omindarewa é a francesa e mae de santo no candombñé. Oriunda da burguesia parisiense, pai militar e professor, mae conceertista, Giséle vive na Baixada Fluminense, no municipio de Duque de Caxias. O documentário, falado em tres idiomas: portugues, frances e yoruba, narra sua trajetória através das lembrancas de sua infancia e juventude, de sua participacao na resistencia francesa ao lado do pai, de sua vida affrinaca como mulher da diplomata, da sua iniciacao no candomblé nos años 1960 e,  principalmente, da sua atuacao como mae de santo e autoridades reconhecida no candomblé. Sao momentoa de sua história indivisual que se cruzam com a vida coletiva no terreiro de Santa Cruz da Serra. </t>
  </si>
  <si>
    <t xml:space="preserve">Giséle Omindarewa, Albanita, Lea García, Abdias do Nascimento,  Merdeces Baptista, Joaosinho da Goméa, Olwami, Néstor Ogoulola, Prudence Ogoulola, Shango Omi, Pierre Verger, </t>
  </si>
  <si>
    <t>Francia: París. África: República de Benín: Pobé, Sakété, Ishédé, Cotonou, Ketou. Brasil:  Río de Janeiro: Duque de Caxias: Baixada Fluminense: Mercado de Madureira</t>
  </si>
  <si>
    <t xml:space="preserve">1998, 1949, 2005, 1972, 1971,  19 diciembre 1998, 1975 </t>
  </si>
  <si>
    <t>Fotografías,  testimonios videorales, gráficos, música de época</t>
  </si>
  <si>
    <t>Grabación de campo, entrevistas, musicalización</t>
  </si>
  <si>
    <t>La vida de Berlín en 24 horas, desde el amanecer hasta el anochecer. El director nos muestra, al ritmo de la música, su visión de la ciudad. Una sucesión veloz de las imágenes en las que queda de manifiesto su admiración por el futuro industrial y moderno que le esperaba a la ciudad.</t>
  </si>
  <si>
    <t>Berlín</t>
  </si>
  <si>
    <t>Sinopsis. Nacimiento de la película. Repercusión de la pelicula. Lo que dice el autor. El movimiento del "absolute film". Filmografía Walther Ruttman. Galería de fotos. Opus 1. Ficha técnica</t>
  </si>
  <si>
    <t>A través de testimonios de directivos y trabajadores de la revista "Alarma" y el programa de televisión "Testigo en alerta" nos acercamos a la manipulación del lenguaje como mecanismo para capturar audiencias, la tragedia como mercancía, la búsqueda del escándalo y la explotación del morbo como forma de vida. Finalmente a través de la obra y la biografía de Enrique Metinides, decano del fotoperiodismo policial en México,  revleamos el lado humano y sensible que subsiste detrás del mercado de la Nota Roja.</t>
  </si>
  <si>
    <t>Enrique Metinides, José Luis "El Espin" Alonso, Gabriel Castillo, Daniel Barragán, Julio Vargas "J.V.", Gustavo Lara, Jorge Carbajo, sofía Villlobos, Tomás Rojas Madrid,  Jorge Reynoso, Ariel Arnal, Luis Gallardo</t>
  </si>
  <si>
    <t>2001, 2002</t>
  </si>
  <si>
    <t>Fotografía, testimonios orales, testimonios videorales, gráficos, docuemntos, hemerografía, dibujos, noticieros fílmicos</t>
  </si>
  <si>
    <t>Grabación de campo, narración en off, entrevista, incidentales</t>
  </si>
  <si>
    <t>16 mm, miniDV</t>
  </si>
  <si>
    <t>For over 20 years, global economic forces have been dismantling public education in Mexico,but always in the constant shadow of popular resistance…Granito de Arena is the story of that resistance – the story of hundreds of thousands of public schoolteachers whose grassroots, non-violent movement took Mexico by surprise,
and who have endured brutal repression in their 25-year struggle for
social and economic justice in Mexico's public schools.Completed in 2005, Granito de Arena provides context and background to the
unprecedented popular uprising that exploded in Oaxaca, Mexico, in 2006.
It serves as an excellent prequel to Corrugated Film's latest release,Award-winning Seattle filmmaker, Jill Freidberg, spent two years in southern Mexico
documenting the efforts of over 100,000 teachers, parents, and students
fighting to defend the country’s public education system from the devastating impacts of economic globalization. Freidberg combines footage of strikes and direct actions with
25 years worth of never-before-seen archival images to deliver a
compelling and unsettling story of resistance, repression, commitment, and solidarity. 
Un Poquito de Tanta Verdad. http://www.corrugate.org/granito-de-arena.html</t>
  </si>
  <si>
    <t>Eduardo Galeano, Ana María Grajeda, Vicente Fox, Maude Barlow, Hugo Aboites, Dan Leahy, Fernando osberanes, María de la Luz Arriaga, Emiliano Zapata, Lucio Cabañas, Genaro Vázquez, Carlos Jonguitud Brrios, Calos Salinas, Elba Esther Gordillo, George Bush, Pedro Hernández, Germán Aguilar, Claudia Herrera Beltrán, Alejandro Leal Díaz, Fausto Sandoval, Walter Aguilar, Omar Olivera, Donaciano Valencia Juárez</t>
  </si>
  <si>
    <t>México, Oaxaca: San Pedro Yolox, Santiago Jocotepec, San Aguistín Loxicha. Chiapas: Tuxtla Gutiérrez. D.F: Zócalo, Tlatelolco, CU. Tabasco Estados Unidos, Canadá.</t>
  </si>
  <si>
    <t>2003, 1910, 2004, 1982, 1979, 1968, 1994, 2000, 1990, 1980</t>
  </si>
  <si>
    <t>Testimonios videorales, registros fílmicos de archivo, fotografía, cartografía, gráficos, dibujos, publicidad, hemerografía</t>
  </si>
  <si>
    <t>Grabación de campo, narración en off, conducción, narración, entrevistas, música de época</t>
  </si>
  <si>
    <t>When the people of Oaxaca decided they'd had enough of bad government,
they didn't take their story to the media.
They took the media.n the summer of 2006, a broad-based, non-violent, popular uprising exploded in the southern Mexican state of Oaxaca. Some compared it to the Paris Commune, while others called it the first
Latin American revolution of the 21st century.But it was the people’s use of the media that truly made history in Oaxaca.A 90-minute documentary, A Little Bit of So Much Truth captures the unprecedented media phenomenon that emerged when tens of thousands of school teachers, housewives, indigenous communities, health workers, farmers, and students took 14 radio stations and one TV station into their own hands, using them to organize, mobilize, and ultimately defend their grassroots struggle for
social, cultural, and economic justice. http://www.corrugate.org/un-poquito-de-tanta-verdad.html</t>
  </si>
  <si>
    <t>Aline Castellanos Jurado, Fernando Lobo, Eduardo Castellanos Morales, Beatriz Gutierrez Luis, Félix H. García Lazcarez, Ulises Ruiz Ortiz,  Roberto Madrazo, David Venegas Reyes, Aldo González Rojas, Sergio Beltrán, Felipe Calderón, Andrés Manuel López Obrador, Hugo Chávez, Carlos FAzio, Joaquín López Dóriga, Víctor Trujillo, Denisse Maerker, Lolita Ayala, Luis Hernández Navarro, Germán Mendoza, José Jiménez Colmenares, Javier Alatorre, CArlos Abascal, Rubén Aguilar, Alejandro Encinas, Adela Micha, Alejandro García, Ciro Gómez Leyva, Enrique Rueda Pacheco</t>
  </si>
  <si>
    <t>México. Oaxaca: Zaachila, Nochistlán, San Bartolo Coyotepec. Ciudad de México: Alameda, Plaza Tolsá, Zócalo, Paseo de la Reforma, Secretaría de gobernación.</t>
  </si>
  <si>
    <t>Mayo, 14 de junio  2 de julio  24 de julio, 1o de agosto, 9 de agosto, 21 de agosto, 6 de septiembre 21 de septiembre, 2 de octubre, 14 de octubre25 de octubre, 27 de octubre, 2 de noviembre, 25 de noviembre, del 2006</t>
  </si>
  <si>
    <t>Testimonios videorales, registros fílmicos de archivo, registros radiofónicos, fotografía, música de época, hemerografía, noticieros fílmicos, cartografía, noticieros radiofónicos</t>
  </si>
  <si>
    <t>Grabación de campo, narración en off, entrevistas, conducción, narración, música de época</t>
  </si>
  <si>
    <t xml:space="preserve">El inmortal se aventura en territorio nicaragüense para extraer la historia de dos hermanos a quienes la guerra los llevó a lucgar en bandos contrarios sin habrlo escogido. Cuando intentan confrontarse con el recuerdo de la guerra, de las heridas, de las muertes que cargan en la memoria, de la culpa y los odios mutuos, descubren un tejido social en descomposición que aún los separa. El Inmortal indaga en las huellas de la Nicaragua actual, país que qedó fracturado y marcado por la división, la manipulación religiosa y la pobreza. </t>
  </si>
  <si>
    <t xml:space="preserve">Testimonio oral, testimonios videorales, </t>
  </si>
  <si>
    <t xml:space="preserve">Narración en off, grabación de campo, musicalización, entrevistas, incidentales, </t>
  </si>
  <si>
    <t xml:space="preserve">Trailer. Filmografía. Premios y Festivales. Ficha técnica. Fotogalería. Créditos autoría. </t>
  </si>
  <si>
    <t>Sweet Crude is the story of Nigeria’s Niger Delta – the human and environmental consequences of 50 years of oil extraction and the members of a new insurgency who, in the three years after the filmmakers met them as college students, became the young men of the Movement for the Emancipation of the Niger Delta (MEND). Set against a stunning backdrop of Niger Delta footage, the film shows the humanity behind the statistics and sensationalized media portrayal of the region, gives voice to a complex mix of stakeholders and invites the audience to learn the deeper story    .http://www.sweetcrudemovie.com/</t>
  </si>
  <si>
    <t>Fanty, Timi, Kestin, Joel, Michael Watts, Omoyele Sowore, Chris Ekiyor, Oronto Douglas, Major Isaac Adaka Boro, Ibiba Don Pedro, Ken Saro-Wiwa, Elias Courson, Helen Lelekumo, Macon Hawkins, Andrew Isiayei, Simon Lowes, George Bush, Obasanjo, Sandy Cioffi</t>
  </si>
  <si>
    <t xml:space="preserve">Nigeria: Oporoza, Delta del Níger, Warri, Port Harcourt, Ogoniland, Mend. Inglaterra. Estados Unidos. </t>
  </si>
  <si>
    <t>2005, 2008, 1960, 2006, 1993, 1995</t>
  </si>
  <si>
    <t>Testimonios videorales, testimonios orales, cartografía, registros fílmicos de archivo, fotografía, noticieros fílmicos</t>
  </si>
  <si>
    <t>Grabación de campo, narración en off, conducción, entrevistas, animación</t>
  </si>
  <si>
    <t>Al concebir el paisaje como una entidad donde conviven una alta diversidad de patrimonios naturales y culturales, que reúnen condiciones especiales, para analizar procesos físicos, ecológicos y humanos; el proyecto Sustentabilididad Patrimonial en la Cuenca del Río Tepalcatepec, propone un modelo de investigación inter y transdisciplinario, cuya finalidad es diseñar estrategias y acciones concretas que generen procesos socioinstitucionales para revitalizar los diversos patrimonios de una cuenca. Este video explica y documenta en qué consiste la primera etapa (2002-2006) del proyecto: cuáles son sus objetivos, métodos, líneas de investigación y productos, pero sobretodo, sus procesos y expectativas.</t>
  </si>
  <si>
    <t>Alejandro Toledo, Rubén Álvarez, Ignacio García, Patricio Chombo, Alejandro Torres, Alejandro Velázquez, Carlos Herrejón, Pedro Velázquez</t>
  </si>
  <si>
    <t>México: Michoacán: Tepalcatepec, Tingüindín.</t>
  </si>
  <si>
    <t>2002-2006</t>
  </si>
  <si>
    <t>Testimonios videorales, cartografía, fotografía, pintura</t>
  </si>
  <si>
    <t>Música, fotografía, entrevistas</t>
  </si>
  <si>
    <t>Hace 1,200 años,  hacia el límite noroesta del actual estado de Michoacán, por las inmediaciones del Río Lerma, se estableció un grupo de notables constructores y productores agrícolas. Este pueblo prehispánico, se asentó sobre las laderas norte y oriente de una formación geologica alargada y de baja altura conocida como Mesa Acuitzio. Modificaron sustancialmente el entorno natural transformando más de 57 hectáreas de laderas en tierras planas aptas para el cultivo y la edificación. Construyeron edificios, plataformas, plazas y casas. CElebraron complejos rituales de purificación y funerarios, así como de sacrificio humano asociados al juego de pelota. En ZAragoza se han encontrado más de 200 petrograbados, tanto  en afloramientos rocosos como en bloques de piedra utilizados para la construcción de edificios. El grabado en piedra que hizo famoso a este lugar en 1980 es un plano que constituye una manifestación prehispánica de planeación urbana. ZAragoza se localiza a sólo 7 kilómetros de la cabecera municipal de La Piedad, en el estado de Michoacán.</t>
  </si>
  <si>
    <t xml:space="preserve"> México: Michoacán: Zaragoza</t>
  </si>
  <si>
    <t>Cartografía, fotografía</t>
  </si>
  <si>
    <t>Grabaciónde  campo, narración en off, conducción, animación, música de época, incidentales</t>
  </si>
  <si>
    <t>El tiempo es la mesura, la paciencia, el cuidado y la dedicación para transformar el conocimiento en una pureza artesanal única, con forma y sabor de cotija. Hacer queso en esta región, e el resultado de una historia que inica en el siglo XVI cuando la actividad ganadera se establece en una extensa propiedad que antiguamente fue reconocida como "Cotixa". Así visto, Cotija es más que una región productora; es un modo de vida, el conocimiento tradicional, la identidad regional ligaa con la cultura ranchera.</t>
  </si>
  <si>
    <t>Jerónimo Barragán, Rubén, Álvarez, esteban Barragán, José Vargas Barajas, Isabel Vargas, Patricia Chombo, Audón Sánchez</t>
  </si>
  <si>
    <t>México: Michoacán: Cotija, Siertra de Jalmich, Santa María del Oro, Tocumbo</t>
  </si>
  <si>
    <t>2006, 2007</t>
  </si>
  <si>
    <t>Testimonios videorales, testimonios orales, hemerografía</t>
  </si>
  <si>
    <t>Grabación de campo, narración en off, música de época, entrevistas</t>
  </si>
  <si>
    <t>En el año 2006 un grupo de académicos de tres instituciones encabezadas por El Colegio de Michoacán, impulsó un proyecto multidisciplinario dirigido a la investigación, conservaicón y protección de un sitio arqueológico e histórico de importancia nacional e internacional. rodeado de un entorno natural privilegiado, aquí se desarrollaron prácticas culturales y sociales que es necesario conocer, conservar y difundir. Así nació un proyecto de desarrollo comunitario localizado en el municipio de Jacona, Michoacán.</t>
  </si>
  <si>
    <t>Martín Sánchez, Alejandro Ramírez, Arturo Oliveros, Marisol Gama, Thalía Camacho, Patricia Reyes, Agustín García</t>
  </si>
  <si>
    <t>México: Michoacán: Jacona</t>
  </si>
  <si>
    <t>1991, 2008</t>
  </si>
  <si>
    <t>Testimonios videorales, cartografía, registros fílmicos de archivo, fotografía</t>
  </si>
  <si>
    <t>Grabación de campo, narración en off, entrevistas, animación, conducción</t>
  </si>
  <si>
    <t>In my search for personal experiences of school, i came across the everyday life and routine of a factory that never shuts down, day or night, and those who work in there… "What were your dreams?" "Why did you leave school?" "how old were you then?", i asked...</t>
  </si>
  <si>
    <t>Rosa Fernandes, Conceicao Silva, Avelino Silva, Lurdes Silva, Maria alcinda, Manuela Guerreiro, Luis Pereira, Jacome Ramos, Justino Castro José Carvalho, Hilário Castro, André Dinis, Fernanda Rafael, Pedro Justino, Tania espirito Santo, Paula Lopes, Fátima Ferreira, Domingos Barbosa, Luis Valente, Paulo Machado</t>
  </si>
  <si>
    <t>Portugal: River Ave Valley. Francia: París.</t>
  </si>
  <si>
    <t>Grabación de campo, intertítulos, entrevistas</t>
  </si>
  <si>
    <t>Versión corta  de 30´</t>
  </si>
  <si>
    <t>Digital Betacam</t>
  </si>
  <si>
    <t>Nacido en Alemania, Paul Hafner es un criador de cerdos jubilado que vive en España. Los fines de semana se reúne con otros exiliados, soñando con tiempos mejores. Todo lo anterior no tendría nada de especial si no fuera porque Hafner es un ex oficial de las Waffen-SS nazis, quien al igual que sus antiguos camaradas, no muestra el menor arrepentimiento y con insultante soberbia todavía espera el advenimiento del Cuarto Reich.</t>
  </si>
  <si>
    <t xml:space="preserve">Paul María Hafner, Cristina de Rueda, Hans Laudauer (ex-brigadista austriaco, sobreviviente del campo de concentración de Dachau), Joachim Neyroth (soldado de la Legión Cóndor, ex miembro del partido Nazi), Blas Piñar (jefe de Fuerza Nueva, partido ultraderechista), León Degrelle bélga (jefe división Waffen -SS), David Irving (historiador condenado en austria por negar el Holocausto), Cristina de Rueda (paisajista, hija de un general franquista), </t>
  </si>
  <si>
    <t>España: Madrid: Marbella. Alemania: Tirol del Sur: Mals.</t>
  </si>
  <si>
    <t>1970 (Hafner vende su granja de cerdos), 17 febrero 1941 (Hafnes se alista en la SS)</t>
  </si>
  <si>
    <t xml:space="preserve">Testimonios videorales, grabación de campo, </t>
  </si>
  <si>
    <t xml:space="preserve">Entrevistas, musicalización, voz em off, </t>
  </si>
  <si>
    <t>Trailer, Fotogalería. Filmografía. Notas de prensa. Notas Director. Premios y Festivales. Cartel. Ficha técnica. Otros titulos.</t>
  </si>
  <si>
    <t>Inspired by the cinema of Lumière and the ideas of the 20th century Indian thinker Krishnamurti, David MacDougall explores in his new film a famous progressive school in South India, the Rishi Valley School. This is a film dedicated to the simple act of looking, in which each scene is a single shot. Since completing the Doon School Quintet, his series of films about an elite boys’ boarding school in North India, MacDougall has turned his attention to other institutions for children in India. The coeducational Rishi Valley School in Andhra Pradesh was founded on the educational principles espoused by Jiddu Krishnamurti, who stressed the importance of observing the world around us more calmly and simply, as if with fresh eyes. SchoolScapes was made in this spirit.  http://www.ethnocineca.at/en/archiv/ethnocineca-2008/filme/schoolscapes/</t>
  </si>
  <si>
    <t>Argentina: Buenos Aires, Junín, Tucumán</t>
  </si>
  <si>
    <t>17 de septiembre de 1925, 1 de marzo de 1948,</t>
  </si>
  <si>
    <t>Registros fílmicos de archivo, fotografías, testimonios videorales, película de ficción, hemerografía</t>
  </si>
  <si>
    <t>Entrevistas, intertítulos, narración en off, grabación de campo, incidentales</t>
  </si>
  <si>
    <t>Betacam</t>
  </si>
  <si>
    <t>Mexicanerías. La construcción del México tipico se basa en las investigaciones de Ricardo Pérez Montfort sobre el nacionalismo cultural y la creación de estereotipos en la construcción postrevolucionaria de una cultura oficial. La pretensión de imponer una cultura hegemónica y homogeneizadora, por una parte generó una identidad cultural hacia afuera y hacia adentro que buscaba definir al mexicano típico, seleccionando y a menudo simplificando y falsificando diversas manifestaciones de las culturas populares. En el proceso tomaron parte escritores, viajeros, artistas plásticos y fundamentalmente el sistema educativo y los medios de comunicación. Junto a lo mexicano estereotipado, la realidad cultural de México propone una riqueza heterogénea en constante creación y recreación.</t>
  </si>
  <si>
    <t xml:space="preserve">Ricardo Pérez Montfort, Pablo Dueñas, Diego Rivera, Clemente Orozco, Carlos Mérica, Gonzalez Camarena, Miguel Covarrubias, Jorge Negrete, Manuel Gamio, Alfonso Caso, Gabriela Mistral, Dr. Atl,  Octavio Paz, Marisol Limón, Benjamín Muratalla, Marco Antonio Silva, "El indio" Fernández, Pedro Armendáriz, Dolores del Río, María Félix, Jesús Flores y Escalante, </t>
  </si>
  <si>
    <t xml:space="preserve">México: Ciudad de México: zócalo, catedral. Chiapas. Chapala. </t>
  </si>
  <si>
    <t xml:space="preserve">Testimonios videorales, gráficos, fotografías, registros fílmicos, películas de ficción, pinturas, documentos, hemerografía, </t>
  </si>
  <si>
    <t xml:space="preserve">Entrevistas, grabación de campo, musicalización, </t>
  </si>
  <si>
    <t>México: Ciudad de México: delegación Tlalpan: Ajusco</t>
  </si>
  <si>
    <t>Testimonio videoral, fotografías</t>
  </si>
  <si>
    <t>Entrevista, animación</t>
  </si>
  <si>
    <t>México: Colima: Tecomán</t>
  </si>
  <si>
    <t>enero del 2003</t>
  </si>
  <si>
    <t>María Berteley, Miguel León Portilla</t>
  </si>
  <si>
    <t>México: Chiapas: selva Lacandona, Altos de Chiapas</t>
  </si>
  <si>
    <t>Testimonio videoral, pinturas</t>
  </si>
  <si>
    <t>Entrevista, musicalización, animación</t>
  </si>
  <si>
    <t>Jessica Ríos</t>
  </si>
  <si>
    <t>Magdalena Barros, Manuel Hernández, Andrea González, Rubén Ramírez, Daniel Díaz</t>
  </si>
  <si>
    <t>México: Zacatecas, Oaxaca. Estados Unidos: California, Los Ángeles, San Francisco, San Diego.</t>
  </si>
  <si>
    <t>Entrevistas, musicalización, animación, narración en off</t>
  </si>
  <si>
    <t>El gobierno de Lanusse había evaluado la vuelta de Perón como la única solución a los conflictos que enfrentaba. Puso como condición de los comicios que los candidatos a presidente hubieran estado en el país antes del 25/08/1972. Perón, al no cumplir con ese requisito, eligió a Héctor J. Cámpora -último representante suyo en la Argentina- para la candidatura presidencial. Éste obtuvo un masivo apoyo popular y de las organizaciones armadas peronistas. La asunción de Cámpora a la presidencia el 25/03/1973 posibilitó que "la Tendendia" (Tendencia Revolucionaria, que incluía a la Juventud Peronista, FAR, Montoneros y otras organizaciones menores) ocupara importantes cargos en el gobierno como el Ministerio del Interior, el de Educación y el de Relaciones Exteriores. Y también  las gobernaciones de las provincias  m´sa importantes. Mientras que la derecha peronista ocupó el Ministerio de Bienestar Social (José López Rega), que recibía elpresupuesto más abultado. En el Ministerio de Economía asumió José Gelbard, representante de la burguesía nacional. El diseño del gabinete develaba el espectro político interno del peronismo, con ideologías de tendencias opuestas y preanunciaba pujas por el poder y serios conflictos. Las tensiones dentro del peronismo se agravaban y Perón era el único capaz de contener los desbordes. El Operativo etorno se puso en marcha y fue López Rega el encargado de los preparativos.  Tras la renuncia de Cámpora, asume la primera magistratura el presidente de la Cámarade Diputados, Raúl Lastiri, que convoca a elecciones para el mes de septiembre. El triunfo de Perón contrastó con los sucesos de Chile y Uruguay. en uno, un golpe de Estado cívico-militar con apoyo estadounidense derrocó al gobierno de la Unidad Popular y asesinó al presidente Salvador Allende. En otro, el presidente Juan Bordaberry decidió suspender las garabtías constitucionales y declarar el "estado de guerra interna". Se inició de esta manera una dictadura cívico-militar. Luego de la muerte de Perón, Isabel asumió la presidencia, influenciada por López Rega. L ofensiva de la derecha se tornó más contundente y protegida por el Estad La crisis económica se agudizó; sin Perón no había quién garantizara el Pacto Social: aumento de precios, huelgas, desabastecimiento, bajos salarios.  La situación se deterioraba y muchos sectores encontraban en el golpe la solución a todos los males. Éste se concretó el 24/03/76, iniciando la etapa más oscura de la historia de l país. (Resumen de la síntesis de contendio incuída en el folleto anexo al material audiovisual)</t>
  </si>
  <si>
    <t>Antonio Cafiero (Ministro 1974-1976), Héctor J. Cámpora (presidente de Argentina, 1973), Salvador Allende (presidente de Chile, 1970-1973), Osvaldo Dorticós (presidente de Cuba, 1959-1976), Tulio Halperín Donghi (historiador), Carlos Menem (gobernador de La Rioja, 1973-1976), Oscar Videgain (gobernador de Buenos Aires), Ricardo Obregón Cano (gobernador de Córdoba), Jorge Cepernic (gobernador de Santa Cruz), Miguel Ragone (gobernador de Santa), Alberto Martínez Vaca (gobernador de Mendoza), Esteban Riggi (ministro), Juan Carlos Puig (ministro de relaciones exteriores), Jorge Tayana (ministerio de educación), Rodolfo Puig (interventor Universidad de Buenos Aires),  José López Rega (ministro de bienestar social),  Horacio Verbitsky (periodista), José Ignacio Rucci (líder de la CGT),  José Gelbard (ministro de economía), Agustín Tosco (lider de Luz y Fuerza),  Claudio Lozano (economista), Martín Caparrós (periodista- escritor), Juan Domingo Perón (presidente de Argentina, 1946-1952, 1952-1958, 1973-1974), Mario Roberto Santucho (lider revolucionario, Ejército Revolucionario del Pueblo), Luis Mattini (último secretario general del PRT-ERP), Raúl Lastiri (presidente de Argentina, 1973), María Estela "Isabel" Martínez de Perón (vicepresidenta de Argentina, 1973-1974),  Magdalena Ruiz Guiñazú (periodista), Ricardo Balbin (presidente de la UCRP), Juan Bordaberry (presidente de Uruguay, 1972-1976), Fidel Castro (presidente de Cuba, 1976-2008), Richard Nixon (presidente de EU, 1969-1974), Augusto Pinochet (presidente de facto de Chile, 1973-1990), Emilio Eduardo Macera (comandante en jefe de la armada),  Miguel Paulino Tato (instituto Nacional de Cinematografía), Victorio Calabró (gobernador de Buenos Aires), Teniente Antonio Navarro (jefe policia Córdoba), Atilio López (vicegobernador de Córdoba), Comisario Alberto Villar (jefe de la policía federal), Mario Firmenich (jefe montonero) Miguel Bonasso (periodista), Roberto Baschetti (sociólogo), Padre Carlos Mugica, Luis Alberto  Romero (historiador), Álvaro Alsogaray (político liberal), Roberto Galán (conductor de TV), Oscar Ivánissevich (ministro de educación, 1974-1975), Albo Otalagano (interventor de la Universidad de Buenos Aires), Jorge y Juan Born (secuestrados por los Montoneros), Osvaldo Bayer (periodista - escritor), Justo Laguna (obispo), Atel Vilas (jefe de operativo Independencia), Antonio Domingo Bucc (jefe de operativo), General Ramón Díaz Bessone (ministro de planeamiento, 1976-1978), Agustín Tosco (dirigente sindical de Luz y fuerza), René SAlamanca (dirigente sindical), Raimundo Ongaro (dirigente sindical), Alberto Piccinini (dirigente obrero), Celestino Rodrigo (ministro de economía), Rafael Videla (comandante en jefe del ejército, 1975-1978), Monseñor Bonamin, Francisco Franco (presidente de España, 1936-1975).</t>
  </si>
  <si>
    <t xml:space="preserve">Argentina; Buenos Aires, Córdoba, Tucumán. Vietnam. España. </t>
  </si>
  <si>
    <t xml:space="preserve">Testimonios videorales, hemerografía, fotografías, documentos, cartografía, registros fílmicos, </t>
  </si>
  <si>
    <t xml:space="preserve">narración en off,  registros fílmicos,  conducción, animación, Noticieron televisisvo, entrevistas,  música de época, dibujos, </t>
  </si>
  <si>
    <t>la madrugada del 24(03/1976 Isabel Perón fue detenida por el general José Rogelio Villareal en el aereoparque de la ciudad de Buenos Aires. Horas más tarde, se dio a conocer, a través de un comunicado, que la Junta constituída por tres comandantes  de las Fuerzas Armadas se hacía cargo del gobierno. Como en los ateriores golpes de Estado, grandes sectores de la sociedad, entre ellos dirigentes de los partidos políticos tradicionales (peronistas y radicales) veían en él la única vía de  escape al caos que reinaba en el país.  Integraron la Junta: el general Jorge R. Videla, el almirante Eduardo E. Massera y el brigadier  Orlando R. Agosti. El primero de ellos fue designado Presidente de la Nacion.  Autodenominaron  al régimen "Proceso de Reorganización Nacional" y fijaron como propósito y objetivos básicos desempeñarse con sentido de moralidad, idoneidad y eficiencia a fin de erradicar la subversión y promoer el desarrollo económico para asegurar la posterior instauración de la democracia en el país. Mientras esta política se ponía en marcha, el designado Ministro José A. Martínez de Hoz anunció un plan económico que estaba destinado no sólo a paliar los problemas coyunturales del país sino a modificar la estructura del mismo. Para la instauración del este modelo económico se hacía necesario el control del aparato del Estado, imponiendo la dominación sobre sectores políticos y sociales opositores a él.  La lucha de se dio en todos los campos: medios de comunicación, cultura, organizaciones políticas, gremiales, estudiantiles. El fin perseguido era desarticular los movimientos que cuestionaran las estructuras que favorecían los intereses de los sectores dominantes utilizando como elementos el ocultamiento de información, la creación de un clima de terror y la confusión deliberada de la opinión publica.  La labor represiva se encuadró en un plan sistemático aprobado por las más altas autoridades militares y ejecutado por organismos del Estado y agrupaciones paramilitares que se subordinaron a su autoridad.  Hacia 1978, la guerrilla estaba  "aniquilada" y el gobierno se embarcaba en la organización del CAmpeonato Mundial de Fútbol creando, para ello, el Ente autárquico del Mundial ´78 con un presupuesto ilimitado. El campeonato  deportivo se tranformó en una "cuestión de Estado" y su desarrollo coincidió con la más importante escalada de desapariciones del periódo. Gran parte de la sociedad se manifestaba eufórica por el triunfo de la Selección Nacional.  (Resumen de la síntesis de contendio incuída en el folleto anexo al material audiovisual)</t>
  </si>
  <si>
    <t xml:space="preserve">María Estela "Isabel" Martínez de Perón (presidenta de Argentina, 1974-1976), Jorge Rafeel Videla (presidente de facto de Argentina, 1976-1981), Luis A. Romero (historiador), Juan Gelman (escritor), José Alfredo Martínez de Hoz (ministro de Economía, 1976-1981), Albano  Eduardo Harguindeguy (ministro del Interior, 1976-1981), Ramón Genaro Díaz Bessone (ministro de Planeamiento, 1976-1977), Horacio Verbitsky (periodista), Adriana Calvo de Laborde (ex-detenida - desaparecida), Adolfo Canitrot (economista), Claudio Lozano (econmista), Daniel Campione (sociólogo), Aldo Rico (Líder del Modin), Osvaldo Bayer (historiador - escritor), Eduardo Emilio Massera (Miembro de la Junta Militar), Pablo Díaz (único sobreviviente de "La noche de los lápices"), Haroldo Conti (escrito desaparecido en 1976), Paco Urondo (escritor desaparecido en 1976), Héctor Oesterheld (guionista de historietas, desaparecido en 1977),  Jorge Lanata (periodista), Ana María González (Montonera),  Cesáreo Cardoso (Jefe de la Policía Federal, asesinado por Ana María González, 1976), Mario Firmenich (Jefe Montonero), Mario Roberto Santucho (jefe del ERP),  Luis Mattini (último jefe del PRT-ERP), Oscar Smidth (dirigente del sindicato Luz y Fuerza), Rodolfo Walsh (periodista y escritor desaparecido en 1977), Magdalena Ruiz Guiñazu (periodista), Joaquín Morales Solá (periodista), Tulio Halperin Donghi (historiador), Roberto Cossa (autor teatral), Mariela (Hijos por la identidad y la justicia, constra el olvido y el silencio), James Carter (presidente de Estados Unidos, 1977-1981), Monseñor Enrique Angelelli (obispo de la diósesis de La Rioja, asesinado en 1976), Jaime de Nevares (obispo), Miguel Hesayne (obispo), Justo Laguna (obispo de Morón), Hebe de Bonafini (Presidenta Madres de Plaza de Mayo), Alfredo Astiz (ex-capitan de la Armada argentina), Alice Domon (monja francesa detenida-desaparecida, 1977), Léonie Duquet (monja francesa detenida-desaparecida, 1977), Adolfo Pérez Esquivel (defensor de los Derechos Humanos,  Premio Nobel de la Paz en 1980), Estela de Carlotto (Presidenta abuelas de Plaza de Mayo), Papa Pablo VI, Papa Juan Pablo I, Papa Juan Pablo II, Augusto Pinochet (presidente de facto de Chile, 1973-1990), Eduardo Aliverti (periodista), César Luis Menotti  (entrenador de fútbol, 1971-2007) </t>
  </si>
  <si>
    <t>1976-1978</t>
  </si>
  <si>
    <t>Hemerografía, documentos, registros fílmicos, cartografía, fotografías, testimonios videorales, entrevistas, dibujos, publicidad, ficción</t>
  </si>
  <si>
    <t>Narración en off, conducción, animación, musicalización, gráficos</t>
  </si>
  <si>
    <t>Luego de la euforia de gran parte de la sociedad por el triunfo argentino en el Mundial de Fútbol, la vida retomó sus carriles habituales. Desde 1976 los militares habían aceptado introducir instancias políticas en el seno de las FF.AA. Aunque se mostraron como una unidad monolítica ante la sociedad, en su interior convivían diversos proyectos que pujaban por imponerse. Uns pensaban en una salida política constituyéndose en su continuidad institucional; otros defendían el accionar represivo y la continuidad indefinida del Proceso. La administración Carter hizo sentir su disconformidad en torno a la violación de los derechos humanos. En 1979 llegó al país una misión de la comisión Interamericana de DErechos humanos, mientras se desarrollaba el Mundial Juvenil de Fútbol y se popularizaba el slogan "los argentinos somos derechos y humanos". La Comisión recogió denuncias e hizo entrega al gobierno de sus recomendaciones preliminares.  Cuestiones geopolíticas en torno al dominio del Canal del Beagle colocaron al país ante un posible choque armado con Chile. El Cardenal Antonio Samoré, enviado de Juan Pablo II, resolvió pacíficamente la situación. En 1979Margareth Thatcher fue designada como Primer ministro de Gran Bretaña. Inició un plan que proponía que el orden económico-social debía ser establecido por el mercado espontáneo de planificación de la economía.  Ronald reagan llegó a la presidencia de Estados Unidos en 1981 y aplicó medidas similares.  Los países latinoamericanos se vieron obligados a realizr contriles inflacionarios, devaluaciones monetarias, deterioro de la calidad de las carteras bancarias tanto en entidades nacionales como internacionales. Nicaragüa  buscaba su destino iniciando el camino de la revolución en 1979. El Frente Sandinista de Liberación derocaba al régimen de Anastasio Somoza.  En Irán la Revolución Islámica instauró un régimen político teocrático conducido por el Ayatollah Khomeini. El conflicto Este-Oeste se intensificó. Reagan alentó el desarrollo de satélites, poderosos misiles y armas  nucleares con el objeto de reducir rápidamente -en caso de enfrentamiento- la capacidad de reacción soviética. Las acciones de terrorismo de Estado continuaron, como también, la búsqueda de respuestas por parte de los familiares nucleados en diversos organizamos de derechos humanos. En 1980, Adolfo Pérez Esquivel  del Servicio de Paz y Justicia recibió el Premio Nobel de la Paz por su incansable trabajo de defensa de los derechos humanos. A comienzos de 1981, Videla fue reemplazado Roberto Viola y Martínez de Hoz por Lorenzo Sigaut.  No se trató sólo de un cambio de hombres, sino que se inició contacto entre gobierno y sociedad a través de diálogos mantenidos con distintos sectores, incluso el político.  Tras su asunsión, el general Bignone se apresuró a anunciar la apertura política y la convocatoria a elecciones. En lo económico se profundizó el modelo neoliberal y el presidente del Banco Central, Somingo CAvallo, realizó una reforma financiera y transfirió al Estado la deuda externa contraía por empresas privadas.  El 10/12/1983 Raúl Alfonsín asumió la Presidencia del país en un clima de alegría popular.(Resumen de la síntesis de contendio incuída en el folleto anexo al material audiovisual)</t>
  </si>
  <si>
    <t xml:space="preserve">Comandante Massera (miembro de la Junta militar), Rafael Videla (presidente de facto de Argentina, 1976-1981), Roberto Viola,   José Alfredo Martínez de Hoz (ministro de Economía, 1976-1981), General Luciano Benjamín Menéndez (comandante de Córdoba), Carlos Suárez Meison (comandante de Córdoba), Ramón Camp (jefe de polícia de Buenos Aires), León Gieco (cantautor), Augusto Pinochet (presidente de facto de Chile, 1973-1990),  Papa Juan Pablo II,  Cardenal Antonio Samoré, Saúl Ubaldini (sindicalista), Obispo Jaime de Nevares, Monseñor Bonamin, Margaret Thatcher (Primera Ministro de Gran Bretaña, 1979-1990), Ayatollah Khomeini (líder supremo de Irán, 1979-1989), Antonio Cafiero (político peronista), Adolfo Pérez Esquivel (Premio Nobel de la Paz, 1980), Monseñor Arnulfo Romero (obispo de El Salvador), Anastasio Somoza (presidente de Nicaragüa, 1974-1979), John Lennon (músico), Ronald Reagan (presidente de Estados Unidos, 1981-1989), General Roberto Viola (presidente de facto de Argentina, 1981), Álvaro Alsogaray (político liberal), Magdalena Ruiz Guiñazu (periodista), Raúl alfonsín (presidente de Argentina, 1983-89), General Galtieri (comandante en jefe del ejército), Roberto "Tito" Cossa (director teatral), Ricardo Balbín), político y abogado argentino), Súarez Maison (presidnete de YPF), Leopoldo Fortunato Galtieri (presidente de  facto de Argentina, 1981-1982), Mónica Gutiérrez (periodista), Pink floyd (grupo musical), Rolling Stones (grupo musical), Los Beatles (grupo musical), Aldo Rico (Líder del Modín), Edgardo Esteban (periodista, ex-combatiente en la Islas Malvinas), José Gómez Fuentes (periodista ATC), Luis alberto Romero (historiador), General Mario Benjamín Menéndez (gobernador de las Islas Malvinas, 1982), Felipe González (presidente de España, 1982-1996), Reynaldo Benito Bignone (presidente de facto de Argentina, 1982-1983), Tulio Halperin Donghi (historiador), Joaquín Morales Solá (periodista), Domingo Felipe Cavallo (presidente del Banco Central),Daniel Campione (sociólogo), Jorge Lanata (periodista), Mariela (Hijos por la identidad y la justicia, contra el olvido y el silencio), Arturo Ilia (ex-presidente de Argentina), </t>
  </si>
  <si>
    <t>Argentina: Buenos Aires: Barrio de Liniers. Chile.  Gran Bretaña. Afganistán. Irán. Nicaragüa. España. Polonia. Islas Malvinas.</t>
  </si>
  <si>
    <t>1978-1983</t>
  </si>
  <si>
    <t>Testimonios videorales, documentos, fotografías, registros fílmicos, hemerografía, publicidad de TV</t>
  </si>
  <si>
    <t>Registros fílmicos, narración en off, conducción, animación, hemerografía, fotografías, entrevistas, programas de TV, musicalización, dibujos</t>
  </si>
  <si>
    <t>Documental sobre la vida de una comunidad asentada sobre el Salitre. Comunidad que sobrevive con agricultura de riego y la crianza de ganado, que fue expropiado para empezar a vender los terrenos. Con testimonios de los habitantes se empieza a hacer un recuento histórico sobre la vida de la comunidad.</t>
  </si>
  <si>
    <t>México: Michoacán: Chucándiro: El Salitre</t>
  </si>
  <si>
    <t>2006, 2009</t>
  </si>
  <si>
    <t>Testimonios videorales, fotografías, cartografía</t>
  </si>
  <si>
    <t>MiniDV</t>
  </si>
  <si>
    <t>"Film ist a Girl &amp; a Gun" es un drama fílmico en cinco actos que toma uno de los temas más antiguos del cine y de la humanidad: la batalla de los sexos. Desde el nacimiento del universo y el mundo, a través de la cooperación y el enfrentamiento entre los dioses y las diosas de la creación; a través de la coexistencia del hombre y la mujer en el Paraíso; a través del deseo, el amor, los celos y el odio entre sexos a la luz de Eros; hasta la escalada de su violenta subyugación y explotación en la guerra y la pornografía en el espejo de Thanatos; hasta las soluciones ofrecidas por la sabiduría, la religión y la política en El banquete de Platón: imágenes fílmicas de las primeras cuatro décadas y media del cine que han sido halladas mediante una exhaustiva investigación, y compiladas en secuencias e historias visuales con nuevos significados. (FILMNAFFINITY)</t>
  </si>
  <si>
    <t>grabaciones de campo, intertitulos</t>
  </si>
  <si>
    <t>Más de  400 mujeres han sido asesinadas en Ciudad Juárez durante la última década, lo más grave es que esto sigue sucediendo. Señorita extraviada es una historia desgarradora, cada una de las muertes es una llama de deseos, anhelos, sueños y esperanzas que se apaga intempestivamente. ¿quiénes están destrás de estos terribles crímenes? Un filme único por su tratamiento de un tema que por doloroso ha permanecido oculto de la opinión pública.</t>
  </si>
  <si>
    <t xml:space="preserve">Silvia Arce (desaparecida en 1998),  Marina Flores (desaparecida en 1990), Norma Aguilar (desaparecida en 1991), Noraima Ramos y Mayela Arrieta (desaparecidas en 1993),  María del Rosario Gómez (desaparecida en 1993),  Victoria Caraveo (activista),  Francisco Barrio (Gobernador del Estado de Chiuahua, 1992-1998), Jorge López Molinar (subprocurador del Estados de Chiuahua, 1992-1998),  Judith Galarza (Federación Latinoamericana de Familiares de Desaparecidos),  Olga CArrillo (desaparecido en 1995), Adriana Torres (desaparecida en 1995), Elizabeth Castro (desaparecida en 1995), Angélica Márquez (desaparecida en 1995), Sharif (), Irene Blanco (defensora de Sharif), Guadalupe del Río (desaparecida en 1996), Claudia Neri (desaparecida en 1996), Verónica Muñoz (desaparecida en 1996), Ramón Galindo (Alcalde de Juárez, 1995-1998), Miembros de la pandilla "Los Rebeldes",  Anabel Rascón (desaparecida en 1997),  Blanca Rivas (desaparecida en 1997),  Sagrario González (desaparecida en 1998), Susana Blanco (desaparecida en 1998), Eréndira Ponce (desaparecida en 1998), Argelia Salazar (desaparecida en 1998), Suly Ponce (Fiscal Especial para la Investigación de Homicidios contra Mujeres), Patricio Martínez (Gobernador del Estado de Chiuahua),  María Isabel Nava (desaparecida en el 2000),  María Elena Chávez (desaparecida en el 2000), Guillermina González (hermana de desaparecida), </t>
  </si>
  <si>
    <t>México: Chiuahua: Ciudad Juárez.</t>
  </si>
  <si>
    <t>1990- 2000</t>
  </si>
  <si>
    <t>Testimonios videorales, hemerografía, fotografías, registros videográficos,  noticieros fílmicos</t>
  </si>
  <si>
    <t xml:space="preserve">Grabación de campo,  entrevistas,  narración en off, </t>
  </si>
  <si>
    <t>Cómo ayudar, Actualización y entrevista, Biografías del equipo</t>
  </si>
  <si>
    <t>Adolfo Ruiz Cortines, María Elba Santos Alvarez, Laura Carrillo Uriba, Ricardo "Goyo" Colchado Cortez, Salvador Villanueva monroy, Ricardo Olmos Valerio, René atristan González, Andrés Pablo gómez, Gabriela Arredondo, Ericela Vázquez Moreno, Ivanna Barnard Vázquez, Alejrandra Magaña, Arturo Santacruz</t>
  </si>
  <si>
    <t>México: Ciudad de México: Unidad habitacional Santa Fe</t>
  </si>
  <si>
    <t xml:space="preserve">Hemerografía, Fotografía, testimonios videorales, </t>
  </si>
  <si>
    <t xml:space="preserve">Animación, musicalización, grabación de campo, narración en off </t>
  </si>
  <si>
    <t xml:space="preserve">María Magdalena Torres Pérez, Florencia Álvarez Cano, Adolfo Ruiz Cortines, Erika Castro Maldonado, Nalléli Romero Blas, María Elena Montes Vega, María Eréndira Romero Saldaña, Nirvana Gabriela Ramírez, </t>
  </si>
  <si>
    <t xml:space="preserve">México: Ciudad de México: La Merced, Canal de la Viga, Central de abasto, </t>
  </si>
  <si>
    <t xml:space="preserve">1601, 1861  </t>
  </si>
  <si>
    <t>Cartografía, grabados, fotografías, hemerografía, testimonios videorales, grabación de campo</t>
  </si>
  <si>
    <t>Narración en off, conducción, música de época, grabación de campo, entrevistas, musicalización, fotografías</t>
  </si>
  <si>
    <t xml:space="preserve">Salvador Allende, Adela Celis Mabarak (Lic. Comunicación, UNAM), Ericka (estudiante), Ma. De Lourdes (estudiante), Mónica (estudiante), </t>
  </si>
  <si>
    <t>México: Ciudad de México: Bellas Artes, metro Insurgentes, Tlatelolco, Ciudad Universitaria</t>
  </si>
  <si>
    <t>1910, 1960, 1970</t>
  </si>
  <si>
    <t>Documentos, testimonios orales, testimonios videorales, publicidad, grabación de campo, publicidad, fotografías, registros fílmicos, pinturas, entrevistas</t>
  </si>
  <si>
    <t>Narración en off, conducción, intertítulos, musicalización</t>
  </si>
  <si>
    <t xml:space="preserve">Gustavo "Maya" (habitante de Ajusco medio),  Alejandro "Segundo", Rosa, Tamara (hija de Alejandro y Rosa), Toño (habitante del barrio de Jalalpa), Chon y Tica (habitantes de Ajusco medio), China Y Barela (habitantes de Ajusco medio), Demon (bajista del grupo punk  Agudos, crónicos y vegetales), Mouse ( grupo punk  Agudos, crónicos y vegetales), Chino (habitante del barrio de Jalalpa), Chuko (habitante de Ajusco medio), </t>
  </si>
  <si>
    <t>México: Ciudad de México: Ajusco medio, Santa Fe, Jalalpa</t>
  </si>
  <si>
    <t xml:space="preserve">1987-1988, 2005, 2008 </t>
  </si>
  <si>
    <t xml:space="preserve">Testimonios videorales, registros videográficos,  grabación de campo, </t>
  </si>
  <si>
    <t xml:space="preserve">Narración en off, grabación de campo, entrevistas, gráficos, fotografías, musicalización, </t>
  </si>
  <si>
    <t xml:space="preserve">Jesús Juárez Mazo (Jesús Malverde), Maritza López (editora literaria), Oscar Liera (escritor), Lennin Márquez (artista plástico), </t>
  </si>
  <si>
    <t>México: Ciudad de México: Tepito. Sinaloa.</t>
  </si>
  <si>
    <t>1880-1910</t>
  </si>
  <si>
    <t xml:space="preserve">Testimonios videorales, fotografías, grabación de campo, </t>
  </si>
  <si>
    <t xml:space="preserve">Musicalización, grabación de campo, música de época, entrevistas, fotografías, narración en off,  </t>
  </si>
  <si>
    <t>Alejandro González Villaruel (antropólogo), René Pérez Díaz (Rector del Templo de San Hipólito),  Creyentes de San Judas.</t>
  </si>
  <si>
    <t>México: ciudad de México: metro Hidalgo. Estados Unidos: Chicago.</t>
  </si>
  <si>
    <t>Testimonios orales,  grabación de campo, testimonios videorales</t>
  </si>
  <si>
    <t xml:space="preserve">grabación de campo, musicalización, narración en off, entrevistas, </t>
  </si>
  <si>
    <t>México: Ciudad de México: Centro Histórico: Calle Allende, Calle República del Perú</t>
  </si>
  <si>
    <t xml:space="preserve">1970, 1980 </t>
  </si>
  <si>
    <t xml:space="preserve">Hemerografía, testimonios videorales, grabación de campo, </t>
  </si>
  <si>
    <t>entrevistas, grabación de campo</t>
  </si>
  <si>
    <t xml:space="preserve">Agustín Rojas Vargas, Pablo Rojas Vargas, Ma. Trinidad Rojas Vargas, Gustavo Monroy Pérez, </t>
  </si>
  <si>
    <t xml:space="preserve">México: Ciudad de México: Delegación Iztapalapa: Pueblo de Culhuacán. Cerro de la Estrella : colonia El Mirador. Delegación Coyoacán. </t>
  </si>
  <si>
    <t xml:space="preserve">1928, 1962-64, 1968, 1985 </t>
  </si>
  <si>
    <t xml:space="preserve">Musicalización, entrevistas, grabación de campo, narración en off, fotografías, </t>
  </si>
  <si>
    <t xml:space="preserve">José Silvestre Sánchez Reyes, Ma. Imelda Sánchez de la Rosa, </t>
  </si>
  <si>
    <t xml:space="preserve">México: Puebla:Huejotzingo: Santa María Teaquistenco. Ciudad de México: San Juan Pantitlán </t>
  </si>
  <si>
    <t xml:space="preserve">Musicalización, grabación de campo, entrevistas, narración en off, </t>
  </si>
  <si>
    <t>Cristóbal Álvarez (creador de juegos), Gary Gygax (fundador de los juegos de rol), Jazmín Ek Quintero (artista visual), Isaac Tlacaelel Quintero (actor), Virgilio Girón (La Liga de aventureros), Jacinto Quesnel (artista visual), Sergio Navarro (comunicador), Rodrigo torres (universitario), Israel Cruz (ingeniero robótico)</t>
  </si>
  <si>
    <t xml:space="preserve">1938-2008, 1972-74 </t>
  </si>
  <si>
    <t>Testimonios videorales, documentos, grabación de campo,</t>
  </si>
  <si>
    <t xml:space="preserve">Musicalización, grabación de campo, entrevistas, narración en off, animación, dibujos, </t>
  </si>
  <si>
    <t xml:space="preserve">Alejandro Encinas Rodriguez (ex jefe de gobierno de la Ciudad de México), Rafael Luna Sánchez (Coordinador del área de Psicología social, UNAM), Felipe Calderón (Presidente de México), Gerardo Meneses Díaz (investigador en el área de Pedagogía, UNAM-FES-Aragón), Adela  Micha, Joaquín López Dóriga, Javier Alatorre,  Denise Maerker, CArlos Loret de Mola, Víctor Trujillo,  Ciro Gómez Leyva, Rubén Martínez (ciudadano del DF), Jorge Rosas (ciudadano DF), Cristian Cordro (ciudadano DF), Raquel García (ciudadana DF), Asdriana Domínguez (ciudadana DF), Manuel Zapoot (ciudadano del DF), Alán Paterson (ciudadano del DF), David Gutiérrez (ciudadano DF), Manuel Resendiz (ciudadano DF), Daniel Sánchez (ciudadano DF), </t>
  </si>
  <si>
    <t xml:space="preserve">México: ciudad de México: Paseo de la Reforma, Centro histórico, zócalo, Plaza de las tres culturas, Ciudad Universitaria, Bellas Artes, Monumento a la Revolución, </t>
  </si>
  <si>
    <t>Datos estadísticos, registros videográficos, testimonios videorales, publicidad televisiva, hemerografía, gráficos, dibujos,  noticieros de televisión</t>
  </si>
  <si>
    <t xml:space="preserve">Intertítulos, musicalización, grabación de campo, narración en off, entrevistas, </t>
  </si>
  <si>
    <t xml:space="preserve">Obra que da testimonio de cómo, en la década de los 60´s, en pleno auge del periodo de industrialización en la capital del país, se crea una falsa expectativa, sobre todo entre las migraciones procedentes del campo: la Ciudad como opción para mejorar los niveles de vida. Es en este momento cuando la Delegación Iztacalco y otras delegaciones comienzan a poblarse. En este proceso social surge una organización de trascendencia internacional: Campamento 2 de octubre, vanguardia de lucha por uno de los derechos fundamentales de todo ciudadano: la vivienda. </t>
  </si>
  <si>
    <t xml:space="preserve">Guadalupe Orea, Adolfo López Mateos, Gustavo Torres, Ismael Landeros, Teresa Sánchez, Ma. del Rosario Martínez, Lidia Escamilla, Ricardo Benito Antonio, Francisco de la Cruz, José López Portillo, Ma. De los Ángeles Martínez, Josefina Hernández, Juana Sánchez, Pedro Luna Castro, Leonardo Muñoz, Francisco Sahagún Baca,  Jacobo Zabludovsky, Sofía Rosete, Miguel García García, Ma. de la Luz Sánchez, </t>
  </si>
  <si>
    <t xml:space="preserve">México: Ciudad de México: Terminal de autobuses  Taxqueña, Iztacalco: Campamento "2 de octubre": Calzada de La Viga, Tezontle y Apatlaco, Ciudad Universitaria: Facultad de Arquitectura. </t>
  </si>
  <si>
    <t xml:space="preserve">1940-1950, 1960, 4 septiembre 1962, 4 agosto 1973, 1975, 2 marzo 1981 </t>
  </si>
  <si>
    <t>Fotografías, hemerografía, cartografía, testimonios videorales, documentos, registros fílmicos, grabación de campo, entrevistas, fotografías, registros fílmicos, pinturas</t>
  </si>
  <si>
    <t>Musicalización, narración en off, conducción, gráficos</t>
  </si>
  <si>
    <t>¿por qué la gente de Milpa Alta se unió a la lucha revolucionaría iniciada en 1910? Nueve testimoniales lo explican por medio de experiencias de vida de ellos y sus familiares. Esto nos invita a internarnos en el pensamiento de estos pobladores y en su manera de concebir la tierra como poderoso rasgo de identidad, pertenencia y subsistencia.</t>
  </si>
  <si>
    <t>Inocente Morales Baranda Teuctli, Emiliano Zapata, Francisco Villa, Porfirio Díaz, Cándido Roa, Noemí Mota, Gilberto Lozada, Brígido Molina, Irma Cabello, Herminia Gutiérrez, Armando Guerrero, Claudio Roa, Camilo Roa, José Roa, General Ayate, Lorenza Robles, José Medina, Francisco Roa, Simona Balanzario, Venustiano Carranza</t>
  </si>
  <si>
    <t>México: Milpa Alta: Malacachtepec, Momozco, San Lorenzo Tlacoyucan, San Francisco Tecozpa, Santa Ana Tlacotenco, San Pablo Oztotepec, San Jerónimo Miacatlan, San Salvador Cuauhtenco . Ciudad de México. Morelos.</t>
  </si>
  <si>
    <t xml:space="preserve">1910, 1912, 1916 </t>
  </si>
  <si>
    <t>Testimonios videorales, grabación de campo, entrevistas, fotografías, pinturas, ficción, registros fílmicos, documentos</t>
  </si>
  <si>
    <t>Narración en off, musicalización, intertítulos, incidentales</t>
  </si>
  <si>
    <t>"Antes de que nos olviden" narra la historia de la colonia Moctezuma. Historias de vida contadas por las claras y entrañables voces de sus propios habitantes. Los recuerdos del ayer contrastan con las vivencias del presente. Los entrevistados platican anécdotas y reflexionan sobre sus recuerdos y la necesidad vital de no olvidar quiénes somos.</t>
  </si>
  <si>
    <t>Elena Soto Bravo, Romás Braniff, Socorro Cárdenas, Rosa Granados, Carlos Estrada, Hernando García, Espiridión Noges, Luis Daniel Valencia,  Ambrosio Martínez, Jorge Morelos, Emilio Carranza</t>
  </si>
  <si>
    <t>México: Ciudad de México: colonia Moctezuma, Aereopuerto.</t>
  </si>
  <si>
    <t xml:space="preserve">1947, 1944, 1940, 1927, 28 agosto 1978, 1956, 1955, 1986 </t>
  </si>
  <si>
    <t>Testimonios videorales, documento, testimonio oral, grabación de campo, fotografía,  cartografía</t>
  </si>
  <si>
    <t>Grabación de campo, musicalización, cartografía, entrevistas, narración en off, pinturas, fotografías</t>
  </si>
  <si>
    <t>Video-documental que lleva al espectador a conocer a jóvenes que miran y observan; que cuentan historias sin palabras; que describen recuerdos de infancias y hacen un reconocimiento al esfuerzo de aquellos abuelos que, a través del trabajo y el compromiso, hicieron historia en su natal Santa Cecilia Tepetlapa.</t>
  </si>
  <si>
    <t>María Berrocal, Juan Acosta, José Acosta Berrocal, Pechi y Lupe, Nieves Soriano,  Maribel Amaya,  Javier Amaya, Eugenio Amaya, María Ibarra,  Antonio Bastida, Josefina Arenas, Nicolás Balderas,  Modesto Amaya</t>
  </si>
  <si>
    <t>México: Xochimilco: Santa Cecilia Tepetlapa</t>
  </si>
  <si>
    <t xml:space="preserve">Testimonio oral, testimonios videorales, fotografías, </t>
  </si>
  <si>
    <t>Grabación de campo, narración en off, entrevistas, fotografía, musicalización, pintura, intertítulos, incidentales</t>
  </si>
  <si>
    <t>Un peu partout en France, Agnès a rencontré des glaneurs et glaneuses, récupéreurs, ramasseurs et trouvailleurs. Par nécessité, hasard ou choix, ils sont en cooontact avec les restes des autres. Leur univers est surprenant. On est loin des glaneuses d´autrefois qui ramassaient les épis de blé aprés la moisson. Patates, pommes et autres nourritures jetées, objets sans maitre et pendule sanns aiguilles, c´est la glanure de notre temps.</t>
  </si>
  <si>
    <t>Francia: Paso de Calais: Arras. París.</t>
  </si>
  <si>
    <t>Documentos, testimnios videorales, pintura, registros filmicos, testimonios orales, grabación de campo, fotografías</t>
  </si>
  <si>
    <t>Narración en off, grabación de campo, entrevistas, musicalización, conducción</t>
  </si>
  <si>
    <t>C´EST CE QUI  EST ARRIVÉ APRÉS LA SORTIE DU FILM LES GLANEURS et LA GLANEUSE.  Ce que sont devenus ceux rencontrés et filmés en 2000. (les spectateurs auront surement plaisir à les retrouver) Les effets du film. Les courriers recus par Agnès et comment elle a réagi. Les nouvelles rencontres dont des glaneurs originaux. Et, encore, des patates-coeurs.</t>
  </si>
  <si>
    <t>Agnès Varda, Eric Genty y Nicolás Rousseau, Delphine y Philippe, Alain F., Macha Makeïeff, Michel Jeannès, Francois L., Josette y Roger,  Jean Laplanche,</t>
  </si>
  <si>
    <t>Francia: Paris. Trentemoult. Beaune.</t>
  </si>
  <si>
    <t>fotografías, testimonio oral, registros fílmicos, grabación de campo, testimonios videorales, hemerografía, dibujos</t>
  </si>
  <si>
    <t>Narración en off, intertítulos, entrevistas</t>
  </si>
  <si>
    <t>A cuarenta años del 68 un extenso recuento del movimiento que marcó al país y sentó las bases de muchos cambios de la sociedad mexicana. (sinopsis en el anverso de la caja)</t>
  </si>
  <si>
    <t>José Agustín (escritor), Gustavo Díaz Ordaz (presidente de México, 1964-1970), Fernando Solana (Secretario General de la UNAM, 1966-1970), Martin Luther King (pastor estadounidense), John F. Kennedy (presidente de EU, 1961-1963), Alfredo Joskowicz (cineasta mexicano), Margarita Suzán (CNH-Facultad de Ciencias Políticas y Sociales, UNAM), Elisa Ramírez (Facultad de Ciencias Políticas y Sociales, UNAM), Jesús Martín del Campo (Preparatoria 7, UNAM), Fausto Trejo (Coalición de profesores, Director del Depto. de Orientación Vocacional, IPN), Arturo  Martínez Nateras (Dirigente de la CENET), Lucy Castillo (Escuela de Veterinaria, UNAM), Raúl Álvarez Garín (CNH-Escuela Superior de Física y Matemáticas, IPN), Gilberto Guevara Niebla (CNH-Facultad de Ciencias, UNAM), Marcelino Perelló (CNH-Facultad de Ciencias, UNAM), Carlos Ancira Negrete (actor mexicano), Paco Ignacio Taibo II (Facultad de Ciencias Políticas y Sociales, UNAM), Ernesto "Che" Guevara (lider revolucionario de Cuba), Luis Tomás Cervantes Cabeza de Vaca (CNH-Escuela Nacional de Agricultura de Chapingo), Fidel Castro (lider revolucionario cubano), Luis González de Alba (CNH-Facultad de Filosofía y Letras, UNAM), Gustavo Sáinz (novelista mexicano),  CArlos Monsiváis (Asamblea de Artistas e Intelectuales), David Huerta (Preparatoria 5, UNAM), José Woldenberg (sociólogo),  Jorge Pérez Vega (Escuela Nacional de Artes Plásticas, UNAM),  Jorge de la Vega (Negociador designado por Gustavo Díaz Ordaz), Humberto Musacchio (Facultad de Economía, UNAM), Artuto Martínez Nateras (Dirigente de la CENET), Roberto Escudero (CNH-Facultad de Filosofía y Letras, UNAM), Javier Barros Sierra (Rector de la UNAM, 1966-1968), Sócrates Campos Lemus (CNH-Escuela Superior de Economía, IPN), Salvador Martínez della Rocca "El Pino" (CNH-Facultad de Ciencias, UNAM)</t>
  </si>
  <si>
    <t>México: Ciudad de México: Reforma (Ángel de la Independencia), Plaza de la Constitución, Ciudad Universitaria, Multifamiliar Benito Juárez. Francia: París. República Checa: Praga.  Estados Unidos. Vietnam.</t>
  </si>
  <si>
    <t xml:space="preserve">1964, 1 agosto 1968 (Primera manifestación encabezada por el Rector Javier Barros Sierra), 13 de agosto (manifestación en el zócalo) </t>
  </si>
  <si>
    <t>Testimonios videorales, fotografías, registros fílmicos, película ficción, hemerografía, grabación de campo</t>
  </si>
  <si>
    <t>Musicalización,  incidentales, registros fílmicos, entrevistas, fotografías, hemerografía, pelicual de ficción, gráficos, intertítulos</t>
  </si>
  <si>
    <t>Una reflexión sobre las grandes manifestaciones del movimiento estudiantil, cuyas principales propuestas inundaron las calles e iniciaron el cambio del país rumbo a la democracia. (Sinopsis en el anverso de la caja)</t>
  </si>
  <si>
    <t xml:space="preserve">Marcelino Perelló (CNH-Facultad de Ciencias, UNAM), Raúl Álvarez Garin (CNH-Escuela Superior de física y Matemáticas, IPN), Luis Tomás Cervantes Cabeza de Vaca (CNH-Escuela Nacional de Agricultura de Chapingo), Roberto Escudero (CNH-Facultad de Filosofía y Letras, UNAM), Jesús Martín del CAmpo (Preparatoria 7, UNAM), Margarita Suzán (CNH-Facultad de Ciencias Políticas y Sociales, UNAM),   Luis González de Alba (CNH-Facultad de Filosofía y Letras, UNAM), Gilberto Guevara Niebla (CNH-Facultad de Ciencias, UNAM), Luis Cueto Ramírez (jefe de la policía preventiva DF),  Raúl Mendiolea Cerecero (jefe policiaco),  Carlos Monsiváis (Asamblea de Artistas e Intelectuales), Paco Ignacio Taibo II (Facultad de Ciencias Políticas y Sociales, UNAM), Sócrates Campos Lemus (CNH-Escuela Superior de Economía, IPN), Arturo Martínez Nateras (Dirigente de la CENET), José Agustín (escritor), David Huerta (Preparatoria 5, UNAM), Ana Ignacia Rodríguez "Nacha" (CNH-Facultad de Derecho, UNAM), Elisa Ramírez (Facultad de Ciencias Políticas y Sociales, UNAM), Fausto Trejo (Coalición de profesores, Director del Depto. de Orientación Vocacional, IPN),  Lucy Castillo (Escuela de Veterinaria, UNAM), Gilberto Guevara Niebla (CNH-Facultad de Ciencias, UNAM),  Salvador Martínez della Rocca "El Pino" (CNH-Facultad de Ciencias, UNAM), </t>
  </si>
  <si>
    <t>México: Ciudad de México: Ciudad Universitaria, Reforma, Plaza de la Constitución.</t>
  </si>
  <si>
    <t>1952 (Represión a electricistas), 13 agosto (toma del zócalo), 27-28 agosto (la gran manifestación y el desagravio), 1 septiembre 1968 (informa de gobiero de Díaz Ordaz)</t>
  </si>
  <si>
    <t>Testimonios videorlaes, fotografías, registros fílmicos, noticieros televisivos,  gráficos, hemerografía</t>
  </si>
  <si>
    <t>Entrevistas, musicalización, gráficos, fotografías, hemerografía</t>
  </si>
  <si>
    <t>La toma de la UNAM y del Politécnico llevaron a sus límites al movimiento estudiantil. (Sinopsis en el anverso de la caja)</t>
  </si>
  <si>
    <t>Gustavo Díaz Ordaz (presidente de México, 1964-1970), Raúl Álvarez Garín  (CNH-Escuela Superior de Física y Matemáticas, IPN), Carlos Monsiváis (Asamblea de Artistas e Intelectuales), David Huerta (Preparatoria 5, UNAM), Margarita Suzán (CNH-Facultad de Ciencias Políticas y Sociales, UNAM), Elisa Ramírez (Facultad de Ciencias Políticas y Sociales, UNAM), Luis Tomás Cervantes Cabeza de Vaca (CNH- Escuela Nacional de Agricultura de Chapingo), Jesús Martín del Campo (Preparatoria 7, UNAM), Mario Lavista (músico),  Arturo Martínez Nateras (Dirigente de la CEnet), Lucy Castillo (Escuela de Veterinaria, UNAM), Ifigenia Martínez (directora Facultad de Economía, 1968), Ana Ignacia Rodríguez "Nacha" (CNH- Facultad de DErecho, UNAM), Myrthokleia González (CNH-Escuela Técnico Industrial, IPN), Fernando Solana (Secretario General de la UNAM, 1966-1970), Gilberto Guevara Niebla (CNH-Facultad de Ciencias UNAM), S´ócrates Campos Lemus (CNH-Escuela Superior de Economía, IPN), Humberto Musacchio (Facultad de Economía, UNAM),  roberto Escudero (CNH-Facultad de Filosofía y Letras, UNAM),  Luis González de alba (CNH-Facultad de Filosofía y Letras, UNAM), Jorge de la Vega (Negociador designado por Gustavo Díaz Ordaz), Andrés Caso Lombardo (Negociador designado por Gustavo Díaz Ordaz), Marcelino Perelló (CNH-Facultad de Ciencias, UNAM)</t>
  </si>
  <si>
    <t>México: Ciudad de México: Reforma, Plaza de la Constitución, Ciudad Universitaria</t>
  </si>
  <si>
    <t xml:space="preserve">1 septiembre 1968 (5o informe de gobierno), 13 septiembre 1968 (Manifestación del silencio), 18 septiembre 1968 (toma de la UNAM), 24 de septiembre (toma del Casco de Sto. Tomás) </t>
  </si>
  <si>
    <t>Entrevistas, musicalización, fotografía, incidentales, intertítulos</t>
  </si>
  <si>
    <t>La tarde del 2 de octubre de 1968, que no se olvida, una brutal represión en la Plaza de las Tre Culturas cambió para siempre la historia d eMéxico. (Sinopsis en el anverso de la caja)</t>
  </si>
  <si>
    <t xml:space="preserve">Gilberto Guevara Niebla (CNH-Facultad de Ciencias, UNAM), Raúl Álvarez Garín (CNH-Escuela Superior de Física y Matemáticas, IPN),  Gustavo Díaz Ordaz (presidente de México, 1964-1970), José Agustín (escritor), Luis González de Alba (CNH-Facultad de Filosofía y Letras, UNAM), Humberto Musacchio (Facultad de Economía, UNAM), Ana Ignacia Rodríguez "Nacha" (CNH-Facultad de Derecho, UNAM), Margarita Suzán (CNH-Facultad de Ciencias Políticas y Sociales, UNAM), Myrthokleia González (CNH-Escuela Técnico Industrial, IPN), Sócrates Campos Lemus (CNH-Escuela Superior de Economía, IPN), Fausto Trejo (Coalición de profesores- Director del Depto. de orientación Vocacional, IPN),  David Huerta (Preparatoria 5, UNAM), Jesús Martín del Campo (Preparatoria 7, UNAM), Roger Bartra (antropólogo), Andrés Caso Lombardo (Negociador designado por Gustavo Díaz Ordaz), Carlos Monsiváis (Asamblea de Artistas e Intelectuales), Luis Tomás Cervantes Cabeza de Vaca (CNH-Escuela Nacional de Agricultura de Chapingo), </t>
  </si>
  <si>
    <t>México: Ciudad de México: Tlatelolco: Plaza de las Tres Culturas.</t>
  </si>
  <si>
    <t>2 de octubre 1968</t>
  </si>
  <si>
    <t xml:space="preserve">Testimonios videorales, fotografías, registros fílmicos, </t>
  </si>
  <si>
    <t>Entrevistas, fotografías, musicalización, grabación de campo, incidentales, intertítulos, registros fílmicos, gráficos</t>
  </si>
  <si>
    <t>Sobre las cenizas del movimiento estudiantil, las palomas de la paz de la Olimpiada. Detrás de la fiesta deportiva, el acoso, la persecución y la cárcel para los líderes del movimiento; pero también  las primeras repercusiones del movimiento en la vida política y cultural de México.  (Sinopsis anverso de la caja)</t>
  </si>
  <si>
    <t xml:space="preserve">México: Ciudad de México: </t>
  </si>
  <si>
    <t>Estados Unidos: San Francisco: Tendeloin District</t>
  </si>
  <si>
    <t>narración en off, puesta en escena</t>
  </si>
  <si>
    <t>puesta en escena, registros videográficos</t>
  </si>
  <si>
    <t>puesta en escena, animación</t>
  </si>
  <si>
    <t xml:space="preserve">Testimonios videorales, </t>
  </si>
  <si>
    <t>musica en off, grabacion de campo, entrevistas</t>
  </si>
  <si>
    <t>Grabacion de campo, testimonio oral, testimonio videoral</t>
  </si>
  <si>
    <t>narración en off, entrevista</t>
  </si>
  <si>
    <t>Testimonios videorales, grabación de campo, testimonios orales, fotgrafías</t>
  </si>
  <si>
    <t>entrevistas, musicalización,  puesta en escena, narración en off</t>
  </si>
  <si>
    <t>Musicalización, puesta en escena</t>
  </si>
  <si>
    <t>Alice, Aly, Frances, Jamie, Mary, Sarah, Thu</t>
  </si>
  <si>
    <t>Testimonios videorales, grabación de campo, testimonio oral</t>
  </si>
  <si>
    <t>Entrevistas, narración en off, musicalización</t>
  </si>
  <si>
    <t>Puesta en escena</t>
  </si>
  <si>
    <t>Keng Taing, Phanna Chea, Charles Duong, Phu Pham Tran, Rinn Roeun, Sammy Soun</t>
  </si>
  <si>
    <t>grabación de campo, testimonios videorales, testimonios orales, fotografías</t>
  </si>
  <si>
    <t>Intertítulos, entrevistas, narración en off</t>
  </si>
  <si>
    <t>David Mark, Paul Meas</t>
  </si>
  <si>
    <t>Entrevistas, musicalización</t>
  </si>
  <si>
    <t>Keng Taing, Jarrett Chew, Karissa Yee, Khang Ho, David Mark, Sophal Meas</t>
  </si>
  <si>
    <t>Intertítulos, entrevistas, grabación de campo</t>
  </si>
  <si>
    <t>Vinh Duong, Pearl Quach, Seyha Tap, Dennis Hwang</t>
  </si>
  <si>
    <t>Testimonios videorales, grabación de campo, testimonios orales</t>
  </si>
  <si>
    <t>Entrevista, narración en off, musicalización</t>
  </si>
  <si>
    <t>Pounloeu Chea, Shirley Cisnerov, Poncey Chea</t>
  </si>
  <si>
    <t xml:space="preserve">Estados Unidos: San Francisco: Tendeloin District. Thailandia: Campamento de refugiados. Cambodia. </t>
  </si>
  <si>
    <t xml:space="preserve">1970 -1980 </t>
  </si>
  <si>
    <t xml:space="preserve">Fotografías, testimonios videorales, grabación de campo, </t>
  </si>
  <si>
    <t>Musicalización, intertítulos, narración en off, grabación de campo, entrevistas</t>
  </si>
  <si>
    <t>puesta en escena, musicalización</t>
  </si>
  <si>
    <t xml:space="preserve">Compromiso cumplido es un documental sobre las graves violaciones a los derechos humanos durante el conflicto social en Oaxaca en 2006, especialmente los más de 25 asesinatos registrados hasta mayo del 2007. Compromiso cumplido documenta 6 de estos asesinatos para poner en evidencia la estrategia de terrorismo de Estado que se implementó en Oaxaca y la impunidad en la que permanecen prácticamente estos 25 asesinatos. No hay detenidos, no hay investigaciones ni averiguaciones previas a pesar de las evidencias y los testigos que señalan a los culpables. </t>
  </si>
  <si>
    <t xml:space="preserve">Ulises Ruiz Ortiz (gobernador de Oaxaca), Germán Mendoza Nube (Frente Popular Revolucionario), Yésica Sánchez Maya (Liga Mexicana para la defensa de los Derechos Humanos), Marcos Leyva Madrid (Servicios para una Educación Alternativa (EDUCA), Flavio Sosa Villavicencio (Nueva Izquierda de Oaxaca), Mayen Arellanes (Comité de liberación "25 de Noviembre"), Fernando Lobo (Articulista y locutor de Radio Plantón), Profesora Florina (Viuda de José Jiménez Colmenares),  Profesor Omar Olivera (Sección 22 del SNTE y locutor de Radio Plantón), Señora Petra (Viuda de Lorenzo SAn Pablo), Señora Carmen (viuda de Alejandro García Hernández), Miguel Cruz Morenos (Consejo Ind´ígena Popular de Oaxaca), </t>
  </si>
  <si>
    <t xml:space="preserve">14, 15, 16, 21, 27 junio, 1 agosto, octubre  2006 </t>
  </si>
  <si>
    <t>Registros videográficos, registros radiofónicos, testimonios videorales, noticieros televisivos, fotografías, grabación de campo, documento</t>
  </si>
  <si>
    <t>Grabación de campo, narración en off, entrevistas, musicalización, animación, música de época, publicidad televisiva, noticieros televisivos</t>
  </si>
  <si>
    <t>Susana Oliveira Jorge (Coordinadora científica de escavacao), Vitor Oliveira Jorge (arqueólogo), Pilar Reis (arqueóloga), Haidé Martins (estudante de arqueología), Joana Alves (estudante de arqueologia), Joaquim García (técnico de restauro), Isabel Figueiral (investigadora paleobotánica), Jorge Alarcao (arqueologo)</t>
  </si>
  <si>
    <t>Portugal: Vila Nova de Foz Côa: Freixo de Numao</t>
  </si>
  <si>
    <t xml:space="preserve">1989, 2000, 2001-2003 </t>
  </si>
  <si>
    <t>grabación de campo, musicalización, intertítulos, narración en off,  entrevistas</t>
  </si>
  <si>
    <t>Maria Teresa Frade, Lúcia de Jesus Mateus</t>
  </si>
  <si>
    <t>Testimonio videoral, grabación de campo</t>
  </si>
  <si>
    <t>grabación de campo, intertítulos</t>
  </si>
  <si>
    <t>Jesse Friedman, Arnold Friedman, Elaine Friedman, David Friedman, Seth Friedman, John McDermott (inspector postal), Detective Frances Galasso, Detective Anthony Sgueglia, Joseph Onorato (Asistente de Fiscal de distrito), Judd Maltin (mejor amigo de Jesse), Howard Friedman (hermano de Arnold), Ron Georgalis, Scott Banks, Jueza Abbey Boklan, Debbie Nathan, Jerri Bernstein (abogado), Peter Panaro (abogado), Anthony Sgueglia (detective)</t>
  </si>
  <si>
    <t>Estados Unidos: Nueva York: Great Neck, Nassau</t>
  </si>
  <si>
    <t>1984, 1988, 1980</t>
  </si>
  <si>
    <t>Testimonios videorales, documentos, fotografías, noticieros televisivos, registros fonográficos</t>
  </si>
  <si>
    <t>registros videográficos, entrevistas, fotografías, musica de época, gráficos, grabación de campo</t>
  </si>
  <si>
    <t>El caso, Pleículas inéditas</t>
  </si>
  <si>
    <t>México: Chiapas</t>
  </si>
  <si>
    <t>Musicalización, grabación de campo, narración en off, entrevistas, registros radiofónicos</t>
  </si>
  <si>
    <t>México: Chiapas: San Juan de la Libertad</t>
  </si>
  <si>
    <t>Musicalización, grabación de campo, narración en off, entrevistas</t>
  </si>
  <si>
    <t>México: Chiapas: Oventic Caracol II</t>
  </si>
  <si>
    <t>1997, 2004</t>
  </si>
  <si>
    <t>Testimonio videoral, testimonios orales</t>
  </si>
  <si>
    <t>Edward Burtynsky</t>
  </si>
  <si>
    <t>China. Bangladesh. Beijin. Shanghai.</t>
  </si>
  <si>
    <t>Grabación de campo, fotografías, testimonios orales, testimonios videorales</t>
  </si>
  <si>
    <t>Narración en off, grabación de campo, musicalización, entrevistas</t>
  </si>
  <si>
    <t>35 mm / HD</t>
  </si>
  <si>
    <t>El olvido trata sobre una ciudad olvidada (Lima), un pueblo olvidado (los peruanos) y una historia olvidada (la de Perú). Esta gente, para quien la ironía es la mejor arma de supervivencia, tiene que olvidarse del odio y del dolor para no dar lugar al cinismo. La película también trata de aquellos que intentan recordar los tiempos en los que la vida —a pesar de la diferencia de clases, la corrupción y la violencia— era buena: viejos camareros y comerciantes que pelean hacia una derrota asegurada habiendo perdido todo, incluso sus derechos. También toca el tema de unos niños que sobreviven descubriendo el arte de la vida en la calle y que muestran la realidad del país. (Fuente: FILMAFFINITY)</t>
  </si>
  <si>
    <t xml:space="preserve">Alan García (presidente de Perú), Fujimori (presidente de Perú), Segundo Gobierno de Fernando Belaúnde Terry. </t>
  </si>
  <si>
    <t>Perú: Lima</t>
  </si>
  <si>
    <t>(1885-1900) (1980-1985) (2000-2002)</t>
  </si>
  <si>
    <t>Testimonio oral,  grabación de campo, testimonios videorales</t>
  </si>
  <si>
    <t>Grabación de campo, narración en off, entrevistas, registros fílmicos, fotografias</t>
  </si>
  <si>
    <t>Testimonios orales, testimonios videorales, grabación de campo, entrevistas, fotografías, pinturas, ficción, registros fílmicos, registros fonográficos</t>
  </si>
  <si>
    <t>Musicalización, narración en off</t>
  </si>
  <si>
    <t xml:space="preserve">Este largometraje documental cuenta la vida y obra de Raymundo Gleyzer, un cineasta argentino secuestrado y asesinado por la dictadura militar en 1976. convencido de que el cine es un arma de contrainformación, un instrumento para los de abajo, Raymundo documentó la situción social y política de América Latina desde 1963. sus comienzos fueron etnogr´fcios y periodísticos pasando a hacer luego un cine fuertemente político de cuestionamiento y denuncia, desde su militancia revolucionaria. Desarrollándolo desde la clandestinididad. En 1973 crea el grupo "Cine de la base2 para llevar el cine a los mismos protagonistas de sus films, los desposeídos de la tierra, los obreros, los indios y los campesinos. Temáticamente se aborda el desarrollo cronológic de su filmografía. Las circusntancias -personales y de contexto- en que se originaron las peliculas. Los obstáculos que debió sortear para llevarlas a cabo. El impacto que produjo cada una y las condiciones de la difución bajo condiciones políticas adversas. Raymundo filmó  y fotografió todo, no sólo lo referente a sus películas, sino también sa su vida privada o el fuera de cámara de sus films, lo que nos permite recuperar y redescubrir el modo de sentir y pensar de toda una generación, desde sus actos más cotidianos hasta los más trascendentes. Esta investigación logró por tanto vencer el aniquilamiento cultural que generaron las políticas culturales oficiales, que tras borrar a esta generación de la faz de la tierra, también hizo todo lo posible para borrar su memoria. en conjunto con la vida de Raymundo se narra el inicio, desarrollo y persecuciondel cine revolucionario latinoamericano y el contexto histórico desde lo político y social. este contexto, a través de la mirada y las películas de Raymundo, nos define y ayuda a describir en forma paralela los moviientos políticos de liberación latinoamericanos durante las décadas de ls 60´y 70´, con las continuas violaciones a los derecho huamos y sociales por parte del poder. Los films  y las posiciones de Raymundo nos conducen al desarrollo de un revisionismo histótico que marca a fuego nuestro padecer actual. Se hace hincapié en la personalidad de Raymundo y en su compromiso, elementos que lo llevaron a forjar su método: una cámara que no roba imágenes sino que se instala en el núcleo interno del conflicto.  Finalmente se trata la crónica de su desaparición, la que significó el detonante para que una generación de realizadores militantes que estaban perfilando el nacimiento de un nuevo cine de "identidad" latinoamericana, se desperdigara por el resto del mundo, sujetos al exilio. En vida, Gleyzer fue uno de los pricipales referentes del cine combativo y militante, y luego de su "desaparición" quedó en el más oscuro de los olvidos para la sociedad. Este documental busca por tanta devolver lo que la CIA y las dictaduras latinoamericanas no pudieron destruir: la memoria, los ideales y el valor de la verdad. (sinopsis anexana en papel junto con el material audiovisual) </t>
  </si>
  <si>
    <t>Betacam SP</t>
  </si>
  <si>
    <t>Carlos Arturo Hernández Dávila, Gilberto Vargas, Pedro Roa, Gabriel Rosas Martínez, Cecilio Parra, Sras. Albina, Dolores, Áurea y Paula Fragoso, Jorge Lara, Marcelino Bastida Olmos, Emiliana Arana, Lucina sánchez Chávez, Albina Fragoso, Pedro Figueroa, Adela y Teresa Pérez,  Procopio Alcántara, Emigdio Alcántara, Gabriel Rosas Martínez</t>
  </si>
  <si>
    <t>México: Estado de México: Municipio de Nicolás Romero: Barrón</t>
  </si>
  <si>
    <t>1847, 1860, 1865, 1913</t>
  </si>
  <si>
    <t xml:space="preserve">Testimonios videorales, fotografías, hemerografía, registros fonográficos, </t>
  </si>
  <si>
    <t xml:space="preserve">Narración en off, musicalización, registros fílmicos, grabación de campo, cartografía, animación, entrevistas, pintura, gráficos, intertítulos, </t>
  </si>
  <si>
    <t>En los comienzos de la Guerra Civil espa ñola (1936-1939), el mítico fotorreportero Robert Capa —anónimo por aquel entonces— tomó la instantánea El miliciano muerto, uno de los iconos del siglo XX y símbolo de la tragedia en cualquier guerra. Según la versión oficial, esta fotografía captó por primera vez en la historia el preciso instante de la muerte en plena batalla. La sombra del iceberg es un largometraje documental de investigación que cuestiona, a través varias dudas razonables y razonadas, la veracidad de esta versión y plantea la posibilidad de que esta imagenfuera el resultado de una genial puesta en escena. http://www.egeda.es/dacsa/dacsa_filmografia_d03.asp</t>
  </si>
  <si>
    <t>El martes 22 de septiembre de 1998 Augusto Pinochet fue detenido en Londres acusado de genocidio, terrorismo y tortura. Permaneció preso 503 días. Patricio Guzmán ofrece la palabra a las mujeres --víctimas del terror-- que por primera vez en 25 años son recibidas y escuchadas por un juez: Baltasar Garzón. En Chile otro juez profundizó el trabajo: Juan Guzmán. El filme fue estrenado en la Semana de la Crítica del Festival de Cannes 2002. Fue exhibido en Francia con 15 copias (60.000 espectadores), España, Bélgica, Chile y México (80.000 espectadores). http://www.cinechile.cl/pelicula-252</t>
  </si>
  <si>
    <t>Digital</t>
  </si>
  <si>
    <t>Javier Corcuera, José Luis Guerín, Patricio Guzmán, Elíasquerejeta, Javier Rioyo, Jaime Camino, Jaime Chávarri, Fernando León de Aranoa, Pere Portabella, Joaquim Jordá</t>
  </si>
  <si>
    <t>España: Madrid, Barcelona</t>
  </si>
  <si>
    <t>Entrevistas, películas documentales</t>
  </si>
  <si>
    <t>7, 10 de enero, 16 de mayo de 1914,  1990, 1890-1918, 1898, 2001, 9 de marzo de 1916, 1920-1930</t>
  </si>
  <si>
    <t>"Viviendo al límite" está signada por un profundo y demoledor humanismo que vence prejuicios y tiende puentes a la comprensión y al respeto a la dignidad de la persona. Mercedes Santos Moray/escritora y crítica cinematografica; Desnuda a los protagonistas con sus sentimientos a flor de piel para alcanzar hermosos momentos en que tras la tragedia se respira un hálito de esperanza. Un auténtico himno a la vida. Luciano Castillo/ investigador y crítico cinematográfico. Y es que estos testimoniso captados en su desgarramiento y autentcidad se elevan sobre la superficialidad y la simuación afectuosa para alcanzar una dimensión mucho más humana, real y esencial. Gustavo Arcos/ Investigador y crítico cinematográfico; Una reflexión sobre la vida que consigue asir lo intangible, la resistencia de lo íntimo. Es un canto de amor que involucra al espectador al punto de acelerarle el pulso, dejarle con la boca seca y los ojos húmedos. Azucena Plasencia/periodista y crítica cinematográfica.</t>
  </si>
  <si>
    <t xml:space="preserve">Yoire Ferrer, María Julia Fernandez, Fernando Mederos; Keni León, Carlos Borbón; </t>
  </si>
  <si>
    <t>Cuba: Malecón</t>
  </si>
  <si>
    <t>Fotográfias</t>
  </si>
  <si>
    <t>Voz en of,  testimonios videorales, puesta enescena</t>
  </si>
  <si>
    <t>Documental sobre el nacimiento, el crecimiento y la madurez de ese tumor maligno que son las grandes corporaciones, visto desde una perspectiva muy crítica y real. Cuenta con estrellas invitadas como Nike, Coca Cola, IBM… y con grandes “presentadores” como son Noam Chomsky, Michael Moore y Milton Friedman entre otros. (FILMAFFINITY</t>
  </si>
  <si>
    <t xml:space="preserve">Mikela J. Mikael (narrador), Jane Akre, Raymond L. Anderson, Joe Badaracco, Maude Barlow, Marc Barry, Edwin Black y Noam Chomsky </t>
  </si>
  <si>
    <t xml:space="preserve">Estados Unidos, Canada,  Cochabamba, Bolivia, Irak, Alemania e Italia. </t>
  </si>
  <si>
    <t>1933, 1940, 1991,200, 2001</t>
  </si>
  <si>
    <t>Animación, fotografías, programas de T.V, publicidad.</t>
  </si>
  <si>
    <t>Testimonios orales, narración en off, narración, grabación de campo, dibujo.</t>
  </si>
  <si>
    <t>"Las Cruces" cuenta la historia y fatal destino de una comunidad enclavada en la montaña en el momento en que un selecto grupo de siete combatientes guerrilleros, seis hombres y una mujer irrumpen en la vida de la aldea. El éjercito esta cerca, vienen a arrasar con todo. Los siete combatientes se disponen a dar su última batalla sabiendo que la guerra esta terminada. En medio de dos fuegos se encuentra la aldea de "Las Cruces". "Las Cruces... poblado próximo" recupera los rostros anónimos de aquellos que dieron su vida queriend lo mejor para su patria y al mismo tiempo desmitificar la idea de la guerra justa y necesaria, mostrando su horror para que nunca más se repita.</t>
  </si>
  <si>
    <t>Giacomo Buonafina, Daneri Gudiel, Marian Arenas, Herbert Ignacio, Jennifer Soto, Raymundo Coy, Yolanda Coronado</t>
  </si>
  <si>
    <t>Guatemala pueblo Las Cruces</t>
  </si>
  <si>
    <t>1986, 2006</t>
  </si>
  <si>
    <t>Documental ficción</t>
  </si>
  <si>
    <t>Puesta en escena, narración en off, intertitulos</t>
  </si>
  <si>
    <t xml:space="preserve">En esrte video se presenta algunos aspectos de Nicaragua a través de sus variados paisajes , su ecología, su flora, su fauna, al igual que algunas manifestaciones de su cultura popular, atestiguadas en el diario quehacer de su vida rural; ademas de las expresiones festivas de sus habitantes, en un arraigo de costumbres y creencias tradicionales. </t>
  </si>
  <si>
    <t>Programación transmitido en vivo, conducido por Ofelia Aguirre, en el cual se hizo una pequeña dramatización en base a un fracmento del libro bajo la actuación de Armendariz Jr. Y Becerra. En la sala principal de Bellas Artes, Mario Vargas Llosa presenta su libro "La fista del chivo" que tiene como personaje principal al ex-dictador Rafael leónidas Trujillo. El autor advierte: "...es una novela no es un libro de historia." Entre los comentaristas están. Marcela Serrano 8escritora chilea), y Juan Villoro.</t>
  </si>
  <si>
    <t xml:space="preserve">Mario Vargas Llosa, Marcela Serrano (escritora chilena), Juan Villoro, Rafael Leónidas Trujillo, </t>
  </si>
  <si>
    <t>El palacio de Bellas Artes en México</t>
  </si>
  <si>
    <t>1930-1961 gobierno de Trujillo, 1992</t>
  </si>
  <si>
    <t>Programas de TV</t>
  </si>
  <si>
    <t>Conducción, puesta en escena, animación, fotografía</t>
  </si>
  <si>
    <t>La naissance du cinéma sonore et du cinéma en couleur racontée à travers deux captivants films : 
Procédés loufoques ou extrêmements compliqués, expérimentations incroyables imaginées par des inventeurs sans limites... Des premiers films coloriés au pinceau directement sur la pellicule, aux films loués avec chanteur ou accompagnés à la machine à bruits, ces deux documentaires retracent pour la première fois l’épopée scientifique et artistique qui a permis l’avènement du cinéma moderne. 
(Fuente: Film &amp; Documentaires.com)
Traducción: Retour de Flamme colección toma su nombre de una apuesta audaz: salvar  viejas películas rodadas en película de nitrato inflamable, para descubrir que muchos de los tesoros escondidos de cine. 
Un torbellino de América del alemán y ruso de imágenes franceses, sonido o silencio, blanco y negro y color, disparó entre 1896 y 1948 se llevará a través de la felicidad con 50 años de cine
</t>
  </si>
  <si>
    <t>Alan Grosland, Louis Lumiére</t>
  </si>
  <si>
    <t>Animación, registros filmicos, musica de epoca, registros fonograficos</t>
  </si>
  <si>
    <t>Testimonios orales, narración en off, narración</t>
  </si>
  <si>
    <t>Le 1er DVD contient 15 courts métrages rarissimes jamais édités en vidéo! Un tourbillon d’images françaises, américaines, allemandes et russes, sonores ou muettes, en noir et blanc et en couleur, tournées entre 1896 et 1948, vous fera traverser avec bonheur 50 ans de cinéma !                                                                                    Traducción: El primer DVD contiene 15 cortometrajes raros vídeo inédito! 
Un torbellino de América del alemán y ruso de imágenes franceses, sonido o silencio, blanco y negro y color, disparó entre 1896 y 1948 se llevará a través de la felicidad con 50 años de cine!</t>
  </si>
  <si>
    <t xml:space="preserve"> Laurel et Hardy, Buster Keaton, Joan Crawford, Gary Cooper, Douglas Fairbanks Jr, Fay Wray et Maurice Chevalier réunis 
Louis Lumière, Charles Chaplin
</t>
  </si>
  <si>
    <t>1869-1948</t>
  </si>
  <si>
    <t>Animación, registros filmicos, musica de epoca, registros fonograficos, animación, testimonios video orales, incidentales</t>
  </si>
  <si>
    <t xml:space="preserve"> Narración en off, narración, intertitulos</t>
  </si>
  <si>
    <t>DVD y VHS</t>
  </si>
  <si>
    <t>Verción digitalizada, remasterizada y con comentarios. La caida de los Romanov abarca el período 1912-1917, este film surgió  del deseo de testimoniar algunos hechos de la revolución de febrero  y la situación social que la hizo posible. Logró acceder  con grandes dificultades a ciertas tomas, procedentes del archivo privado  del zar, por medio de alguno de sus allegados. Estos documentos gráficos  se refieren al período de 1912-1917. Forma parte de la trilogia a sobre la historia de Rusia. "Las tres películas que la componen: Padenie dinastii Romanovykh (La caída de los Romanov, 1927), Velikj Put' (La gran ruta o El gran camino, 1927) y Rossija Nikolaja II i Lev Tolstoi, (La Rusia de Nicolás II y Tolstoi, 1928), no contienen ningún plano rodado por Choub." (Fuente: Partido Comunista de Madrid. http://www.profesionalespcm.org/_php/MuestraArticulo2.php?id=15242) "Considerado como el primer "documental de montaje" (realizado exclusivamente por medio de material de archivo preexistente). Al mismo tiempo, la realizadora pretende, mediante la combinación de secuencias, realizar "una lectura marxista de la historia"; en este caso, los antecedentes de la revolución soviética." (Fuente: Rebelde Mule: http://www.rebeldemule.org/foro/documental/tema3496.html)
</t>
  </si>
  <si>
    <t>Profesor Oleo A. Donskikh</t>
  </si>
  <si>
    <t>Rusia: San Petersburgo, Petrogrado, Moscú</t>
  </si>
  <si>
    <t>Testimonios videorales, registros fílmicos, documento, hemerografía, fotografía, narración,</t>
  </si>
  <si>
    <t>Narración en off, intertítulos, musicalización</t>
  </si>
  <si>
    <t>Bibliografía</t>
  </si>
  <si>
    <t xml:space="preserve">En la epoca de Benito Juárez el ferrocarril llego a México disfrazado de progreso. </t>
  </si>
  <si>
    <t>Benito Juárez, Ignacio Rámirez, Manuel Paino, Manuel María Zarmacona, Casimiro Castro (pintor),  Melecio Morales (músico), Santiago Hernández (pintor); Villa Sana (pintor)</t>
  </si>
  <si>
    <t>Veracruz, Puebla, México, Atizaco</t>
  </si>
  <si>
    <t>1867, 1869</t>
  </si>
  <si>
    <t>Fotografías, hemerografía, litografía, pintura, cartografía, música de epoca.</t>
  </si>
  <si>
    <t>Narración en off, intertítulos, musicalización.</t>
  </si>
  <si>
    <t>Una playa del Mediterráneo. Con estas coordenadas Pic-nic se acerca a un grupo de personajes que, aunque de paso por esa playa, parecen haber estado siempre ahí, en su rutina de vecinos de toalla o en el anonimato de la masa que dormita bajo las sombrillas. (Fuente: FILMAFFINITY)</t>
  </si>
  <si>
    <t>playa de Benidorm</t>
  </si>
  <si>
    <t>Grabación de campo, intertitulos</t>
  </si>
  <si>
    <t>Un retrato de Antonio Campos, quien llamó al aficionado excepcional, una de la forma más natural de los directores portugueses filmado el país en los años 60 y 70 el cineasta. Considerado como un director en el banquillo, un solitario, un instintivo, Fields es la pasión de rodaje.</t>
  </si>
  <si>
    <t>Augusto M. Seabra (Critico de cinema); José Manuel Costa (profesor de historia de Cinema); Paulo Rocha  Alexandre Gonçalves, Augusto M. Seabra, João Bénard da Costa (Cineasta), Paulo Rocha, Fernando Cruz, Luís Capinha, Maria João Franco (Director de Cinemateca Portuguesa); Víctor Bandeira, Acacio de Almeida</t>
  </si>
  <si>
    <t>La desembocadura del río Liz en Leiria, London</t>
  </si>
  <si>
    <t>1957, 1958, 1961</t>
  </si>
  <si>
    <t>fotografías, hemerografía, música de epoca, registros filmicos.</t>
  </si>
  <si>
    <t>Grabación de campo, intertitulos, narración en off, documentos</t>
  </si>
  <si>
    <t>Inicio del Prayas niños en los suburbios de Nueva Delhi es una especie de centro de rehabilitación y refugio para cientos de muchachos indios sin hogar y los hombres jóvenes, una institución grande y complejo que alberga varias comunidades distintas dentro de ella, las facciones de los muchachos que se distinguen por la edad y las condiciones de la variables niños - algunos huérfanos, algunos criminales, algunos simplemente fuera de lugar - pero unidos por la pobreza total que comparten. Los niños de Gandhi hace que la mayor parte de su gran y extraordinario "reparto", desplegando episodios que generan, los significados y efectos acumulativos novelísticas. MacDougall descubre magistralmente una maraña aproximada de historias vibrantes y de absorción dentro de la casa animada, de la agotadora y enfureciendo a la edificante e inesperado, pero siempre absorbiendo. (Harvard Film Archive: http://hcl.harvard.edu/hfa/films/2010aprjun/macdougall.html)</t>
  </si>
  <si>
    <t>Person India</t>
  </si>
  <si>
    <t>Etnigrafico visual</t>
  </si>
  <si>
    <t>Intertitulos, grabaciones de campo</t>
  </si>
  <si>
    <t>Idioma en hindi, con subtitulos en ingles.</t>
  </si>
  <si>
    <t>Jean Rouch inspiró la nueva ola del cine francés, después de haber sido una figura clave del fundador y director de la cinemateca francesa del Comité de la película del Museo Etnográfico del Hombre. Su larga carrera está estrechamente relacionada con el mundo de África occidental, donde trabajó como ingeniero durante la Segunda Guerra Mundial. A través de su trabajo se demuestra día a día de los africanos de Níger y Ghana, sino también la imaginación de una generación, en los documentales y la naturaleza antropológica de un determinado etno-ficción. "El Masters Crazy" ganó el primer premio del cine etnográfico y turístico folklore del Festival Internacional de Cine de Venecia en 1957, y "Yo, un Negro" fue considerado por Jean-Luc Godard como "la mejor película francesa del movimiento liberal."</t>
  </si>
  <si>
    <t>Edouard G. Robinson</t>
  </si>
  <si>
    <t>África Occidental, Accra capital de Costa do Ouro, Abidjan, Treichville</t>
  </si>
  <si>
    <t>1955-1958</t>
  </si>
  <si>
    <t xml:space="preserve">Grabación de campo, intertitulos, narración en off, </t>
  </si>
  <si>
    <t>Este documental trata sobre una escuela progresista co-educacional de embarque en el sur de la India, los muchachos y las muchachas en tono de broma se acusan mutuamente de ser como criaturas aliennígenas.</t>
  </si>
  <si>
    <t>Ashutosh, Anjney, Deepak</t>
  </si>
  <si>
    <t>Grabación de campo, intertitulos.</t>
  </si>
  <si>
    <t>En esté documental se muestran las actividades que se realizan en O´parque,  Se aprecia la flora y la fauna, las labores de las personas que trabajan y cuidan de el, así como los visitantes que acuden a realizar diferentes actividades ya sea  ir de camping, por parte de la escuela, boyscout, entre otras cosas.</t>
  </si>
  <si>
    <t xml:space="preserve">Ana (jardinera do parque), Julio (encargado de obra), </t>
  </si>
  <si>
    <t xml:space="preserve">Lisboa, </t>
  </si>
  <si>
    <t>Testimonios orales</t>
  </si>
  <si>
    <t>Grabación de campo, intertitulos, narración en off, testimonios videograbados.</t>
  </si>
  <si>
    <t>Filme desenvolvido a partir dos depoimentos de descendentes de escravos do Laboratório de Historia Oral e Imagem da Universidade Federal Fluminense com roteiro baseado no livro Memória do Cativeiro: família, trabalho e cidadania no pós-abolição de Ana Lugão Rio e Hebe Mattos.</t>
  </si>
  <si>
    <t xml:space="preserve">Adrelino, Corina, María de Lourdes, Matias e María Cándida, Antonio Nascimento Fernandes, Benedita Alves, Claudina de Sousa Oliveira, Cornélio Cansino, Izaquiel Inácio, José Velos,. Júlia Borges, Manoel Seabra, María Santina Sarapio, Zeferina do Nascimento. </t>
  </si>
  <si>
    <t>Río de Janeiro, Sao José da Serra, Santa Catarina, Santo Antonio da Serra, Quilombo</t>
  </si>
  <si>
    <t>2005, 1994</t>
  </si>
  <si>
    <t>Fotografía, hemerografía, testimonio videoral, música de epoca, cartografía, banda sonora</t>
  </si>
  <si>
    <t>Litografía, narración en off, intertitulos, musicalización, hemerográfia, grabación de campo</t>
  </si>
  <si>
    <t xml:space="preserve">Jongos, Calangos e Folias: Memória e Música Negra, Memória e Poesia é um documentário realizado pela Universidade Federal Fluminense, através do Laboratório de História Oral e Imagem (LABHOI/UFF) e do Núcleo de Pesquisa em História Cultural (NUPEHC/UFF). O filme coloca em diálogo, através de jongos, calangos e folias de reis, a memória e a história da última geração de africanos chegada ao Rio de Janeiro na primeira metade do século XIX. Dá especial atenção à poesia presente nestas manifestações que são praticadas ainda hoje, no Rio de Janeiro, por muitos dos descendentes daqueles últimos escravos. </t>
  </si>
  <si>
    <t>Dona Cecília , Tia Marina, Geraldo Abel, Marinda de Souza, Tio Juca, Manoel Seabra, João Batista, Manuel Moraes, Pastor Luis, Hebe Mattos (historiadora), Délcio Bernardo, Martha Abreu (Historiadora), Luiz Fernando "Feijão", Manueal da Calango, Jorge Maurício "Fofa", Mốnica Leme (musicóloga), Ana Lugão Rios (Historiadora), Antốnio Carlos (Historiador), Pastor Luis, Toninho Canecão (Líder da Comunidade do Quilombo de São José da Serra)</t>
  </si>
  <si>
    <t>Río de Janeiro, Rasa, Búzios; Barra do Paraí, Vale do Paraíba; Duas Barras; Bracuí, Angra dos Reis, Quilombo de Bracuí, Angra dos Reis, Mambucaba, São da Serra, Barra do Piraí</t>
  </si>
  <si>
    <t xml:space="preserve">1810, 2007 </t>
  </si>
  <si>
    <t xml:space="preserve">Música de epoca, testimonios videorales </t>
  </si>
  <si>
    <t>Grabación de campo, intertitulos, narración en off</t>
  </si>
  <si>
    <t xml:space="preserve">Performances de jongos, calangos e folias; Información sobra las regiones visitadas y sobre los participantes del film. Entrevista con Robert Slenes (historiador de Universidade Estadual de Campinas UNICAMP), Referencias de documentos historicos. </t>
  </si>
  <si>
    <t>O filme documenta o jogo do pau e sua inserção na cultura afro-fluminense do Vale do Paraíba. Seus protagonistas são os descendentes dos escravos que trabalhavam nos cafezais da região no século XIX. A primeira parte do filme recria o ambiente das festas de calango, onde dois ou mais cantadores acompanhados de sanfona, tambor e pandeiro, se desafiavam através de versos improvisados. No baile também vinham à tona tensões e rivalidades entre fazendas e povoados, que muitas vezes terminavam em briga. Nessa hora os homens se enfrentavam a golpes de cacete e rasteiras. Mas o cacete era também usado numa brincadeira amistosa, chamada jogo do pau, praticado aos domingos. O filme procura dar mais visibilidade a essa tradição de jogo de combate, que em muitos locais só permanece na lembrança de seus velhos praticantes. A memória do jogo do pau produz novas pistas para a história da capoeira.</t>
  </si>
  <si>
    <t>Gerardo Abel, Jorge Fernandes, Joäo Batista Azedias, Manuel Seabra Didiel Gonsalez, Mestre Nestor Capoeira, Mauricio Barros de Castro, Vivian Fonseca, Raquel A quilera</t>
  </si>
  <si>
    <t>Guilombo Sao José / Valencia,  Duas Barras, Vassouras, Miracema, Rio de Janeiro</t>
  </si>
  <si>
    <t>1800-1899</t>
  </si>
  <si>
    <t>Testimonios orales, música de epoca, registros filmicos, fotografía</t>
  </si>
  <si>
    <t xml:space="preserve">Grabación de campo, intertitulos, imagen pictográfica, fotografía, musicalización, </t>
  </si>
  <si>
    <t>Rostrops de la Antropología es una serie de documentales en los que se dan a conocer los trabajos de investigación y las aportaciones de los más importantes investigadores del INAH que han contribuido al desarrollo de la antropología y arqueología en nuestro país.                                                                                                              Alfonso Soto Soria: El adentrarnos en su hisoria de vida nos permitio conocer a este personaje destacado en el campo de los museos latinoamericanos cuya trayectoria relevante nos acercó a temas como la decencia, el quehacer del museógrafo, a sus sistemas de trabajo y al ascesor de organismos internacionales en nel campo del diseño artesanal.</t>
  </si>
  <si>
    <t>Chiapas (Palenque), México (Museo de Antropología, Escuela Esmeralda)</t>
  </si>
  <si>
    <t>Fotografías, dibujo, pintua, registro videografico</t>
  </si>
  <si>
    <t>musicalización, testimonio videoral, narración en off, grabación de campo</t>
  </si>
  <si>
    <t>La banda del automovil gris</t>
  </si>
  <si>
    <t xml:space="preserve">Los primeros decenios del siglo XX se ven marcados por una serie de crimenes sangrientos que dennotan la inestabilidad social de nuestro país. Tomando como pretexto la serie de cine mudo La banda del automovil gris - Enrique Rosas, 1919 -, se presenta una cronica de imagenes cinematograficas silentes de archivos fotograficos y hemerograficos de gran riqueza historica, tal y como se hacia en el cine mudo.                                            La Banda del automovil gris se estrenó en diciembre de 1919. Basada en crimenes y atracos que acudierón a la sociedad capitalina de 1915, la serie de doce capitulos trajo por primera vez al cine mexicano la experiencia histórica innedita. Incluye dos elementos reales: el inspector Juan Manuel cabrera interpretándose a sí mismo y la famosa escena final del fusilamiento de los ladrones. Supero las espectativas del público y la critica de su tiempo.                                                                                                                                                                                                             Este documental nos muestra imágenes representativaas de una época vital en la historia de México Una realidad visual de conflictos politicos y sociales que nos remiten a un país convulcionado.  </t>
  </si>
  <si>
    <t>Rafael Aviña, Sra. Lourdes Rosas priego, Mimí Derba, Dr. Ángel Miquel, Juan Manuel Cabrera, Zapata, Francisco Villa,  Venustiano Carranza, Obregón,  Dr. Eduardo de la Vega Alfaro, Enrique Rosas</t>
  </si>
  <si>
    <t xml:space="preserve">Ciudad de México, Cárcel de Belem, </t>
  </si>
  <si>
    <t>1914, 1915, 1917</t>
  </si>
  <si>
    <t xml:space="preserve">Música , hemerografia, registros videográficos, fotografía, </t>
  </si>
  <si>
    <t xml:space="preserve">musica en off, testimonios video orales, narración, Intertitulos, </t>
  </si>
  <si>
    <t>Mujeres en el desarrollo, participación económica de la mujer fondo proequidad.</t>
  </si>
  <si>
    <t>Chiapaas (Pozuelo, El Pinal), Pátzcuaro,, Michoacán.</t>
  </si>
  <si>
    <t>musica en off, grabacion de campo,  narración en off, intertitulos</t>
  </si>
  <si>
    <t>A partir de de una muestra representativa de prácticas en el manejo y control tecnológico del agua de los pueblos prehispanicos de México, en este documental se da cuenta del alto conocimiento y tecnología del agua de la ingeniería prehispánica desarrollada durante tres mil años de tradición higraulica mesoamericana. Se constata en este cortometraje que las prácticas agrícolas, junto con las técnicas de irrigación y obras hidráulicas de intervención americana, fuerón determinantes en la gestación y en la grandeza de las civilizaciones precolombinas.</t>
  </si>
  <si>
    <t>Teopantecuanitla, Xochipala Guerrero; San Lorenzo Tenochtitlan, Veracruz; La Venta, Comalcalco,Tabasco; Coxcatlan; Hierve el agua, Monte Alban, Oaxaca; Yucatan; Valle de México</t>
  </si>
  <si>
    <t>Musica en off, grabación de campo, narración en off, intertitulos</t>
  </si>
  <si>
    <t>Historia Audiovisual de la Universidad Autonoma de la Ciudad de México</t>
  </si>
  <si>
    <t>El objetivo de este trabajo es mostrar la historia de algunas Facultades, Escuelas e Institutos de la Universidad Autónoma de San Luis Potosí. El contenido de este disco es resultado del Seminario y Taller de Producción de Medios del octavo semestre 2002 de la carrera de Ciencias de Comuncación de la Universidad Autónoma de San Luis Potosí</t>
  </si>
  <si>
    <t>Lic. Guillermo Delgado Robles, Lic. Alfonso Lastra Ramirez, Raúl Camacho Muños, Ing, Hector Salgado, Lic. Gonzalo Patiño</t>
  </si>
  <si>
    <t>San Luis Potosí</t>
  </si>
  <si>
    <t>Hemerografía, testimonios video orales</t>
  </si>
  <si>
    <t xml:space="preserve">Narración en off, intertitulos, grabación de campo, </t>
  </si>
  <si>
    <t>DÉCADA 2000-2009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</si>
  <si>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</si>
  <si>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</si>
  <si>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</si>
  <si>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</si>
  <si>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</si>
  <si>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</si>
  <si>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</si>
  <si>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</si>
  <si>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</si>
  <si>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</si>
  <si>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 de la producciòn</t>
  </si>
  <si>
    <t>Audio</t>
  </si>
  <si>
    <t>Sistema de grabación</t>
  </si>
  <si>
    <t>Región DVD</t>
  </si>
  <si>
    <t>Requisitos técnicos</t>
  </si>
  <si>
    <t>Usos reservados para consulta in situ</t>
  </si>
  <si>
    <t>Inglés</t>
  </si>
  <si>
    <t>1 dvd</t>
  </si>
  <si>
    <t>copia</t>
  </si>
  <si>
    <t>Color, blanco y negro</t>
  </si>
  <si>
    <t>NTSC</t>
  </si>
  <si>
    <t>Reproductor DVD y monitor</t>
  </si>
  <si>
    <t>Español, inglés, sefardí</t>
  </si>
  <si>
    <t>inglés</t>
  </si>
  <si>
    <t>Portugués</t>
  </si>
  <si>
    <t>Español-dialectos guaraníes</t>
  </si>
  <si>
    <t>1 vhs</t>
  </si>
  <si>
    <t>Color</t>
  </si>
  <si>
    <t>Reproductor VHS y monitor</t>
  </si>
  <si>
    <t>Muda</t>
  </si>
  <si>
    <t>Blanco y negro</t>
  </si>
  <si>
    <t>Español. Inglés</t>
  </si>
  <si>
    <t>Español</t>
  </si>
  <si>
    <t>copia de producción</t>
  </si>
  <si>
    <t>Dolby Digital 2.0</t>
  </si>
  <si>
    <t>Italiano</t>
  </si>
  <si>
    <t>1 vhs / 1 dvd</t>
  </si>
  <si>
    <t>vhs copia de producción / dvd copia</t>
  </si>
  <si>
    <t>Hasaní, español</t>
  </si>
  <si>
    <t>Francés</t>
  </si>
  <si>
    <t>Dolby</t>
  </si>
  <si>
    <t>Español, nahua</t>
  </si>
  <si>
    <t>Región 4</t>
  </si>
  <si>
    <t xml:space="preserve">2 vhs / 1 dvd </t>
  </si>
  <si>
    <t>1 vhs copia de producción / 1 vhs y 1 dvd copia</t>
  </si>
  <si>
    <t xml:space="preserve"> 1 dvd</t>
  </si>
  <si>
    <t>PAL</t>
  </si>
  <si>
    <t>Español, inglés</t>
  </si>
  <si>
    <t>español</t>
  </si>
  <si>
    <t>Color/Blanco y negro</t>
  </si>
  <si>
    <t>Francés/alemán/inglés/italiano/español</t>
  </si>
  <si>
    <t>Reproductor DVD y monitor de TV</t>
  </si>
  <si>
    <t>Castellano, francñes, inglés</t>
  </si>
  <si>
    <t>PAL 4:3</t>
  </si>
  <si>
    <t>Stéreo</t>
  </si>
  <si>
    <t>Región 9</t>
  </si>
  <si>
    <t>Reproductor VHS y monitor de TV</t>
  </si>
  <si>
    <t>2 dvd</t>
  </si>
  <si>
    <t>copia de producción / copia</t>
  </si>
  <si>
    <t>Audio Stéreo</t>
  </si>
  <si>
    <t xml:space="preserve"> copia de producción</t>
  </si>
  <si>
    <t>región 4</t>
  </si>
  <si>
    <t>Español, árabe</t>
  </si>
  <si>
    <t>Francés, Inglés, Español</t>
  </si>
  <si>
    <t>Dolby Digital</t>
  </si>
  <si>
    <t>Color, Blanco y negro</t>
  </si>
  <si>
    <t>Región 0</t>
  </si>
  <si>
    <t>Catalán</t>
  </si>
  <si>
    <t>Color, Blanco y negro, blanco y negro virado a naranja, azul, sepia, morado, verde</t>
  </si>
  <si>
    <t>Árabe-hebreo</t>
  </si>
  <si>
    <t xml:space="preserve">1 vhs </t>
  </si>
  <si>
    <t xml:space="preserve">1 dvd </t>
  </si>
  <si>
    <t>VHS / DVD</t>
  </si>
  <si>
    <t>1 vhs  / 1 dvd</t>
  </si>
  <si>
    <t>copias</t>
  </si>
  <si>
    <t>Zapoteco-Español</t>
  </si>
  <si>
    <t xml:space="preserve">2 dvd </t>
  </si>
  <si>
    <t>Inglés, francés</t>
  </si>
  <si>
    <t>CD-ROM</t>
  </si>
  <si>
    <t>1 cd-rom</t>
  </si>
  <si>
    <t>Computadora: Necesita instalarse en la computadora</t>
  </si>
  <si>
    <t xml:space="preserve">copia </t>
  </si>
  <si>
    <t>Bblanco y negro</t>
  </si>
  <si>
    <t>Sin sonido</t>
  </si>
  <si>
    <t>Reproductor VHS / DVD y monitor</t>
  </si>
  <si>
    <t>Etre et avoir (Ser y tener)</t>
  </si>
  <si>
    <t>Dolby sorround</t>
  </si>
  <si>
    <t xml:space="preserve">Stéreo 2.0 y 5.1 </t>
  </si>
  <si>
    <t>Inglés, español</t>
  </si>
  <si>
    <t xml:space="preserve"> Dolby digital 5.1</t>
  </si>
  <si>
    <t xml:space="preserve">copia de producción </t>
  </si>
  <si>
    <t>color, blanco y negro</t>
  </si>
  <si>
    <t>color</t>
  </si>
  <si>
    <t>Español, francés</t>
  </si>
  <si>
    <t>inglés, español</t>
  </si>
  <si>
    <t>Portugués, francés</t>
  </si>
  <si>
    <t>2 vhs / 1 dvd</t>
  </si>
  <si>
    <t>Super 8</t>
  </si>
  <si>
    <t>2 vhs</t>
  </si>
  <si>
    <t>copias de produccón</t>
  </si>
  <si>
    <t>multiregión</t>
  </si>
  <si>
    <t>Reproductor VHS  y monitor</t>
  </si>
  <si>
    <t>Quiché-Español-Francés</t>
  </si>
  <si>
    <t>VHS, DVD</t>
  </si>
  <si>
    <t>Reproductor VHS/DVD y monitor</t>
  </si>
  <si>
    <t>VHS/ DVD</t>
  </si>
  <si>
    <t>Reproductor VHS/DVD  y monitor</t>
  </si>
  <si>
    <t>Inglés, español, portugués</t>
  </si>
  <si>
    <t>Dolby digital</t>
  </si>
  <si>
    <t>Digital surround</t>
  </si>
  <si>
    <t>Español, Inglés</t>
  </si>
  <si>
    <t>Inglés, español, francés</t>
  </si>
  <si>
    <t>DVD, VHS</t>
  </si>
  <si>
    <t>Reproductor DVD/VHS y monitor</t>
  </si>
  <si>
    <t>Ingés</t>
  </si>
  <si>
    <t>Blanco y negro, color</t>
  </si>
  <si>
    <t>Español, Francés</t>
  </si>
  <si>
    <t>Estéreo</t>
  </si>
  <si>
    <t>Multiregión</t>
  </si>
  <si>
    <t>Dolby digital stereo 2.0</t>
  </si>
  <si>
    <t>Región 1</t>
  </si>
  <si>
    <t>Huichol, español</t>
  </si>
  <si>
    <t>Español, francés, inglés</t>
  </si>
  <si>
    <t>región 9</t>
  </si>
  <si>
    <t>Reproductor DVD  y monitor</t>
  </si>
  <si>
    <t>Color,Blanco y negro</t>
  </si>
  <si>
    <t>Indi, inglés</t>
  </si>
  <si>
    <t>Doby Digital 2.0</t>
  </si>
  <si>
    <t>Inglés, portugués, francés, italiano</t>
  </si>
  <si>
    <t>Región 4 y 1</t>
  </si>
  <si>
    <t>Francés-Inglés</t>
  </si>
  <si>
    <t>monoaural</t>
  </si>
  <si>
    <t>Polaco</t>
  </si>
  <si>
    <t>Español/Inglés</t>
  </si>
  <si>
    <t xml:space="preserve">Dolby digital 2.0 </t>
  </si>
  <si>
    <t>Francés, español, inglés</t>
  </si>
  <si>
    <t>plattdeutsch, español</t>
  </si>
  <si>
    <t>DVD / VHS</t>
  </si>
  <si>
    <t>Reproductor DVD/VHS  y monitor</t>
  </si>
  <si>
    <t>Alemán</t>
  </si>
  <si>
    <t>Francés. Inglés, aleman</t>
  </si>
  <si>
    <t>Reproductor  DVD y monitor</t>
  </si>
  <si>
    <t>Película muda</t>
  </si>
  <si>
    <t>Inglés (intertítulos)</t>
  </si>
  <si>
    <t>Reproductor  DVD/VHS  y monitor</t>
  </si>
  <si>
    <t>Mongol</t>
  </si>
  <si>
    <t>Español, inglés, francés</t>
  </si>
  <si>
    <t>Dolby o Sorround</t>
  </si>
  <si>
    <t>Español, quechua</t>
  </si>
  <si>
    <t>1 vhs / 2 dvd</t>
  </si>
  <si>
    <t>Dolby digital 2.0</t>
  </si>
  <si>
    <t>1 vhs copia de producción / 1 vhs y dvd copias</t>
  </si>
  <si>
    <t>PAL / NTSC</t>
  </si>
  <si>
    <t>Quechua, castellano</t>
  </si>
  <si>
    <t>Digital 5.1</t>
  </si>
  <si>
    <t>PAL Digital</t>
  </si>
  <si>
    <t>Maya quiché, español</t>
  </si>
  <si>
    <t>Aymará, español</t>
  </si>
  <si>
    <t>Huichol,  español</t>
  </si>
  <si>
    <t>Rarámuri, español</t>
  </si>
  <si>
    <t>Inglés, ¿Khmer (idioma oficial de Cambodia)?</t>
  </si>
  <si>
    <t>2 vhs / 2 dvd</t>
  </si>
  <si>
    <t>vhs y 1 dvd copia de producción / 1 dvd copia</t>
  </si>
  <si>
    <t>Español, maya</t>
  </si>
  <si>
    <t>color, branco y negro</t>
  </si>
  <si>
    <t>Color / Blanco y negro</t>
  </si>
  <si>
    <t>Mono</t>
  </si>
  <si>
    <t>Náhuatl, español</t>
  </si>
  <si>
    <t>Español-Inglés</t>
  </si>
  <si>
    <t>Kichwa (Quechua),  Español</t>
  </si>
  <si>
    <t>Portugués, español</t>
  </si>
  <si>
    <t>Región 2</t>
  </si>
  <si>
    <t xml:space="preserve">Reproductor DVD y Monitor </t>
  </si>
  <si>
    <t>Portugués, Francés, Yorubá</t>
  </si>
  <si>
    <t>Espñaol</t>
  </si>
  <si>
    <t>región 0</t>
  </si>
  <si>
    <t>Protugués</t>
  </si>
  <si>
    <t>3 dvd</t>
  </si>
  <si>
    <t>1 copia de producción / 2 copias</t>
  </si>
  <si>
    <t xml:space="preserve">Reproductor VHS y monitor </t>
  </si>
  <si>
    <t>Audio Stereo</t>
  </si>
  <si>
    <t>Blanco y negro,  color</t>
  </si>
  <si>
    <t>Español, náhuatl</t>
  </si>
  <si>
    <t>Francés, español</t>
  </si>
  <si>
    <t xml:space="preserve">Color </t>
  </si>
  <si>
    <t>región 2</t>
  </si>
  <si>
    <t>Español, tzetzal</t>
  </si>
  <si>
    <t>Inglés, francés, español</t>
  </si>
  <si>
    <t>inglés, frances</t>
  </si>
  <si>
    <t>1 dvd / 1 VHS</t>
  </si>
  <si>
    <t>Vivindo al límite</t>
  </si>
  <si>
    <t>Ingles</t>
  </si>
  <si>
    <t>Copia</t>
  </si>
  <si>
    <t>Ingles y frances</t>
  </si>
  <si>
    <t>Color, sepia</t>
  </si>
  <si>
    <t>Hindi</t>
  </si>
  <si>
    <t>Dolby Stereo</t>
  </si>
  <si>
    <t>Stereo</t>
  </si>
  <si>
    <t>Existencia y localización de copias en otros acervos del Instituto Mora</t>
  </si>
  <si>
    <t>Unidades de descripción relacionadas</t>
  </si>
  <si>
    <t>Documentos asociados</t>
  </si>
  <si>
    <t>Unidades relacionadas con la migración de judíos:                     Un beso a esta tierra MXIM-AV-1-11-150</t>
  </si>
  <si>
    <t>http://www.ruthbehar.com/AKMakingOf.htm</t>
  </si>
  <si>
    <t>http://www.valdelomar.com/inicio.php</t>
  </si>
  <si>
    <t>Unidades relacionadas con la migración de México:                   De nadie MXIM-AV-1-12-27,                                                        El Salitre, esbozo de una historia en fuga MXIM-AV-1-12-231</t>
  </si>
  <si>
    <t>Unidades relacionadas con las desaparecidas de Ciudad Juárez:                                                                                       Justicia, protesta por los asesinatos de mujeres en Ciudad Juárez  MXIM-AV-1-12-82                                                   Señorita extraviada MXIM-AV-1-12-233</t>
  </si>
  <si>
    <t>http://www.mexicoporelsahara.org/galerias/videos/34-cerca-del-olvido-luis-mariano-bouchot.html  http://www.saharalibre.es/modules.php?name=News&amp;file=article&amp;sid=1457</t>
  </si>
  <si>
    <t>Unidades relacionadas con empresas que se vuelven cooperativas:                                                                   Piqueteras MXIM-AV-1-12-150                                                  Alto Horno Zapla MXIM-AV-1-11-114</t>
  </si>
  <si>
    <t>"Corazón de fábrica: desde adentro": http://www.fuseres.org/background/cine/91-corazon-de-fabrica.html</t>
  </si>
  <si>
    <t>De Duchamp au Pop Art (De Duchamp al Arte Pop)</t>
  </si>
  <si>
    <t>Unidades relacionadas con la migración de México:                    Al otro lado MXIM-AV-1-12-5                                                           El Salitre, esbozo de una historia en fuga MXIM-AV-1-12-231</t>
  </si>
  <si>
    <t>http://www.sexpistolsofficial.com/</t>
  </si>
  <si>
    <t>Unidades relacionadas con el tema de la dictadura militar argentina y represión:                                                                                             La República perdida II MXIM-AV-1-10-22                                 Por esos ojos MXIM-AV-1-11-122                                          Cavallo entre rejas MXIM-AV-1-12-62                                 H.I.J.O.S.  El alma en dos MXIM-AV-1-12-67                         Nietos (Identidad y memoria) MIM-AV-1-12-133</t>
  </si>
  <si>
    <t>"El Arenal, o donde están los monstruos", Sinezine blogspot, 30 de agosto de 2008, Jorge Sánchez Sánchez, en : http://sinezine.blogspot.mx/2008/08/el-arenal-documental-realizado-por.html</t>
  </si>
  <si>
    <t>Material audiovisual registrado en la base de datos de la Biblioteca Ernesto de la Torre Villar, Instituto Mora. Código de referencia: VV 322.44 MEM.de</t>
  </si>
  <si>
    <t>MXIM-AV-1-12-40-1</t>
  </si>
  <si>
    <t>Palabra de fotógrafo, Testimonios sobre el 68                      MXIM-AV-1-13-18</t>
  </si>
  <si>
    <t>MXIM-AV-1-12-40-2</t>
  </si>
  <si>
    <t>Unidades relacionadas con el movimiento estuduantil de 1968:  Tlatelolco: las claves de la masacre MXIM-AV-1-12-180</t>
  </si>
  <si>
    <t>MXIM-AV-1-12-40-3</t>
  </si>
  <si>
    <t>MXIM-AV-1-12-40-4</t>
  </si>
  <si>
    <t xml:space="preserve">Unidades relacionadas con el movimiento estudiantil de 1968:                                          Díaz Ordaz y el 68 MXIM-AV-1-11-112                                México 68 MXIM-AV-1-11-106                                        Tlatelolco: las claves de la masacre MXIM-AV-1-12-180   Batallón Olimpia MXIM-AV-1-11-14                                 </t>
  </si>
  <si>
    <t>MXIM-AV-1-12-40-5</t>
  </si>
  <si>
    <t xml:space="preserve">Unidades relacionadas con el movimiento estudiantil de 1968 y los presos políticos: Historia de un documento MXIM-AV-1-9-7  </t>
  </si>
  <si>
    <t>Sitio oficial: http://www.enelhoyo.com.mx</t>
  </si>
  <si>
    <t>Unidades relacionadas con la dictadura en Chile</t>
  </si>
  <si>
    <t>Unidades relacionadas con la migración judía a México:                                        Un beso a  esta tierra MXIM-AV-1-11-150</t>
  </si>
  <si>
    <t>Unidades relacionadas con la dictadura militar en Argentina:  Por esos ojos MXIM-AV-1-11-122                                                 El alma de los verdugos MXIM-AV-1-12-34</t>
  </si>
  <si>
    <t>Unidades relacionadas con el 10 de junio de 1971 en México:  10 de junio, Crimen de Estado MXIM-AV-1-12-81</t>
  </si>
  <si>
    <t>Unidades relacionadas con los hijos y nietos de los desaparecidos políticos de la dictadura militar argentina:       Nietos (Identidad y memoria) MXIM-AV-1-12-133</t>
  </si>
  <si>
    <t>Material audiovisual registrado en la base de datos de la Biblioteca Ernesto de la Torre Villar, Instituto Mora. Código de referencia: VV 791.45 HIS.d.1</t>
  </si>
  <si>
    <t>Material audiovisual registrado en la base de datos de la Biblioteca Ernesto de la Torre Villar, Instituto Mora. Código de referencia: VV 791.45 HIS.d.2</t>
  </si>
  <si>
    <t>Material audiovisual registrado en la base de datos de la Biblioteca Ernesto de la Torre Villar, Instituto Mora. Código de referencia: VV 791.45 HIS.d.3</t>
  </si>
  <si>
    <t>Material audiovisual registrado en la base de datos de la Biblioteca Ernesto de la Torre Villar, Instituto Mora. Código de referencia: VV 791.45 HIS.d.4</t>
  </si>
  <si>
    <t>Material audiovisual registrado en la base de datos de la Biblioteca Ernesto de la Torre Villar, Instituto Mora. Código de referencia: VV 791.45 HIS.d.5</t>
  </si>
  <si>
    <t>Material audiovisual registrado en la base de datos de la Biblioteca Ernesto de la Torre Villar, Instituto Mora. Código de referencia: VV 791.45 HIS.d.6</t>
  </si>
  <si>
    <t>Material audiovisual registrado en la base de datos de la Biblioteca Ernesto de la Torre Villar, Instituto Mora. Código de referencia: VV 780.729045 HIS.d v.1</t>
  </si>
  <si>
    <t>Material audiovisual registrado en la base de datos de la Biblioteca Ernesto de la Torre Villar, Instituto Mora. Código de referencia: VV 780.729045 HIS.d v.2</t>
  </si>
  <si>
    <t>Material audiovisual registrado en la base de datos de la Biblioteca Ernesto de la Torre Villar, Instituto Mora. Código de referencia: VV 368.4972 HIS.d</t>
  </si>
  <si>
    <t>Material audiovisual registrado en la base de datos de la Biblioteca Ernesto de la Torre Villar, Instituto Mora. Código de referencia: VV  972.061 LOM.d</t>
  </si>
  <si>
    <t>Material audiovisual registrado en la base de datos de la Biblioteca Ernesto de la Torre Villar, Instituto Mora. Código de referencia: VV 322.44 DIE.d</t>
  </si>
  <si>
    <t>Unidades relacionadas con el 10 de junio de 1971 en México:  Halcones, terrorismo de Estado  MXIM-AV-1-12-64</t>
  </si>
  <si>
    <t>Unidades relacionadas con las desaparecidas de Ciudad Juárez:                                                                                       Bajo Juárez, la ciudad devorando a sus hijas MXIM-AV-1-12-8 Señorita extraviada MXIM-AV-1-12-233</t>
  </si>
  <si>
    <t xml:space="preserve">Forma parte de la edición Lo mejor de la Revolución Mexicana MXIM-AV-1-12-78 </t>
  </si>
  <si>
    <t>Forma parte de la edición Lo mejor de la Revolución Mexicana MXIM-AV-1-12-78                                                              Unidades relacionadas con las películas de Pancho Villa:         Los rollos perdidos de Pancho Villa MXIM-AV-1-12-78-2</t>
  </si>
  <si>
    <t>http://www.eltucumanazo.net/</t>
  </si>
  <si>
    <t xml:space="preserve">Unidades relacionadas con políticas de privatización                                      Power Trip MXIM-AV-1-12-153    </t>
  </si>
  <si>
    <t xml:space="preserve">Unidades relacionadas con la guerrilla en México: </t>
  </si>
  <si>
    <t>Material audiovisual registrado en la base de datos de la Biblioteca Ernesto de la Torre Villar, Instituto Mora. Código de referencia: VV 338.0972 CAP.d</t>
  </si>
  <si>
    <t>Unidades relacionadas con la inmigración española a México a partir de la  Guerra Civil Española.</t>
  </si>
  <si>
    <t>"Pablo Fulgueira, cineasta daltónico". Entrevista a Pablo Fulgueira: http://www.letraslibres.com/blogs/pablo-fulgueira-cineasta-daltonico. "Documental: Venado (2009)": http://www.mna.inah.gob.mx/index.php/ediciones-mna/video/179-venado.html</t>
  </si>
  <si>
    <t>Unidades relacionadas con la temática de los zapatistas en Chiapas:                                                                                       Un lugar llamado chiapas (MXIM-AV-1-11-9).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                                                                                  Chiapas. Diálogo bajo amenaza (MXIM-AV-1-11-20)</t>
  </si>
  <si>
    <t>http://lacolifata.openware.biz/index.cgi                         http://videotecaalternativa.net/lt22-radio-la-colifata-pelicula-documental</t>
  </si>
  <si>
    <t>Material audiovisual registrado en la base de datos de la Biblioteca Ernesto de la Torre Villar, Instituto Mora. Código de referencia: VV 338.0972132 HAZ.d</t>
  </si>
  <si>
    <t>Material audiovisual registrado en la base de datos de la Biblioteca Ernesto de la Torre Villar, Instituto Mora. Código de referencia: VV 320.57 LUC.c</t>
  </si>
  <si>
    <t>Unidades relacionadas con el Holocausto:                                           La travesía MXIM-AV-1-12-135                                                     El paraíso de Hafner MXIM-AV-1-12-223</t>
  </si>
  <si>
    <t>http://www.marchadelavida.com.mx/</t>
  </si>
  <si>
    <t xml:space="preserve">      Unidades relaciondas con mujeres encarceladas:           Relatos desde el encierro MXIM-AV-1-12-159</t>
  </si>
  <si>
    <t>Unidades relacionadas con los hijos y nietos de los desaparecidos políticos de la dictadura militar argentina:       H.I.J.O.S. El alma en dos MXIM-AV-1-12-67</t>
  </si>
  <si>
    <t>Unidades relacionadas con el Holocausto:                           Marcha de la vida MXIM-AV-1-12-124                                         El paraíso de Hafner MXIM-AV-1-12-223</t>
  </si>
  <si>
    <t>"Nuestra música, de Jean-Luc Godard", Miradas de cine, revista electrónica, Sección de crítica, no. 34, enero 2005, por Antoni Peris Grao,  en: http://www.miradas.net/2005/n34/criticas/01_nuestramusica.html "Entevista a Jean-Luc Godard a propósito de Notre musique" por Robert Maggiori, La Argentinidad...al palo, 21 septiembre 2006, en: http://luchadores.wordpress.com/2006/09/21/entrevista-a-jean-luc-godard-a-proposito-de-%E2%80%9Cnuestra-musica%E2%80%9D/</t>
  </si>
  <si>
    <t>O Rio dos Trabalhadores (El Río de los trabajadores)</t>
  </si>
  <si>
    <t xml:space="preserve">Unidades relacionadas con la decena trágica: </t>
  </si>
  <si>
    <t>Unidades relacionadas con  empresas que se vuelven cooperativas:                                                                       Corazón de fábrica MXIM-AV-1-12-20                                     Altos hornos Zapla MXIM-AV-1-11-114</t>
  </si>
  <si>
    <t>Poses do 19 (Poses del Siglo XIX)</t>
  </si>
  <si>
    <t>Unidades relacionadas con políticas de privatización:                La gran venta MXIM-AV-1-12-103</t>
  </si>
  <si>
    <t>Unidades relacionadas con el movimiento magisterial en Oaxaca:                                                                                        Un poquito de tanta verdad MXIM-AV1-12-220              Compromiso cumplido MXIM-AV-1-12-282</t>
  </si>
  <si>
    <t>Unidades relaciondas con mujeres encarceladas:                       Mi vida dentro MXIM-AV-1-129</t>
  </si>
  <si>
    <t>http://antropologiavisual.com.mx/es/muestra-mexicana/70-qrelatos-desde-el-encierroq-de-guadalupe-miranda.html</t>
  </si>
  <si>
    <t>http://returntobolivia.blogspot.mx/</t>
  </si>
  <si>
    <t>Material audiovisual registrado en la base de datos de la Biblioteca Ernesto de la Torre Villar, Instituto Mora. Código de referencia: VV  322.4 VIV.l</t>
  </si>
  <si>
    <t>Unidades relacionadas al tema de desapareciones políticas:</t>
  </si>
  <si>
    <t>Unidades relacionadas con la temática: Huicholes                MXIM-AV-1-12-115 Los pasos del cantador</t>
  </si>
  <si>
    <t>Forma parte de la edición Spenceer Nakasako´s trilogy MXIM-AV-1-12-168</t>
  </si>
  <si>
    <t>Unidades relacionadas con el movimiento estudiantal de 1968: Historia de un documento MXIM-AV-1-9-7                            Díaz Ordaz y el 68 MXIM-AV-1-11-112                                México 68 MXIM-AV-1-11-106                                                    El memorial del 68 MXIM-AV-1-12-40                               Batallón Olimpia, documento abierto MXIM-AV- 1-11-14</t>
  </si>
  <si>
    <t>Toro negro: ética y documental. En: http://www.letraslibres.com/revista/artes-y-medios/toro-negro-etica-y-documental                                                                     "Toro negro, comentario de Ricardo Chacón": http://antropologiavisual.com.mx/es/muestra-mexicana/103-qtoro-negroq-de-carlos-armella-y-pedro-gonzalez-rubio.html?start=1</t>
  </si>
  <si>
    <t>Presentaron Visión de los vencidos, 500 años después, video producido por TvUNAM, en: http://www.jornada.unam.mx/2003/05/02/04an2cul.php?origen=cultura.php&amp;fly=1</t>
  </si>
  <si>
    <t>ECUARUNARI: www.ecuarunari.org</t>
  </si>
  <si>
    <t>http://www.corrugate.org/index.html</t>
  </si>
  <si>
    <t>Material audiovisual registrado en la base de datos de la Biblioteca Ernesto de la Torre Villar, Instituto Mora. Código de referencia: VV 972.85053 INM.o</t>
  </si>
  <si>
    <t>Unidades relacionadas con la guerrilla en Nicaragua:                 La balada del pequeño soldado MXIM-AV-1-12-208-2</t>
  </si>
  <si>
    <t>http://www.sweetcrudemovie.com</t>
  </si>
  <si>
    <t>Material audiovisual registrado en la base de datos de la Biblioteca Ernesto de la Torre Villar, Instituto Mora. Código de referencia: VV 321.94 PAR.d</t>
  </si>
  <si>
    <t>Tema: Holocausto</t>
  </si>
  <si>
    <t>Unidades relacionadas con ferrocarrileros:                                 Km C-62 Un nómada del riel</t>
  </si>
  <si>
    <t>Montoneros  MXIM-AV-1-11-109</t>
  </si>
  <si>
    <t>Unidades relacionadas con el tema de la dictadura militar argentina y represión:                                                     Montoneros  MXIM-AV-1-11-109                                                       El alma de los verdugos  MXIM-AV-1-12-34                                 La República perdida II MXIM-AV-1-10-22</t>
  </si>
  <si>
    <t>Unidades relacionadas con el tema de la migración en México:                                                                                   Al otro lado MXIM-AV-1-12-5                                                       De nadie MXIM-AV-1-12-27</t>
  </si>
  <si>
    <t>Unidades relacionadas con las mujeres desaparecidas de Ciudad Juárez:                                                                     Justicia, protesta por los asesinatos de mujeres en Ciudad Juárez MXIM-AV-1-12-82                                                          Bajo Juárez, la ciudad devorando a sus hiijas MXIM-AV-1-12-8</t>
  </si>
  <si>
    <t xml:space="preserve">Forma parte de la edición Creación audiovisual. Documental comunitario      MXIM-AV-1-12-21                                                                 Unidades relacionadas con historias de multifamiliares:             Mi Multi es mi Multi. Historia oral del Multifamiliar Miguel Alemán (1949-1999): MXIM-AV-1-11-108 </t>
  </si>
  <si>
    <t xml:space="preserve">Forma parte de la edición Creación audiovisual. Documental comunitario      MXIM-AV-1-12-21       </t>
  </si>
  <si>
    <t>Forma parte de la edición Creación audiovisual. Documental comunitario      MXIM-AV-1-12-21                                     Unidades relacionadas con  la mayordomía de San Judas Tadeo: Un día con San Judas  MXIM-AV-1-13-41</t>
  </si>
  <si>
    <t xml:space="preserve">Forma parte de la edición Creación audiovisual. Documental comunitario      MXIM-AV-1-12-21   </t>
  </si>
  <si>
    <t>Forma parte de la edición De la tinta a la imagen, Memorias y tradiciones de mi ciudad MXIM-AV-1-12-25</t>
  </si>
  <si>
    <t>Form parte de la edición Deux films d´Agnes Varda MXIM-AV-1-1-12-29</t>
  </si>
  <si>
    <t>Forma parte de la edición El memorial del 68 MXIM-AV-1-12-40</t>
  </si>
  <si>
    <t>Forma parte de la edición Tenderloin stories: Youth-produced Videos, 1989-2004 MXIM-AV-1-12-172</t>
  </si>
  <si>
    <t>Unidades relacionadas con la temática del conflicto magisterial en Oaxaca:                                                                                  La rebelión de las oaxaqueñas MXIM-AV-1-12-154                                                                               Un poquito de tanta verdad MXIM-AV-1-12-220</t>
  </si>
  <si>
    <t>Centro Nacional de Prevención y educación sexual de las transmiciones de infección VIH/SIDA</t>
  </si>
  <si>
    <t>http://www.scielo.org.mx/scielo.php?pid=S0185-16592009000200013&amp;script=sci_arttext</t>
  </si>
  <si>
    <t>Área de notas</t>
  </si>
  <si>
    <t>Este material audiovisual  forma parte del "material extra" de la  edición de las películas La Jetée y Sans Soleil de Chris Marker que se encuentran ta,bién en el acervo de docuemntal en video del LAIS con el código de referencia MXIM-AV-1-8-18</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</si>
  <si>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geográfucas: desde la guerra civil en Madrid, la larga estancia de Simancas en Caracas (Venezuela) y finalmente su retiro en La Nucia (Alicante). En 1994 Cristóbal Simancas las donó a María José Val Del Omar a cuyo recuerdo está dedicada esta restauración.    El DVD támbien contiene Acariño galaico (de barro)  MXIM-AV-1-11-157</t>
  </si>
  <si>
    <t>Material audiovisual registrado en la base de datos de la Biblioteca Ernesto de la Torre Villar, Instituto Mora. Código de referencia: VV 791.43 PRO.d</t>
  </si>
  <si>
    <t>Material audiovisual registrado en la base de datos de la Biblioteca Ernesto de la Torre Villar, Instituto Mora. Código de referencia: VV 322.42 CHI.l</t>
  </si>
  <si>
    <t>La caja contiene 2 discos rotulados como "Disco 1" y "Disco 2". Sin embargo contienen el mismo material; es decir, son 2 copias iguales. En la contraportada se tienen registrados 10 documentales de los cuales se cuenta  únicamente con 4.</t>
  </si>
  <si>
    <t>Material audiovisual registrado en la base de datos de la Biblioteca Ernesto de la Torre Villar, Instituto Mora. Código de referencia: VV 782.42166 FIL.a</t>
  </si>
  <si>
    <t>Material audiovisual registrado en la base de datos de la Biblioteca Ernesto de la Torre Villar, Instituto Mora. Código de referencia: VV 305.892705694 OTR.m</t>
  </si>
  <si>
    <t>Documental transmitido por el canal 22 y videograbado para su inclusión en el acervo del LAIS. Contiene comerciales.  La videograbación no está completa.</t>
  </si>
  <si>
    <t>Material audiovisual registrado en la base de datos de la Biblioteca Ernesto de la Torre Villar, Instituto Mora. Código de referencia: VV 973.93 FAH.r</t>
  </si>
  <si>
    <t>Material audiovisual registrado en la base de datos de la Biblioteca Ernesto de la Torre Villar, Instituto Mora. Código de referencia: VV 324.97200641 FRA.u</t>
  </si>
  <si>
    <t>Material audiovisual registrado en la base de datos de la Biblioteca Ernesto de la Torre Villar, Instituto Mora. Código de referencia: VV 364.151 CAV.e</t>
  </si>
  <si>
    <t>En el minuto 8´05"   se corta y reinicia en 8´44"</t>
  </si>
  <si>
    <t>https://formacritica34013.wordpress.com/2013/07/17/analisis-de-la-pelicula-historias-cruzadas/</t>
  </si>
  <si>
    <t>La estatua de El Caballito (1950´s)</t>
  </si>
  <si>
    <t>Material audiovisual registrado en la base de datos de la Biblioteca Ernesto de la Torre Villar, Instituto Mora. Código de referencia: VV 972,00497 LAC.m</t>
  </si>
  <si>
    <t>Material audiovisual registrado en la base de datos de la Biblioteca Ernesto de la Torre Villar, Instituto Mora. Código de referencia: VV 305.42 CON.h</t>
  </si>
  <si>
    <t>Programa de Canal 22 basado en los libros Tragicomedia mexicana de José Agustín. Material audiovisual  grabado directamente desde la televisión.</t>
  </si>
  <si>
    <t>Material audiovisual registrado en la base de datos de la Biblioteca Ernesto de la Torre Villar, Instituto Mora. Código de referencia: VV 725827 MAS.a</t>
  </si>
  <si>
    <t>3a parte de la trilogía Qatsi</t>
  </si>
  <si>
    <t>Material audiovisual registrado en la base de datos de la Biblioteca Ernesto de la Torre Villar, Instituto Mora. Código de referencia: VV 616.398 NIÑ.c</t>
  </si>
  <si>
    <t xml:space="preserve">Revisar los datos registrados en la base de datos de 1980. Desde MXIM-AV-1-10-48 a MXIM-AV-1-10-65 </t>
  </si>
  <si>
    <t>Material audiovisual registrado en la base de datos de la Biblioteca Ernesto de la Torre Villar, Instituto Mora. Código de referencia: VV 305.42 LUC.d</t>
  </si>
  <si>
    <t>Material audiovisual registrado en la base de datos de la Biblioteca Ernesto de la Torre Villar, Instituto Mora. Código de referencia: VV 791.4353 POW.t</t>
  </si>
  <si>
    <t>Material audiovisual registrado en la base de datos de la Biblioteca Ernesto de la Torre Villar, Instituto Mora. Código de referencia: VV 791.430944 SOB.i</t>
  </si>
  <si>
    <t>Material audiovisual registrado en la base de datos de la Biblioteca Ernesto de la Torre Villar, Instituto Mora. Código de referencia: VV 322.4 VIV.I</t>
  </si>
  <si>
    <t>Material audiovisual registrado en la base de datos de la Biblioteca Ernesto de la Torre Villar, Instituto Mora. Código de referencia: VV  394.1 SUP.s</t>
  </si>
  <si>
    <t>Material audiovisual registrado en la base de datos de la Biblioteca Ernesto de la Torre Villar, Instituto Mora. Código de referencia: VV 791.43032244 TLA.t</t>
  </si>
  <si>
    <t>Material audiovisual registrado en la base de datos de la Biblioteca Ernesto de la Torre Villar, Instituto Mora. Código de referencia: VV 785.0667 JAZ.z v.1</t>
  </si>
  <si>
    <t>Material audiovisual registrado en la base de datos de la Biblioteca Ernesto de la Torre Villar, Instituto Mora. Código de referencia: VV 785.0667 JAZ.z v.2</t>
  </si>
  <si>
    <t>Material audiovisual registrado en la base de datos de la Biblioteca Ernesto de la Torre Villar, Instituto Mora. Código de referencia: VV 785.0667 JAZ.z v.3</t>
  </si>
  <si>
    <t>Material audiovisual registrado en la base de datos de la Biblioteca Ernesto de la Torre Villar, Instituto Mora. Código de referencia: VV 785.0667 JAZ.z v.4</t>
  </si>
  <si>
    <t>Material audiovisual registrado en la base de datos de la Biblioteca Ernesto de la Torre Villar, Instituto Mora. Código de referencia: VV 785.0667 JAZ.z v.5</t>
  </si>
  <si>
    <t>Material audiovisual registrado en la base de datos de la Biblioteca Ernesto de la Torre Villar, Instituto Mora. Código de referencia: VV 785.0667 JAZ.z v.6</t>
  </si>
  <si>
    <t>Cine observacional</t>
  </si>
  <si>
    <t xml:space="preserve">Incluye folleto con sugerencias pedagógicas, elaborado por Diana Hamra y Felipe Pigna,   Argentina, Diana Producciones, 22 pp. </t>
  </si>
  <si>
    <t>Material audiovisual registrado en la base de datos de la Biblioteca Ernesto de la Torre Villar, Instituto Mora. Código de referencia: VV 364.1523 SEÑ.e</t>
  </si>
  <si>
    <t>Se traba</t>
  </si>
  <si>
    <t>Este film se encuentra en el disco MXIM-AV-1-12-292</t>
  </si>
  <si>
    <t xml:space="preserve">            Viviendo al límite</t>
  </si>
  <si>
    <t>Este film esta documentado en la década de 1990 con el código MXIM-AV-1-11-210</t>
  </si>
  <si>
    <t>VIDEO 
estándar 1.33:1 [04:03]
AUDIO 
Francés Dolby Stereo
LEYENDAS 
Portugués   Frances
OPCIONES ESPECIALES 
. Biografía y filmografía del director Jean Rouch 
. Análisis de las películas</t>
  </si>
  <si>
    <t>Existen dos discos de este documental, uno en inglés y otro en portugués.</t>
  </si>
  <si>
    <t>Notas del archivero</t>
  </si>
  <si>
    <t>Datos del archivero</t>
  </si>
  <si>
    <t>Reglas o normas</t>
  </si>
  <si>
    <t>Fecha de descripción</t>
  </si>
  <si>
    <t>Úrsula Mares</t>
  </si>
  <si>
    <t>Adaptación de la norma ISAD (G)</t>
  </si>
  <si>
    <t>Tzutzumatzin Soto / Úrsula Mares</t>
  </si>
  <si>
    <t>Elaboración colectiva (participación de todos los becarios y personas de servicio social desde 2002)</t>
  </si>
  <si>
    <t>Catalogación colectiva</t>
  </si>
  <si>
    <t>http://www.elccc.mx/sitio/index.php/produccion-filmica-2/2000-2009/2006/794-los-pasos-del-cantador</t>
  </si>
  <si>
    <t>"Nacidos en los burdeles, de Ross Dauffman y Zana Briski", por Fernanda Solórzano, Revista electrónica Letras Libres, Artes y Medios, octubre 2005, consultado el 05 de marzo del 2013. Ver en: http://www.letraslibres.com/revista/artes-y-medios/nacidos-en-los-burdeles-de-ross-dauffman-y-zana-briski</t>
  </si>
  <si>
    <t>http://www.filmaffinity.com/es/film356451.html</t>
  </si>
  <si>
    <t>http://www.avalon.me/  http://www.wernerherzog.com/102.html</t>
  </si>
  <si>
    <t>Onces</t>
  </si>
  <si>
    <t xml:space="preserve">             Elisa D. Espinosa</t>
  </si>
  <si>
    <t>Elisa D. Espinosa</t>
  </si>
  <si>
    <t>Úrsula Mares/ Elisa Espinosa</t>
  </si>
  <si>
    <t>El documental se detiene en 2:15:39</t>
  </si>
  <si>
    <t>Título propio</t>
  </si>
  <si>
    <t xml:space="preserve">Vínculos externos </t>
  </si>
  <si>
    <t>Nombre del archivo de Portada</t>
  </si>
  <si>
    <t>https://www.youtube.com/watch?v=1HrujmaJ5zU</t>
  </si>
  <si>
    <t>https://vimeo.com/48331100</t>
  </si>
  <si>
    <t>https://vimeo.com/109623735</t>
  </si>
  <si>
    <t>MXIM-AV-1-12-42.jpg</t>
  </si>
  <si>
    <t>MXIM-AV-1-12-43.jpg</t>
  </si>
  <si>
    <t>MXIM-AV-1-12-44.jpg</t>
  </si>
  <si>
    <t>MXIM-AV-1-12-45.jpg</t>
  </si>
  <si>
    <t>MXIM-AV-1-12-46.jpg</t>
  </si>
  <si>
    <t>MXIM-AV-1-12-48.jpg</t>
  </si>
  <si>
    <t>MXIM-AV-1-12-52.jpg</t>
  </si>
  <si>
    <t>MXIM-AV-1-12-54.jpg</t>
  </si>
  <si>
    <t>MXIM-AV-1-12-56.jpg</t>
  </si>
  <si>
    <t>MXIM-AV-1-12-58.jpg</t>
  </si>
  <si>
    <t>MXIM-AV-1-12-60.jpg</t>
  </si>
  <si>
    <t>MXIM-AV-1-12-61.jpg</t>
  </si>
  <si>
    <t>MXIM-AV-1-12-62.jpg</t>
  </si>
  <si>
    <t>MXIM-AV-1-12-63.jpg</t>
  </si>
  <si>
    <t>MXIM-AV-1-12-64.jpg</t>
  </si>
  <si>
    <t>MXIM-AV-1-12-65.jpg</t>
  </si>
  <si>
    <t>MXIM-AV-1-12-66.jpg</t>
  </si>
  <si>
    <t>MXIM-AV-1-12-67.jpg</t>
  </si>
  <si>
    <t>MXIM-AV-1-12-68.jpg</t>
  </si>
  <si>
    <t>MXIM-AV-1-12-69 (2).jpg</t>
  </si>
  <si>
    <t>MXIM-AV-1-12-70.jpg</t>
  </si>
  <si>
    <t>MXIM-AV-1-12-71.jpg</t>
  </si>
  <si>
    <t>MXIM-AV-1-12-72.jpg</t>
  </si>
  <si>
    <t>MXIM-AV-1-12-73.jpg</t>
  </si>
  <si>
    <t>MXIM-AV-1-12-74.jpg</t>
  </si>
  <si>
    <t>MXIM-AV-1-12-213.jpg</t>
  </si>
  <si>
    <t>MXIM-AV-1-12-214.jpg</t>
  </si>
  <si>
    <t>MXIM-AV-1-12-215.jpg</t>
  </si>
  <si>
    <t>MXIM-AV-1-12-216.jpg</t>
  </si>
  <si>
    <t>MXIM-AV-1-12-221.jpg</t>
  </si>
  <si>
    <t>MXIM-AV-1-12-223.jpg</t>
  </si>
  <si>
    <t>MXIM-AV-1-12-224.jpg</t>
  </si>
  <si>
    <t>MXIM-AV-1-12-225.jpg</t>
  </si>
  <si>
    <t>MXIM-AV-1-12-226.jpg</t>
  </si>
  <si>
    <t>MXIM-AV-1-12-228.jpg</t>
  </si>
  <si>
    <t>MXIM-AV-1-12-231.jpg</t>
  </si>
  <si>
    <t>MXIM-AV-1-12-232.jpg</t>
  </si>
  <si>
    <t>MXIM-AV-1-12-238.jpg</t>
  </si>
  <si>
    <t>MXIM-AV-1-12-239.jpg</t>
  </si>
  <si>
    <t>MXIM-AV-1-12-240.jpg</t>
  </si>
  <si>
    <t>MXIM-AV-1-12-242.jpg</t>
  </si>
  <si>
    <t>MXIM-AV-1-12-243.jpg</t>
  </si>
  <si>
    <t>MXIM-AV-1-12-282.jpg</t>
  </si>
  <si>
    <t>http://www.roninfilms.com.au/feature/2152/gandhis-children.html</t>
  </si>
  <si>
    <t>MXIM-AV-1-12-342.jpg</t>
  </si>
  <si>
    <t>http://www.roninfilms.com.au/feature/620/some-alien-creatures.html</t>
  </si>
  <si>
    <t>MXIM-AV-1-12-344.jpg</t>
  </si>
  <si>
    <t>http://ufftube.uff.br/video/M2GWDYGDBYU7/Mem%C3%B3rias-do-Cativeiro</t>
  </si>
  <si>
    <t>http://ufftube.uff.br/video/9RBAHO8O6474/Jongos-Calangos-e-Folias-M%C3%BAsica-Negra-Mem%C3%B3ria-e-Poesia</t>
  </si>
  <si>
    <t>http://ufftube.uff.br/video/G2SY2DSB1KSS/Versos-e-Cacetes-O-jogo-do-pau-na-cultura-afro-fluminense</t>
  </si>
  <si>
    <t>MXIM-AV-1-12-353.jpg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</si>
</sst>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45">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2.0"/>
      <color rgb="FFFF0000"/>
      <name val="Arial"/>
    </font>
    <font>
      <color rgb="FF000000"/>
      <name val="Arial"/>
    </font>
    <font>
      <sz val="13.0"/>
      <name val="Arial"/>
    </font>
    <font>
      <sz val="12.0"/>
      <name val="Times New Roman"/>
    </font>
    <font>
      <u/>
      <sz val="12.0"/>
      <color rgb="FF0000FF"/>
      <name val="Arial"/>
    </font>
    <font>
      <sz val="12.0"/>
      <color rgb="FF3366FF"/>
      <name val="Arial"/>
    </font>
    <font>
      <sz val="11.0"/>
      <color rgb="FF3366FF"/>
      <name val="Arial"/>
    </font>
    <font>
      <sz val="12.0"/>
      <name val="Verdana"/>
    </font>
    <font>
      <sz val="11.0"/>
      <name val="Verdana"/>
    </font>
    <font>
      <sz val="11.0"/>
      <name val="Arial"/>
    </font>
    <font>
      <b/>
      <sz val="12.0"/>
      <color rgb="FF000000"/>
      <name val="Arial"/>
    </font>
    <font>
      <sz val="12.0"/>
      <color rgb="FF333333"/>
      <name val="Arial"/>
    </font>
    <font>
      <sz val="16.0"/>
      <color rgb="FFFFFFFF"/>
      <name val="Arial"/>
    </font>
    <font>
      <sz val="12.0"/>
      <color rgb="FFFF0000"/>
      <name val="Arial"/>
    </font>
    <font>
      <sz val="10.0"/>
      <name val="Arial"/>
    </font>
    <font>
      <b/>
      <sz val="12.0"/>
      <name val="Arial"/>
    </font>
    <font>
      <sz val="12.0"/>
      <color rgb="FFFFFFFF"/>
      <name val="Arial"/>
    </font>
    <font>
      <b/>
      <sz val="16.0"/>
      <color rgb="FFFFFFFF"/>
      <name val="Arial"/>
    </font>
    <font>
      <b/>
      <sz val="12.0"/>
      <color rgb="FFFFFFFF"/>
      <name val="Arial"/>
    </font>
    <font>
      <sz val="9.0"/>
      <color rgb="FF666666"/>
    </font>
    <font>
      <sz val="11.0"/>
      <color rgb="FF333333"/>
      <name val="Arial"/>
    </font>
    <font>
      <u/>
      <sz val="12.0"/>
      <color rgb="FF0000FF"/>
      <name val="Arial"/>
    </font>
    <font>
      <u/>
      <sz val="12.0"/>
      <color rgb="FF0000FF"/>
      <name val="Arial"/>
    </font>
    <font>
      <color rgb="FF000000"/>
      <name val="FuenteIE"/>
    </font>
    <font>
      <u/>
      <sz val="10.0"/>
      <color rgb="FF0000FF"/>
      <name val="Verdana"/>
    </font>
    <font>
      <sz val="20.0"/>
      <color rgb="FFFFFFFF"/>
      <name val="Arial"/>
    </font>
    <font>
      <u/>
      <sz val="10.0"/>
      <color rgb="FF0000FF"/>
      <name val="Verdana"/>
    </font>
    <font>
      <u/>
      <sz val="10.0"/>
      <color rgb="FF0000FF"/>
      <name val="Verdana"/>
    </font>
    <font>
      <u/>
      <sz val="10.0"/>
      <color rgb="FF0000FF"/>
      <name val="Verdana"/>
    </font>
    <font>
      <sz val="14.0"/>
      <name val="Arial"/>
    </font>
    <font>
      <sz val="14.0"/>
      <color rgb="FFFFFFFF"/>
    </font>
    <font>
      <sz val="10.0"/>
    </font>
    <font>
      <u/>
      <sz val="12.0"/>
      <color rgb="FF0000FF"/>
      <name val="Arial"/>
    </font>
    <font>
      <sz val="12.0"/>
    </font>
    <font>
      <u/>
      <sz val="10.0"/>
      <color rgb="FF0000FF"/>
      <name val="Verdana"/>
    </font>
    <font>
      <u/>
      <sz val="10.0"/>
      <color rgb="FF0000FF"/>
      <name val="Verdana"/>
    </font>
    <font>
      <u/>
      <sz val="12.0"/>
      <color rgb="FF0000FF"/>
      <name val="Arial"/>
    </font>
  </fonts>
  <fills count="15">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E06666"/>
        <bgColor rgb="FFE06666"/>
      </patternFill>
    </fill>
    <fill>
      <patternFill patternType="solid">
        <fgColor rgb="FFFFE599"/>
        <bgColor rgb="FFFFE599"/>
      </patternFill>
    </fill>
    <fill>
      <patternFill patternType="solid">
        <fgColor rgb="FFC27BA0"/>
        <bgColor rgb="FFC27BA0"/>
      </patternFill>
    </fill>
    <fill>
      <patternFill patternType="solid">
        <fgColor rgb="FFDD7E6B"/>
        <bgColor rgb="FFDD7E6B"/>
      </patternFill>
    </fill>
    <fill>
      <patternFill patternType="solid">
        <fgColor rgb="FF333399"/>
        <bgColor rgb="FF333399"/>
      </patternFill>
    </fill>
    <fill>
      <patternFill patternType="solid">
        <fgColor rgb="FFEEEEEE"/>
        <bgColor rgb="FFEEEEEE"/>
      </patternFill>
    </fill>
    <fill>
      <patternFill patternType="solid">
        <fgColor rgb="FFFFFF00"/>
        <bgColor rgb="FFFFFF00"/>
      </patternFill>
    </fill>
    <fill>
      <patternFill patternType="solid">
        <fgColor rgb="FFF1C232"/>
        <bgColor rgb="FFF1C232"/>
      </patternFill>
    </fill>
    <fill>
      <patternFill patternType="solid">
        <fgColor rgb="FFFF9900"/>
        <bgColor rgb="FFFF9900"/>
      </patternFill>
    </fill>
  </fills>
  <borders count="10">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right style="thin">
        <color rgb="FF000000"/>
      </right>
      <top/>
      <bottom/>
    </border>
    <border>
      <left style="thin">
        <color rgb="FF000000"/>
      </left>
      <right/>
      <top/>
      <bottom/>
    </border>
  </borders>
  <cellStyleXfs count="1">
    <xf borderId="0" fillId="0" fontId="0" numFmtId="0" applyAlignment="1" applyFont="1"/>
  </cellStyleXfs>
  <cellXfs count="172">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5" fontId="5" numFmtId="0" xfId="0" applyAlignment="1" applyBorder="1" applyFill="1" applyFont="1">
      <alignment horizontal="center" vertical="center" wrapText="1"/>
    </xf>
    <xf borderId="5" fillId="0" fontId="4" numFmtId="0" xfId="0" applyBorder="1" applyFont="1"/>
    <xf borderId="5" fillId="0" fontId="5" numFmtId="0" xfId="0" applyAlignment="1" applyBorder="1" applyFont="1">
      <alignment horizontal="center" vertical="center" wrapText="1"/>
    </xf>
    <xf borderId="5" fillId="0" fontId="5" numFmtId="21" xfId="0" applyAlignment="1" applyBorder="1" applyFont="1" applyNumberFormat="1">
      <alignment horizontal="center" vertical="center" wrapText="1"/>
    </xf>
    <xf borderId="5" fillId="0" fontId="4" numFmtId="0" xfId="0" applyAlignment="1" applyBorder="1" applyFont="1">
      <alignment wrapText="1"/>
    </xf>
    <xf borderId="5" fillId="0" fontId="5" numFmtId="46" xfId="0" applyAlignment="1" applyBorder="1" applyFont="1" applyNumberFormat="1">
      <alignment horizontal="center" vertical="center" wrapText="1"/>
    </xf>
    <xf borderId="5" fillId="0" fontId="4" numFmtId="21" xfId="0" applyAlignment="1" applyBorder="1" applyFont="1" applyNumberFormat="1">
      <alignment/>
    </xf>
    <xf borderId="5" fillId="0" fontId="5" numFmtId="0" xfId="0" applyAlignment="1" applyBorder="1" applyFont="1">
      <alignment horizontal="center" vertical="center" wrapText="1"/>
    </xf>
    <xf borderId="5" fillId="6" fontId="5" numFmtId="0" xfId="0" applyAlignment="1" applyBorder="1" applyFill="1" applyFont="1">
      <alignment horizontal="center" vertical="center" wrapText="1"/>
    </xf>
    <xf borderId="5" fillId="0" fontId="4" numFmtId="0" xfId="0" applyAlignment="1" applyBorder="1" applyFont="1">
      <alignment vertical="center" wrapText="1"/>
    </xf>
    <xf borderId="5" fillId="7" fontId="5" numFmtId="0" xfId="0" applyAlignment="1" applyBorder="1" applyFill="1" applyFont="1">
      <alignment horizontal="center" vertical="center" wrapText="1"/>
    </xf>
    <xf borderId="5" fillId="0" fontId="8" numFmtId="0" xfId="0" applyAlignment="1" applyBorder="1" applyFont="1">
      <alignment horizontal="center" vertical="center" wrapText="1"/>
    </xf>
    <xf borderId="0" fillId="5" fontId="9" numFmtId="0" xfId="0" applyAlignment="1" applyFont="1">
      <alignment vertical="center" wrapText="1"/>
    </xf>
    <xf borderId="5" fillId="0" fontId="10" numFmtId="0" xfId="0" applyAlignment="1" applyBorder="1" applyFont="1">
      <alignment horizontal="center" vertical="center" wrapText="1"/>
    </xf>
    <xf borderId="5" fillId="0" fontId="11" numFmtId="0" xfId="0" applyAlignment="1" applyBorder="1" applyFont="1">
      <alignment horizontal="center" vertical="center" wrapText="1"/>
    </xf>
    <xf borderId="5" fillId="0" fontId="12" numFmtId="0" xfId="0" applyAlignment="1" applyBorder="1" applyFont="1">
      <alignment horizontal="center" vertical="center" wrapText="1"/>
    </xf>
    <xf borderId="0" fillId="0" fontId="4" numFmtId="0" xfId="0" applyFont="1"/>
    <xf borderId="5" fillId="5" fontId="8" numFmtId="0" xfId="0" applyAlignment="1" applyBorder="1" applyFont="1">
      <alignment horizontal="center" vertical="center" wrapText="1"/>
    </xf>
    <xf borderId="5" fillId="8" fontId="5" numFmtId="0" xfId="0" applyAlignment="1" applyBorder="1" applyFill="1" applyFont="1">
      <alignment horizontal="center" vertical="center" wrapText="1"/>
    </xf>
    <xf borderId="5" fillId="0" fontId="13" numFmtId="0" xfId="0" applyAlignment="1" applyBorder="1" applyFont="1">
      <alignment horizontal="center" vertical="center" wrapText="1"/>
    </xf>
    <xf borderId="5" fillId="7" fontId="4" numFmtId="0" xfId="0" applyBorder="1" applyFont="1"/>
    <xf borderId="5" fillId="0" fontId="14" numFmtId="0" xfId="0" applyAlignment="1" applyBorder="1" applyFont="1">
      <alignment horizontal="center" vertical="center" wrapText="1"/>
    </xf>
    <xf borderId="5" fillId="9" fontId="5" numFmtId="0" xfId="0" applyAlignment="1" applyBorder="1" applyFill="1" applyFont="1">
      <alignment horizontal="center" vertical="center" wrapText="1"/>
    </xf>
    <xf borderId="5" fillId="0" fontId="5" numFmtId="0" xfId="0" applyAlignment="1" applyBorder="1" applyFont="1">
      <alignment horizontal="center"/>
    </xf>
    <xf borderId="4" fillId="0" fontId="5" numFmtId="0" xfId="0" applyAlignment="1" applyBorder="1" applyFont="1">
      <alignment horizontal="center"/>
    </xf>
    <xf borderId="6" fillId="0" fontId="5" numFmtId="0" xfId="0" applyAlignment="1" applyBorder="1" applyFont="1">
      <alignment horizontal="center" vertical="center" wrapText="1"/>
    </xf>
    <xf borderId="6" fillId="0" fontId="4" numFmtId="0" xfId="0" applyBorder="1" applyFont="1"/>
    <xf borderId="6" fillId="0" fontId="5" numFmtId="21" xfId="0" applyAlignment="1" applyBorder="1" applyFont="1" applyNumberFormat="1">
      <alignment horizontal="center" vertical="center" wrapText="1"/>
    </xf>
    <xf borderId="5" fillId="0" fontId="15" numFmtId="0" xfId="0" applyBorder="1" applyFont="1"/>
    <xf borderId="5" fillId="0" fontId="15" numFmtId="0" xfId="0" applyAlignment="1" applyBorder="1" applyFont="1">
      <alignment horizontal="center" vertical="center"/>
    </xf>
    <xf borderId="5" fillId="0" fontId="15" numFmtId="0" xfId="0" applyAlignment="1" applyBorder="1" applyFont="1">
      <alignment horizontal="center" vertical="center" wrapText="1"/>
    </xf>
    <xf borderId="5" fillId="0" fontId="16" numFmtId="0" xfId="0" applyAlignment="1" applyBorder="1" applyFont="1">
      <alignment horizontal="center" vertical="center"/>
    </xf>
    <xf borderId="5" fillId="0" fontId="17" numFmtId="0" xfId="0" applyAlignment="1" applyBorder="1" applyFont="1">
      <alignment horizontal="center" vertical="center" wrapText="1"/>
    </xf>
    <xf borderId="5" fillId="0" fontId="16" numFmtId="0" xfId="0" applyAlignment="1" applyBorder="1" applyFont="1">
      <alignment horizontal="center" vertical="center" wrapText="1"/>
    </xf>
    <xf borderId="5" fillId="0" fontId="4" numFmtId="0" xfId="0" applyAlignment="1" applyBorder="1" applyFont="1">
      <alignment horizontal="center" vertical="center"/>
    </xf>
    <xf borderId="5" fillId="0" fontId="4" numFmtId="0" xfId="0" applyAlignment="1" applyBorder="1" applyFont="1">
      <alignment horizontal="center" vertical="center" wrapText="1"/>
    </xf>
    <xf borderId="5" fillId="0" fontId="15" numFmtId="21" xfId="0" applyAlignment="1" applyBorder="1" applyFont="1" applyNumberFormat="1">
      <alignment horizontal="center" vertical="center" wrapText="1"/>
    </xf>
    <xf borderId="5" fillId="0" fontId="5" numFmtId="0" xfId="0" applyAlignment="1" applyBorder="1" applyFont="1">
      <alignment horizontal="center" vertical="center"/>
    </xf>
    <xf borderId="5" fillId="7" fontId="5" numFmtId="0" xfId="0" applyAlignment="1" applyBorder="1" applyFont="1">
      <alignment horizontal="center" vertical="center"/>
    </xf>
    <xf borderId="5" fillId="0" fontId="5" numFmtId="21" xfId="0" applyAlignment="1" applyBorder="1" applyFont="1" applyNumberFormat="1">
      <alignment horizontal="center" vertical="center"/>
    </xf>
    <xf borderId="5" fillId="0" fontId="5" numFmtId="0" xfId="0" applyBorder="1" applyFont="1"/>
    <xf borderId="5" fillId="0" fontId="5" numFmtId="46" xfId="0" applyAlignment="1" applyBorder="1" applyFont="1" applyNumberFormat="1">
      <alignment horizontal="center" vertical="center" wrapText="1"/>
    </xf>
    <xf borderId="5" fillId="0" fontId="5" numFmtId="21" xfId="0" applyAlignment="1" applyBorder="1" applyFont="1" applyNumberFormat="1">
      <alignment horizontal="center" vertical="center"/>
    </xf>
    <xf borderId="5" fillId="0" fontId="5" numFmtId="21" xfId="0" applyAlignment="1" applyBorder="1" applyFont="1" applyNumberFormat="1">
      <alignment horizontal="center" vertical="center" wrapText="1"/>
    </xf>
    <xf borderId="5" fillId="0" fontId="18" numFmtId="0" xfId="0" applyBorder="1" applyFont="1"/>
    <xf borderId="5" fillId="0" fontId="19" numFmtId="0" xfId="0" applyAlignment="1" applyBorder="1" applyFont="1">
      <alignment horizontal="center" vertical="center" wrapText="1"/>
    </xf>
    <xf borderId="5" fillId="7" fontId="5" numFmtId="0" xfId="0" applyBorder="1" applyFont="1"/>
    <xf borderId="5" fillId="0" fontId="4" numFmtId="0" xfId="0" applyBorder="1" applyFont="1"/>
    <xf borderId="5" fillId="0" fontId="4" numFmtId="0" xfId="0" applyAlignment="1" applyBorder="1" applyFont="1">
      <alignment wrapText="1"/>
    </xf>
    <xf borderId="1" fillId="2" fontId="4" numFmtId="0" xfId="0" applyBorder="1" applyFont="1"/>
    <xf borderId="3" fillId="2" fontId="4" numFmtId="0" xfId="0" applyBorder="1" applyFont="1"/>
    <xf borderId="4" fillId="3" fontId="20" numFmtId="0" xfId="0" applyBorder="1" applyFont="1"/>
    <xf borderId="3" fillId="3" fontId="20" numFmtId="0" xfId="0" applyBorder="1" applyFont="1"/>
    <xf borderId="1" fillId="3" fontId="20" numFmtId="0" xfId="0" applyBorder="1" applyFont="1"/>
    <xf borderId="1" fillId="3" fontId="4" numFmtId="0" xfId="0" applyBorder="1" applyFont="1"/>
    <xf borderId="3" fillId="3" fontId="4" numFmtId="0" xfId="0" applyBorder="1" applyFont="1"/>
    <xf borderId="5" fillId="0" fontId="5" numFmtId="0" xfId="0" applyAlignment="1" applyBorder="1" applyFont="1">
      <alignment vertical="center" wrapText="1"/>
    </xf>
    <xf borderId="5" fillId="0" fontId="21" numFmtId="0" xfId="0" applyAlignment="1" applyBorder="1" applyFont="1">
      <alignment horizontal="center" vertical="center" wrapText="1"/>
    </xf>
    <xf borderId="5" fillId="0" fontId="17" numFmtId="0" xfId="0" applyAlignment="1" applyBorder="1" applyFont="1">
      <alignment vertical="center" wrapText="1"/>
    </xf>
    <xf borderId="5" fillId="0" fontId="5" numFmtId="15" xfId="0" applyAlignment="1" applyBorder="1" applyFont="1" applyNumberFormat="1">
      <alignment horizontal="center" vertical="center" wrapText="1"/>
    </xf>
    <xf borderId="5" fillId="0" fontId="21" numFmtId="0" xfId="0" applyAlignment="1" applyBorder="1" applyFont="1">
      <alignment horizontal="center" vertical="center" wrapText="1"/>
    </xf>
    <xf borderId="5" fillId="0" fontId="22" numFmtId="0" xfId="0" applyAlignment="1" applyBorder="1" applyFont="1">
      <alignment vertical="center" wrapText="1"/>
    </xf>
    <xf borderId="5" fillId="5" fontId="5" numFmtId="0" xfId="0" applyAlignment="1" applyBorder="1" applyFont="1">
      <alignment vertical="center" wrapText="1"/>
    </xf>
    <xf borderId="5" fillId="0" fontId="17" numFmtId="14" xfId="0" applyAlignment="1" applyBorder="1" applyFont="1" applyNumberFormat="1">
      <alignment horizontal="center" vertical="center" wrapText="1"/>
    </xf>
    <xf borderId="5" fillId="0" fontId="17" numFmtId="164" xfId="0" applyAlignment="1" applyBorder="1" applyFont="1" applyNumberFormat="1">
      <alignment horizontal="center" vertical="center" wrapText="1"/>
    </xf>
    <xf borderId="5" fillId="0" fontId="5" numFmtId="14" xfId="0" applyAlignment="1" applyBorder="1" applyFont="1" applyNumberFormat="1">
      <alignment horizontal="center" vertical="center" wrapText="1"/>
    </xf>
    <xf borderId="5" fillId="0" fontId="5" numFmtId="17" xfId="0" applyAlignment="1" applyBorder="1" applyFont="1" applyNumberFormat="1">
      <alignment horizontal="center" vertical="center" wrapText="1"/>
    </xf>
    <xf borderId="5" fillId="0" fontId="5" numFmtId="164" xfId="0" applyAlignment="1" applyBorder="1" applyFont="1" applyNumberFormat="1">
      <alignment horizontal="center" vertical="center" wrapText="1"/>
    </xf>
    <xf borderId="5" fillId="0" fontId="5" numFmtId="164" xfId="0" applyAlignment="1" applyBorder="1" applyFont="1" applyNumberFormat="1">
      <alignment horizontal="center" vertical="center" wrapText="1"/>
    </xf>
    <xf borderId="5" fillId="0" fontId="23" numFmtId="0" xfId="0" applyAlignment="1" applyBorder="1" applyFont="1">
      <alignment horizontal="center" vertical="center" wrapText="1"/>
    </xf>
    <xf borderId="5" fillId="6" fontId="4" numFmtId="0" xfId="0" applyBorder="1" applyFont="1"/>
    <xf borderId="5" fillId="6" fontId="17" numFmtId="0" xfId="0" applyAlignment="1" applyBorder="1" applyFont="1">
      <alignment horizontal="center" vertical="center" wrapText="1"/>
    </xf>
    <xf borderId="5" fillId="0" fontId="15" numFmtId="0" xfId="0" applyAlignment="1" applyBorder="1" applyFont="1">
      <alignment horizontal="left" vertical="center"/>
    </xf>
    <xf borderId="5" fillId="0" fontId="15" numFmtId="0" xfId="0" applyAlignment="1" applyBorder="1" applyFont="1">
      <alignment horizontal="left"/>
    </xf>
    <xf borderId="7" fillId="0" fontId="5" numFmtId="0" xfId="0" applyAlignment="1" applyBorder="1" applyFont="1">
      <alignment horizontal="center" vertical="center" wrapText="1"/>
    </xf>
    <xf borderId="0" fillId="0" fontId="4" numFmtId="0" xfId="0" applyFont="1"/>
    <xf borderId="4" fillId="10" fontId="6" numFmtId="0" xfId="0" applyBorder="1" applyFill="1" applyFont="1"/>
    <xf borderId="1" fillId="10" fontId="6" numFmtId="0" xfId="0" applyBorder="1" applyFont="1"/>
    <xf borderId="1" fillId="10" fontId="24" numFmtId="0" xfId="0" applyAlignment="1" applyBorder="1" applyFont="1">
      <alignment horizontal="left" vertical="center"/>
    </xf>
    <xf borderId="1" fillId="10" fontId="6" numFmtId="0" xfId="0" applyAlignment="1" applyBorder="1" applyFont="1">
      <alignment horizontal="center" vertical="center"/>
    </xf>
    <xf borderId="3" fillId="10" fontId="4" numFmtId="0" xfId="0" applyBorder="1" applyFont="1"/>
    <xf borderId="4" fillId="3" fontId="6" numFmtId="0" xfId="0" applyBorder="1" applyFont="1"/>
    <xf borderId="1" fillId="3" fontId="6" numFmtId="0" xfId="0" applyAlignment="1" applyBorder="1" applyFont="1">
      <alignment horizontal="center"/>
    </xf>
    <xf borderId="3" fillId="3" fontId="6" numFmtId="0" xfId="0" applyBorder="1" applyFont="1"/>
    <xf borderId="4" fillId="3" fontId="25" numFmtId="0" xfId="0" applyAlignment="1" applyBorder="1" applyFont="1">
      <alignment horizontal="center" vertical="center" wrapText="1"/>
    </xf>
    <xf borderId="4" fillId="3" fontId="26" numFmtId="0" xfId="0" applyAlignment="1" applyBorder="1" applyFont="1">
      <alignment horizontal="center" vertical="center" wrapText="1"/>
    </xf>
    <xf borderId="5" fillId="4" fontId="24" numFmtId="0" xfId="0" applyAlignment="1" applyBorder="1" applyFont="1">
      <alignment horizontal="left" vertical="center" wrapText="1"/>
    </xf>
    <xf borderId="5" fillId="5" fontId="5" numFmtId="0" xfId="0" applyAlignment="1" applyBorder="1" applyFont="1">
      <alignment horizontal="center" vertical="center" wrapText="1"/>
    </xf>
    <xf borderId="5" fillId="0" fontId="5" numFmtId="0" xfId="0" applyAlignment="1" applyBorder="1" applyFont="1">
      <alignment horizontal="left" vertical="center" wrapText="1"/>
    </xf>
    <xf borderId="0" fillId="11" fontId="27" numFmtId="0" xfId="0" applyAlignment="1" applyFill="1" applyFont="1">
      <alignment wrapText="1"/>
    </xf>
    <xf borderId="5" fillId="0" fontId="4" numFmtId="0" xfId="0" applyAlignment="1" applyBorder="1" applyFont="1">
      <alignment/>
    </xf>
    <xf borderId="5" fillId="0" fontId="5" numFmtId="0" xfId="0" applyAlignment="1" applyBorder="1" applyFont="1">
      <alignment horizontal="left" vertical="center" wrapText="1"/>
    </xf>
    <xf borderId="0" fillId="5" fontId="28" numFmtId="0" xfId="0" applyAlignment="1" applyFont="1">
      <alignment vertical="center" wrapText="1"/>
    </xf>
    <xf borderId="5" fillId="0" fontId="4" numFmtId="0" xfId="0" applyAlignment="1" applyBorder="1" applyFont="1">
      <alignment vertical="center"/>
    </xf>
    <xf borderId="5" fillId="12" fontId="4" numFmtId="0" xfId="0" applyAlignment="1" applyBorder="1" applyFill="1" applyFont="1">
      <alignment/>
    </xf>
    <xf borderId="5" fillId="12" fontId="5" numFmtId="0" xfId="0" applyAlignment="1" applyBorder="1" applyFont="1">
      <alignment horizontal="center" vertical="center" wrapText="1"/>
    </xf>
    <xf borderId="5" fillId="5" fontId="5" numFmtId="0" xfId="0" applyAlignment="1" applyBorder="1" applyFont="1">
      <alignment horizontal="left" vertical="center" wrapText="1"/>
    </xf>
    <xf borderId="5" fillId="12" fontId="29" numFmtId="0" xfId="0" applyAlignment="1" applyBorder="1" applyFont="1">
      <alignment horizontal="center" vertical="center" wrapText="1"/>
    </xf>
    <xf borderId="5" fillId="12" fontId="30" numFmtId="0" xfId="0" applyAlignment="1" applyBorder="1" applyFont="1">
      <alignment horizontal="center" vertical="center" wrapText="1"/>
    </xf>
    <xf borderId="5" fillId="12" fontId="4" numFmtId="0" xfId="0" applyBorder="1" applyFont="1"/>
    <xf borderId="0" fillId="0" fontId="31" numFmtId="0" xfId="0" applyAlignment="1" applyFont="1">
      <alignment horizontal="left" vertical="center" wrapText="1"/>
    </xf>
    <xf borderId="5" fillId="12" fontId="5" numFmtId="0" xfId="0" applyAlignment="1" applyBorder="1" applyFont="1">
      <alignment horizontal="center" vertical="center" wrapText="1"/>
    </xf>
    <xf borderId="5" fillId="0" fontId="4" numFmtId="0" xfId="0" applyAlignment="1" applyBorder="1" applyFont="1">
      <alignment horizontal="center" vertical="center" wrapText="1"/>
    </xf>
    <xf borderId="5" fillId="0" fontId="32" numFmtId="0" xfId="0" applyAlignment="1" applyBorder="1" applyFont="1">
      <alignment vertical="top"/>
    </xf>
    <xf borderId="0" fillId="0" fontId="4" numFmtId="0" xfId="0" applyAlignment="1" applyFont="1">
      <alignment horizontal="center"/>
    </xf>
    <xf borderId="0" fillId="0" fontId="15" numFmtId="0" xfId="0" applyAlignment="1" applyFont="1">
      <alignment horizontal="left" vertical="center"/>
    </xf>
    <xf borderId="0" fillId="0" fontId="4" numFmtId="0" xfId="0" applyAlignment="1" applyFont="1">
      <alignment horizontal="center" vertical="center"/>
    </xf>
    <xf borderId="1" fillId="2" fontId="33"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5" fillId="5" fontId="21" numFmtId="0" xfId="0" applyAlignment="1" applyBorder="1" applyFont="1">
      <alignment horizontal="center" vertical="center" wrapText="1"/>
    </xf>
    <xf borderId="0" fillId="0" fontId="15" numFmtId="0" xfId="0" applyAlignment="1" applyFont="1">
      <alignment horizontal="center" vertical="center"/>
    </xf>
    <xf borderId="8" fillId="0" fontId="5" numFmtId="0" xfId="0" applyAlignment="1" applyBorder="1" applyFont="1">
      <alignment horizontal="center" vertical="center" wrapText="1"/>
    </xf>
    <xf borderId="0" fillId="0" fontId="5" numFmtId="0" xfId="0" applyAlignment="1" applyFont="1">
      <alignment horizontal="center" vertical="center" wrapText="1"/>
    </xf>
    <xf borderId="0" fillId="0" fontId="15" numFmtId="0" xfId="0" applyAlignment="1" applyFont="1">
      <alignment horizontal="center" vertical="center" wrapText="1"/>
    </xf>
    <xf borderId="8" fillId="0" fontId="15" numFmtId="0" xfId="0" applyAlignment="1" applyBorder="1" applyFont="1">
      <alignment horizontal="center" vertical="center" wrapText="1"/>
    </xf>
    <xf borderId="9" fillId="0" fontId="5" numFmtId="0" xfId="0" applyAlignment="1" applyBorder="1" applyFont="1">
      <alignment horizontal="center" vertical="center" wrapText="1"/>
    </xf>
    <xf borderId="0" fillId="0" fontId="5" numFmtId="0" xfId="0" applyAlignment="1" applyFont="1">
      <alignment horizontal="left" vertical="center" wrapText="1"/>
    </xf>
    <xf borderId="0" fillId="0" fontId="5" numFmtId="0" xfId="0" applyAlignment="1" applyFont="1">
      <alignment horizontal="center" vertical="center" wrapText="1"/>
    </xf>
    <xf borderId="0" fillId="0" fontId="4" numFmtId="0" xfId="0" applyAlignment="1" applyFont="1">
      <alignment/>
    </xf>
    <xf borderId="7" fillId="0" fontId="15" numFmtId="0" xfId="0" applyAlignment="1" applyBorder="1" applyFont="1">
      <alignment horizontal="center" vertical="center" wrapText="1"/>
    </xf>
    <xf borderId="5" fillId="0" fontId="15" numFmtId="0" xfId="0" applyAlignment="1" applyBorder="1" applyFont="1">
      <alignment horizontal="center" vertical="center" wrapText="1"/>
    </xf>
    <xf borderId="4" fillId="3" fontId="4" numFmtId="0" xfId="0" applyBorder="1" applyFont="1"/>
    <xf borderId="5" fillId="5" fontId="34" numFmtId="0" xfId="0" applyAlignment="1" applyBorder="1" applyFont="1">
      <alignment horizontal="center" vertical="center" wrapText="1"/>
    </xf>
    <xf borderId="5" fillId="0" fontId="35" numFmtId="0" xfId="0" applyAlignment="1" applyBorder="1" applyFont="1">
      <alignment horizontal="center" vertical="center" wrapText="1"/>
    </xf>
    <xf borderId="4" fillId="2" fontId="33" numFmtId="0" xfId="0" applyAlignment="1" applyBorder="1" applyFont="1">
      <alignment horizontal="center" vertical="center" wrapText="1"/>
    </xf>
    <xf borderId="5" fillId="0" fontId="36" numFmtId="0" xfId="0" applyAlignment="1" applyBorder="1" applyFont="1">
      <alignment vertical="center" wrapText="1"/>
    </xf>
    <xf borderId="5" fillId="13" fontId="4" numFmtId="0" xfId="0" applyAlignment="1" applyBorder="1" applyFill="1" applyFont="1">
      <alignment wrapText="1"/>
    </xf>
    <xf borderId="5" fillId="3" fontId="4" numFmtId="0" xfId="0" applyBorder="1" applyFont="1"/>
    <xf borderId="5" fillId="3" fontId="37" numFmtId="0" xfId="0" applyBorder="1" applyFont="1"/>
    <xf borderId="5" fillId="5" fontId="5" numFmtId="14" xfId="0" applyAlignment="1" applyBorder="1" applyFont="1" applyNumberFormat="1">
      <alignment horizontal="center" vertical="center" wrapText="1"/>
    </xf>
    <xf borderId="5" fillId="0" fontId="5" numFmtId="0" xfId="0" applyAlignment="1" applyBorder="1" applyFont="1">
      <alignment horizontal="center" shrinkToFit="1" vertical="center"/>
    </xf>
    <xf borderId="5" fillId="14" fontId="5" numFmtId="0" xfId="0" applyAlignment="1" applyBorder="1" applyFill="1" applyFont="1">
      <alignment horizontal="center" vertical="center" wrapText="1"/>
    </xf>
    <xf borderId="7" fillId="5" fontId="5" numFmtId="0" xfId="0" applyAlignment="1" applyBorder="1" applyFont="1">
      <alignment horizontal="center" vertical="center" wrapText="1"/>
    </xf>
    <xf borderId="0" fillId="0" fontId="4" numFmtId="14" xfId="0" applyAlignment="1" applyFont="1" applyNumberFormat="1">
      <alignment horizontal="center" vertical="center" wrapText="1"/>
    </xf>
    <xf borderId="5" fillId="2" fontId="2" numFmtId="0" xfId="0" applyBorder="1" applyFont="1"/>
    <xf borderId="0" fillId="2" fontId="2" numFmtId="0" xfId="0" applyFont="1"/>
    <xf borderId="5" fillId="3" fontId="2" numFmtId="0" xfId="0" applyBorder="1" applyFont="1"/>
    <xf borderId="0" fillId="3" fontId="2" numFmtId="0" xfId="0" applyFont="1"/>
    <xf borderId="5" fillId="4" fontId="38" numFmtId="0" xfId="0" applyAlignment="1" applyBorder="1" applyFont="1">
      <alignment horizontal="center" wrapText="1"/>
    </xf>
    <xf borderId="3" fillId="4" fontId="38" numFmtId="0" xfId="0" applyAlignment="1" applyBorder="1" applyFont="1">
      <alignment horizontal="center" wrapText="1"/>
    </xf>
    <xf borderId="0" fillId="4" fontId="39" numFmtId="0" xfId="0" applyAlignment="1" applyFont="1">
      <alignment/>
    </xf>
    <xf borderId="5" fillId="5" fontId="40" numFmtId="0" xfId="0" applyAlignment="1" applyBorder="1" applyFont="1">
      <alignment horizontal="center" vertical="center" wrapText="1"/>
    </xf>
    <xf borderId="5" fillId="0" fontId="41" numFmtId="0" xfId="0" applyAlignment="1" applyBorder="1" applyFont="1">
      <alignment horizontal="center" vertical="center" wrapText="1"/>
    </xf>
    <xf borderId="5" fillId="0" fontId="42" numFmtId="0" xfId="0" applyAlignment="1" applyBorder="1" applyFont="1">
      <alignment/>
    </xf>
    <xf borderId="5" fillId="0" fontId="41" numFmtId="0" xfId="0" applyAlignment="1" applyBorder="1" applyFont="1">
      <alignment horizontal="center" vertical="center" wrapText="1"/>
    </xf>
    <xf borderId="5" fillId="0" fontId="43" numFmtId="0" xfId="0" applyAlignment="1" applyBorder="1" applyFont="1">
      <alignment wrapText="1"/>
    </xf>
    <xf borderId="5" fillId="0" fontId="44"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64.233.179.104/translate_c?hl=es&amp;u=http://www.timeout.com/film/people/365058/vivian-ostrovsky.html&amp;prev=/search%3Fq%3DNikita%2BKino%2B%26hl%3Des%26rlz%3D1T4ADBF_esMX225MX226" TargetMode="External"/><Relationship Id="rId2" Type="http://schemas.openxmlformats.org/officeDocument/2006/relationships/hyperlink" Target="http://es.unifrance.org/anuario/particulares/15191/francois-sculier" TargetMode="External"/><Relationship Id="rId3" Type="http://schemas.openxmlformats.org/officeDocument/2006/relationships/hyperlink" Target="http://es.unifrance.org/anuario/particulares/15191/francois-sculier" TargetMode="External"/><Relationship Id="rId4" Type="http://schemas.openxmlformats.org/officeDocument/2006/relationships/hyperlink" Target="http://64.233.179.104/translate_c?hl=es&amp;u=http://www.imdb.com/name/nm1238242/&amp;prev=/search%3Fq%3DPolissons%2B%26%2BGalipettes%26hl%3Des%26rlz%3D1T4ADBF_esMX225MX226%26sa%3DG" TargetMode="External"/><Relationship Id="rId9" Type="http://schemas.openxmlformats.org/officeDocument/2006/relationships/drawing" Target="../drawings/worksheetdrawing1.xml"/><Relationship Id="rId5" Type="http://schemas.openxmlformats.org/officeDocument/2006/relationships/hyperlink" Target="http://64.233.179.104/translate_c?hl=es&amp;u=http://www.imdb.com/name/nm0494359/&amp;prev=/search%3Fq%3DPolissons%2B%26%2BGalipettes%26hl%3Des%26rlz%3D1T4ADBF_esMX225MX226%26sa%3DG" TargetMode="External"/><Relationship Id="rId6" Type="http://schemas.openxmlformats.org/officeDocument/2006/relationships/hyperlink" Target="http://64.233.179.104/translate_c?hl=es&amp;u=http://www.imdb.com/name/nm0668205/&amp;prev=/search%3Fq%3DPolissons%2B%26%2BGalipettes%26hl%3Des%26rlz%3D1T4ADBF_esMX225MX226%26sa%3DG" TargetMode="External"/><Relationship Id="rId7" Type="http://schemas.openxmlformats.org/officeDocument/2006/relationships/hyperlink" Target="http://es.wikipedia.org/w/index.php?title=Morgan_Spurlock&amp;action=edit" TargetMode="External"/><Relationship Id="rId8" Type="http://schemas.openxmlformats.org/officeDocument/2006/relationships/hyperlink" Target="http://es.wikipedia.org/w/index.php?title=Morgan_Spurlock&amp;action=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iosstars-mx.com/pelicula/2007/l/los_ladrones_viejos.html" TargetMode="External"/><Relationship Id="rId2" Type="http://schemas.openxmlformats.org/officeDocument/2006/relationships/hyperlink" Target="http://64.233.179.104/translate_c?hl=es&amp;u=http://www.imdb.com/name/nm1234055/&amp;prev=/search%3Fq%3DPolissons%2B%26%2BGalipettes%26hl%3Des%26rlz%3D1T4ADBF_esMX225MX226%26sa%3DG" TargetMode="External"/><Relationship Id="rId3" Type="http://schemas.openxmlformats.org/officeDocument/2006/relationships/hyperlink" Target="http://es.wikipedia.org/w/index.php?title=Morgan_Spurlock&amp;action=edit" TargetMode="External"/><Relationship Id="rId4"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sTSUOHmDRw8" TargetMode="External"/><Relationship Id="rId2" Type="http://schemas.openxmlformats.org/officeDocument/2006/relationships/hyperlink" Target="https://www.youtube.com/watch?v=10TupH82Kfg&amp;list=PLHXFQrHFFd_Xk52bCSOwgk8IBhyM7KdCj&amp;index=7" TargetMode="External"/><Relationship Id="rId3" Type="http://schemas.openxmlformats.org/officeDocument/2006/relationships/hyperlink" Target="http://www.isuma.tv/hi/en/video?keys=fulgueira" TargetMode="External"/><Relationship Id="rId4" Type="http://schemas.openxmlformats.org/officeDocument/2006/relationships/hyperlink" Target="https://www.youtube.com/watch?v=trkmRBHL5Lc" TargetMode="External"/><Relationship Id="rId10" Type="http://schemas.openxmlformats.org/officeDocument/2006/relationships/drawing" Target="../drawings/worksheetdrawing3.xml"/><Relationship Id="rId9" Type="http://schemas.openxmlformats.org/officeDocument/2006/relationships/hyperlink" Target="http://www.allocine.fr/video/player_gen_cmedia=18376655&amp;cfilm=59191.html" TargetMode="External"/><Relationship Id="rId5" Type="http://schemas.openxmlformats.org/officeDocument/2006/relationships/hyperlink" Target="https://www.youtube.com/watch?v=MJgI-i4qloQ" TargetMode="External"/><Relationship Id="rId6" Type="http://schemas.openxmlformats.org/officeDocument/2006/relationships/hyperlink" Target="http://es.wikipedia.org/wiki/McDonald%27s" TargetMode="External"/><Relationship Id="rId7" Type="http://schemas.openxmlformats.org/officeDocument/2006/relationships/hyperlink" Target="https://www.youtube.com/watch?v=xaXF-HRH5kY&amp;list=PL6F6ADE89FBC7C98D&amp;index=2" TargetMode="External"/><Relationship Id="rId8" Type="http://schemas.openxmlformats.org/officeDocument/2006/relationships/hyperlink" Target="http://www.peliculas.info/peliculas/paisajes-transformados-un-documental-ecologico-realizado-junto-al-fotografo-edward-burtynsk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cavalloentrerejas.com/" TargetMode="External"/><Relationship Id="rId2" Type="http://schemas.openxmlformats.org/officeDocument/2006/relationships/hyperlink" Target="http://www.lucio.com.es/" TargetMode="External"/><Relationship Id="rId3" Type="http://schemas.openxmlformats.org/officeDocument/2006/relationships/hyperlink" Target="http://www.kids-with-cameras.org/" TargetMode="External"/><Relationship Id="rId4" Type="http://schemas.openxmlformats.org/officeDocument/2006/relationships/hyperlink" Target="http://www.senderodelpeje.com/" TargetMode="External"/><Relationship Id="rId5" Type="http://schemas.openxmlformats.org/officeDocument/2006/relationships/hyperlink" Target="http://www.globelics.org/" TargetMode="External"/><Relationship Id="rId6" Type="http://schemas.openxmlformats.org/officeDocument/2006/relationships/hyperlink" Target="http://www.ligadeaventureros.org.mx/" TargetMode="External"/><Relationship Id="rId7"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formacritica34013.wordpress.com/2013/07/17/analisis-de-la-pelicula-historias-cruzadas/" TargetMode="External"/><Relationship Id="rId2"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youtube.com/watch?v=1HrujmaJ5zU" TargetMode="External"/><Relationship Id="rId2" Type="http://schemas.openxmlformats.org/officeDocument/2006/relationships/hyperlink" Target="https://vimeo.com/48331100" TargetMode="External"/><Relationship Id="rId3" Type="http://schemas.openxmlformats.org/officeDocument/2006/relationships/hyperlink" Target="https://vimeo.com/109623735" TargetMode="External"/><Relationship Id="rId4" Type="http://schemas.openxmlformats.org/officeDocument/2006/relationships/hyperlink" Target="http://www.roninfilms.com.au/feature/2152/gandhis-children.html" TargetMode="External"/><Relationship Id="rId9" Type="http://schemas.openxmlformats.org/officeDocument/2006/relationships/drawing" Target="../drawings/worksheetdrawing8.xml"/><Relationship Id="rId5" Type="http://schemas.openxmlformats.org/officeDocument/2006/relationships/hyperlink" Target="http://www.roninfilms.com.au/feature/620/some-alien-creatures.html" TargetMode="External"/><Relationship Id="rId6" Type="http://schemas.openxmlformats.org/officeDocument/2006/relationships/hyperlink" Target="http://ufftube.uff.br/video/M2GWDYGDBYU7/Mem%C3%B3rias-do-Cativeiro" TargetMode="External"/><Relationship Id="rId7" Type="http://schemas.openxmlformats.org/officeDocument/2006/relationships/hyperlink" Target="http://ufftube.uff.br/video/9RBAHO8O6474/Jongos-Calangos-e-Folias-M%C3%BAsica-Negra-Mem%C3%B3ria-e-Poesia" TargetMode="External"/><Relationship Id="rId8" Type="http://schemas.openxmlformats.org/officeDocument/2006/relationships/hyperlink" Target="http://ufftube.uff.br/video/G2SY2DSB1KSS/Versos-e-Cacetes-O-jogo-do-pau-na-cultura-afro-fluminens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6.14"/>
    <col customWidth="1" min="3" max="3" width="32.14"/>
    <col customWidth="1" min="4" max="4" width="31.71"/>
    <col customWidth="1" min="5" max="5" width="23.29"/>
    <col customWidth="1" min="6" max="6" width="14.0"/>
    <col customWidth="1" min="7" max="7" width="22.43"/>
    <col customWidth="1" min="8" max="8" width="12.57"/>
    <col customWidth="1" min="9" max="9" width="12.86"/>
    <col customWidth="1" min="10" max="10" width="39.0"/>
    <col customWidth="1" min="11" max="11" width="32.0"/>
    <col customWidth="1" min="12" max="12" width="32.43"/>
    <col customWidth="1" min="13" max="13" width="32.57"/>
    <col customWidth="1" min="14" max="18" width="32.0"/>
    <col customWidth="1" min="19" max="19" width="32.14"/>
    <col customWidth="1" min="20" max="20" width="32.0"/>
    <col customWidth="1" min="21" max="22" width="31.86"/>
    <col customWidth="1" min="23" max="23" width="32.14"/>
    <col customWidth="1" min="24" max="24" width="41.71"/>
    <col customWidth="1" min="25" max="25" width="32.43"/>
    <col customWidth="1" min="26" max="26" width="52.0"/>
  </cols>
  <sheetData>
    <row r="1" ht="42.75" customHeight="1">
      <c r="A1" s="1" t="s">
        <v>0</v>
      </c>
      <c r="B1" s="2"/>
      <c r="C1" s="2"/>
      <c r="D1" s="2"/>
      <c r="E1" s="3"/>
      <c r="F1" s="4"/>
      <c r="G1" s="4"/>
      <c r="H1" s="4"/>
      <c r="I1" s="5"/>
      <c r="J1" s="5"/>
      <c r="K1" s="6"/>
      <c r="L1" s="6"/>
      <c r="M1" s="7"/>
      <c r="N1" s="7"/>
      <c r="O1" s="7"/>
      <c r="P1" s="7"/>
      <c r="Q1" s="7"/>
      <c r="R1" s="7"/>
      <c r="S1" s="7"/>
      <c r="T1" s="7"/>
      <c r="U1" s="7"/>
      <c r="V1" s="7"/>
      <c r="W1" s="8"/>
      <c r="X1" s="9"/>
      <c r="Y1" s="9"/>
      <c r="Z1" s="10"/>
    </row>
    <row r="2" ht="27.7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36.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69.0" customHeight="1">
      <c r="A4" s="21" t="s">
        <v>30</v>
      </c>
      <c r="B4" s="21" t="s">
        <v>31</v>
      </c>
      <c r="C4" s="22"/>
      <c r="D4" s="22"/>
      <c r="E4" s="22"/>
      <c r="F4" s="22"/>
      <c r="G4" s="23" t="s">
        <v>32</v>
      </c>
      <c r="H4" s="23">
        <v>2003.0</v>
      </c>
      <c r="I4" s="24">
        <v>0.006805555555555555</v>
      </c>
      <c r="J4" s="23"/>
      <c r="K4" s="23" t="s">
        <v>33</v>
      </c>
      <c r="L4" s="22"/>
      <c r="M4" s="23"/>
      <c r="N4" s="22"/>
      <c r="O4" s="22"/>
      <c r="P4" s="23"/>
      <c r="Q4" s="22"/>
      <c r="R4" s="23"/>
      <c r="S4" s="23"/>
      <c r="T4" s="23"/>
      <c r="U4" s="22"/>
      <c r="V4" s="22"/>
      <c r="W4" s="22"/>
      <c r="X4" s="23"/>
      <c r="Y4" s="22"/>
      <c r="Z4" s="22"/>
    </row>
    <row r="5" ht="70.5" customHeight="1">
      <c r="A5" s="23" t="s">
        <v>34</v>
      </c>
      <c r="B5" s="23" t="s">
        <v>35</v>
      </c>
      <c r="C5" s="23" t="s">
        <v>36</v>
      </c>
      <c r="D5" s="22"/>
      <c r="E5" s="22"/>
      <c r="F5" s="22"/>
      <c r="G5" s="23" t="s">
        <v>37</v>
      </c>
      <c r="H5" s="23">
        <v>2002.0</v>
      </c>
      <c r="I5" s="24">
        <v>0.05486111111111111</v>
      </c>
      <c r="J5" s="22"/>
      <c r="K5" s="23" t="s">
        <v>38</v>
      </c>
      <c r="L5" s="23" t="s">
        <v>38</v>
      </c>
      <c r="M5" s="23" t="s">
        <v>38</v>
      </c>
      <c r="N5" s="22"/>
      <c r="O5" s="22"/>
      <c r="P5" s="23" t="s">
        <v>39</v>
      </c>
      <c r="Q5" s="22"/>
      <c r="R5" s="23" t="s">
        <v>40</v>
      </c>
      <c r="S5" s="22"/>
      <c r="T5" s="22"/>
      <c r="U5" s="23" t="s">
        <v>41</v>
      </c>
      <c r="V5" s="22"/>
      <c r="W5" s="22"/>
      <c r="X5" s="22"/>
      <c r="Y5" s="22"/>
      <c r="Z5" s="23" t="s">
        <v>42</v>
      </c>
    </row>
    <row r="6" ht="67.5" customHeight="1">
      <c r="A6" s="23" t="s">
        <v>43</v>
      </c>
      <c r="B6" s="23" t="s">
        <v>44</v>
      </c>
      <c r="C6" s="22"/>
      <c r="D6" s="22"/>
      <c r="E6" s="22"/>
      <c r="F6" s="22"/>
      <c r="G6" s="23" t="s">
        <v>45</v>
      </c>
      <c r="H6" s="23">
        <v>2002.0</v>
      </c>
      <c r="I6" s="24">
        <v>0.038738425925925926</v>
      </c>
      <c r="J6" s="23"/>
      <c r="K6" s="23" t="s">
        <v>46</v>
      </c>
      <c r="L6" s="23"/>
      <c r="M6" s="23" t="s">
        <v>46</v>
      </c>
      <c r="N6" s="23"/>
      <c r="O6" s="23"/>
      <c r="P6" s="23" t="s">
        <v>47</v>
      </c>
      <c r="Q6" s="23"/>
      <c r="R6" s="23" t="s">
        <v>48</v>
      </c>
      <c r="S6" s="23"/>
      <c r="T6" s="23"/>
      <c r="U6" s="23"/>
      <c r="V6" s="23" t="s">
        <v>49</v>
      </c>
      <c r="W6" s="23"/>
      <c r="X6" s="23"/>
      <c r="Y6" s="23"/>
      <c r="Z6" s="23" t="s">
        <v>50</v>
      </c>
    </row>
    <row r="7" ht="63.75" customHeight="1">
      <c r="A7" s="23" t="s">
        <v>51</v>
      </c>
      <c r="B7" s="21" t="s">
        <v>52</v>
      </c>
      <c r="C7" s="22"/>
      <c r="D7" s="22"/>
      <c r="E7" s="22"/>
      <c r="F7" s="22"/>
      <c r="G7" s="23" t="s">
        <v>53</v>
      </c>
      <c r="H7" s="23">
        <v>2003.0</v>
      </c>
      <c r="I7" s="24">
        <v>0.03530092592592592</v>
      </c>
      <c r="J7" s="22"/>
      <c r="K7" s="23"/>
      <c r="L7" s="22"/>
      <c r="M7" s="22"/>
      <c r="N7" s="22"/>
      <c r="O7" s="22"/>
      <c r="P7" s="22"/>
      <c r="Q7" s="22"/>
      <c r="R7" s="22"/>
      <c r="S7" s="22"/>
      <c r="T7" s="23" t="s">
        <v>54</v>
      </c>
      <c r="U7" s="23" t="s">
        <v>55</v>
      </c>
      <c r="V7" s="22"/>
      <c r="W7" s="22"/>
      <c r="X7" s="22"/>
      <c r="Y7" s="22"/>
      <c r="Z7" s="22"/>
    </row>
    <row r="8" ht="61.5" customHeight="1">
      <c r="A8" s="23" t="s">
        <v>56</v>
      </c>
      <c r="B8" s="23" t="s">
        <v>57</v>
      </c>
      <c r="C8" s="23" t="s">
        <v>58</v>
      </c>
      <c r="D8" s="22"/>
      <c r="E8" s="22"/>
      <c r="F8" s="22"/>
      <c r="G8" s="23" t="s">
        <v>59</v>
      </c>
      <c r="H8" s="23">
        <v>2005.0</v>
      </c>
      <c r="I8" s="24">
        <v>0.04583333333333333</v>
      </c>
      <c r="J8" s="23"/>
      <c r="K8" s="23" t="s">
        <v>60</v>
      </c>
      <c r="L8" s="22"/>
      <c r="M8" s="22"/>
      <c r="N8" s="22"/>
      <c r="O8" s="22"/>
      <c r="P8" s="23" t="s">
        <v>61</v>
      </c>
      <c r="Q8" s="22"/>
      <c r="R8" s="23" t="s">
        <v>60</v>
      </c>
      <c r="S8" s="23" t="s">
        <v>62</v>
      </c>
      <c r="T8" s="22"/>
      <c r="U8" s="22"/>
      <c r="V8" s="22"/>
      <c r="W8" s="22"/>
      <c r="X8" s="22"/>
      <c r="Y8" s="22"/>
      <c r="Z8" s="22"/>
    </row>
    <row r="9" ht="69.75" customHeight="1">
      <c r="A9" s="23" t="s">
        <v>63</v>
      </c>
      <c r="B9" s="23" t="s">
        <v>64</v>
      </c>
      <c r="C9" s="22"/>
      <c r="D9" s="22"/>
      <c r="E9" s="22"/>
      <c r="F9" s="22"/>
      <c r="G9" s="23" t="s">
        <v>65</v>
      </c>
      <c r="H9" s="23">
        <v>2000.0</v>
      </c>
      <c r="I9" s="24">
        <v>0.0625</v>
      </c>
      <c r="J9" s="23"/>
      <c r="K9" s="23"/>
      <c r="L9" s="23" t="s">
        <v>66</v>
      </c>
      <c r="M9" s="23" t="s">
        <v>67</v>
      </c>
      <c r="N9" s="23"/>
      <c r="O9" s="23"/>
      <c r="P9" s="23" t="s">
        <v>68</v>
      </c>
      <c r="Q9" s="23"/>
      <c r="R9" s="23" t="s">
        <v>69</v>
      </c>
      <c r="S9" s="23"/>
      <c r="T9" s="23"/>
      <c r="U9" s="23" t="s">
        <v>70</v>
      </c>
      <c r="V9" s="23"/>
      <c r="W9" s="23" t="s">
        <v>71</v>
      </c>
      <c r="X9" s="23"/>
      <c r="Y9" s="23"/>
      <c r="Z9" s="23"/>
    </row>
    <row r="10" ht="69.0" customHeight="1">
      <c r="A10" s="23" t="s">
        <v>72</v>
      </c>
      <c r="B10" s="23" t="s">
        <v>73</v>
      </c>
      <c r="C10" s="22"/>
      <c r="D10" s="22"/>
      <c r="E10" s="22"/>
      <c r="F10" s="22"/>
      <c r="G10" s="23" t="s">
        <v>74</v>
      </c>
      <c r="H10" s="23">
        <v>2004.0</v>
      </c>
      <c r="I10" s="24">
        <v>0.04012731481481482</v>
      </c>
      <c r="J10" s="23" t="s">
        <v>75</v>
      </c>
      <c r="K10" s="23" t="s">
        <v>76</v>
      </c>
      <c r="L10" s="23"/>
      <c r="M10" s="23" t="s">
        <v>77</v>
      </c>
      <c r="N10" s="23"/>
      <c r="O10" s="23"/>
      <c r="P10" s="23" t="s">
        <v>78</v>
      </c>
      <c r="Q10" s="23"/>
      <c r="R10" s="23" t="s">
        <v>79</v>
      </c>
      <c r="S10" s="23"/>
      <c r="T10" s="23"/>
      <c r="U10" s="23"/>
      <c r="V10" s="23" t="s">
        <v>80</v>
      </c>
      <c r="W10" s="23"/>
      <c r="X10" s="23"/>
      <c r="Y10" s="23"/>
      <c r="Z10" s="23" t="s">
        <v>81</v>
      </c>
    </row>
    <row r="11" ht="67.5" customHeight="1">
      <c r="A11" s="23" t="s">
        <v>82</v>
      </c>
      <c r="B11" s="23" t="s">
        <v>83</v>
      </c>
      <c r="C11" s="22"/>
      <c r="D11" s="22"/>
      <c r="E11" s="22"/>
      <c r="F11" s="22"/>
      <c r="G11" s="23" t="s">
        <v>74</v>
      </c>
      <c r="H11" s="23">
        <v>2006.0</v>
      </c>
      <c r="I11" s="24">
        <v>0.06666666666666667</v>
      </c>
      <c r="J11" s="23"/>
      <c r="K11" s="23" t="s">
        <v>84</v>
      </c>
      <c r="L11" s="23" t="s">
        <v>85</v>
      </c>
      <c r="M11" s="23" t="s">
        <v>84</v>
      </c>
      <c r="N11" s="23"/>
      <c r="O11" s="23"/>
      <c r="P11" s="23" t="s">
        <v>86</v>
      </c>
      <c r="Q11" s="23"/>
      <c r="R11" s="23" t="s">
        <v>84</v>
      </c>
      <c r="S11" s="23" t="s">
        <v>85</v>
      </c>
      <c r="T11" s="23" t="s">
        <v>87</v>
      </c>
      <c r="U11" s="23"/>
      <c r="V11" s="23" t="s">
        <v>88</v>
      </c>
      <c r="W11" s="22"/>
      <c r="X11" s="22"/>
      <c r="Y11" s="22"/>
      <c r="Z11" s="22"/>
    </row>
    <row r="12" ht="79.5" customHeight="1">
      <c r="A12" s="23" t="s">
        <v>89</v>
      </c>
      <c r="B12" s="23" t="s">
        <v>90</v>
      </c>
      <c r="C12" s="22"/>
      <c r="D12" s="22"/>
      <c r="E12" s="22"/>
      <c r="F12" s="22"/>
      <c r="G12" s="23" t="s">
        <v>91</v>
      </c>
      <c r="H12" s="23">
        <v>2001.0</v>
      </c>
      <c r="I12" s="24">
        <v>0.019166666666666665</v>
      </c>
      <c r="J12" s="23"/>
      <c r="K12" s="23" t="s">
        <v>92</v>
      </c>
      <c r="L12" s="23"/>
      <c r="M12" s="23"/>
      <c r="N12" s="23"/>
      <c r="O12" s="23"/>
      <c r="P12" s="23"/>
      <c r="Q12" s="23"/>
      <c r="R12" s="23" t="s">
        <v>93</v>
      </c>
      <c r="S12" s="23"/>
      <c r="T12" s="23"/>
      <c r="U12" s="23"/>
      <c r="V12" s="23"/>
      <c r="W12" s="23"/>
      <c r="X12" s="23"/>
      <c r="Y12" s="23"/>
      <c r="Z12" s="23" t="s">
        <v>94</v>
      </c>
    </row>
    <row r="13" ht="66.0" customHeight="1">
      <c r="A13" s="23" t="s">
        <v>95</v>
      </c>
      <c r="B13" s="23" t="s">
        <v>96</v>
      </c>
      <c r="C13" s="22"/>
      <c r="D13" s="22"/>
      <c r="E13" s="22"/>
      <c r="F13" s="22"/>
      <c r="G13" s="23" t="s">
        <v>97</v>
      </c>
      <c r="H13" s="23">
        <v>2003.0</v>
      </c>
      <c r="I13" s="24">
        <v>0.034722222222222224</v>
      </c>
      <c r="J13" s="23" t="s">
        <v>98</v>
      </c>
      <c r="K13" s="23" t="s">
        <v>99</v>
      </c>
      <c r="L13" s="22"/>
      <c r="M13" s="23" t="s">
        <v>100</v>
      </c>
      <c r="N13" s="22"/>
      <c r="O13" s="22"/>
      <c r="P13" s="23" t="s">
        <v>101</v>
      </c>
      <c r="Q13" s="22"/>
      <c r="R13" s="23" t="s">
        <v>102</v>
      </c>
      <c r="S13" s="22"/>
      <c r="T13" s="22"/>
      <c r="U13" s="23" t="s">
        <v>103</v>
      </c>
      <c r="V13" s="22"/>
      <c r="W13" s="22"/>
      <c r="X13" s="22"/>
      <c r="Y13" s="22"/>
      <c r="Z13" s="22"/>
    </row>
    <row r="14" ht="58.5" customHeight="1">
      <c r="A14" s="23" t="s">
        <v>104</v>
      </c>
      <c r="B14" s="23" t="s">
        <v>105</v>
      </c>
      <c r="C14" s="22"/>
      <c r="D14" s="22"/>
      <c r="E14" s="22"/>
      <c r="F14" s="22"/>
      <c r="G14" s="23" t="s">
        <v>74</v>
      </c>
      <c r="H14" s="23">
        <v>2002.0</v>
      </c>
      <c r="I14" s="24">
        <v>0.035208333333333335</v>
      </c>
      <c r="J14" s="23"/>
      <c r="K14" s="23" t="s">
        <v>106</v>
      </c>
      <c r="L14" s="23"/>
      <c r="M14" s="23"/>
      <c r="N14" s="23"/>
      <c r="O14" s="23"/>
      <c r="P14" s="23"/>
      <c r="Q14" s="23"/>
      <c r="R14" s="23" t="s">
        <v>106</v>
      </c>
      <c r="S14" s="23"/>
      <c r="T14" s="23"/>
      <c r="U14" s="23"/>
      <c r="V14" s="23"/>
      <c r="W14" s="23"/>
      <c r="X14" s="23"/>
      <c r="Y14" s="23"/>
      <c r="Z14" s="23" t="s">
        <v>107</v>
      </c>
    </row>
    <row r="15" ht="60.75" customHeight="1">
      <c r="A15" s="23" t="s">
        <v>108</v>
      </c>
      <c r="B15" s="23" t="s">
        <v>109</v>
      </c>
      <c r="C15" s="22"/>
      <c r="D15" s="22"/>
      <c r="E15" s="22"/>
      <c r="F15" s="22"/>
      <c r="G15" s="23" t="s">
        <v>74</v>
      </c>
      <c r="H15" s="23">
        <v>2008.0</v>
      </c>
      <c r="I15" s="24">
        <v>0.04236111111111111</v>
      </c>
      <c r="J15" s="22"/>
      <c r="K15" s="23" t="s">
        <v>110</v>
      </c>
      <c r="L15" s="22"/>
      <c r="M15" s="23" t="s">
        <v>111</v>
      </c>
      <c r="N15" s="22"/>
      <c r="O15" s="22"/>
      <c r="P15" s="23" t="s">
        <v>112</v>
      </c>
      <c r="Q15" s="23" t="s">
        <v>113</v>
      </c>
      <c r="R15" s="23" t="s">
        <v>114</v>
      </c>
      <c r="S15" s="23" t="s">
        <v>115</v>
      </c>
      <c r="T15" s="23" t="s">
        <v>116</v>
      </c>
      <c r="U15" s="22"/>
      <c r="V15" s="22"/>
      <c r="W15" s="22"/>
      <c r="X15" s="22"/>
      <c r="Y15" s="23" t="s">
        <v>117</v>
      </c>
      <c r="Z15" s="23" t="s">
        <v>118</v>
      </c>
    </row>
    <row r="16" ht="60.0" customHeight="1">
      <c r="A16" s="23" t="s">
        <v>119</v>
      </c>
      <c r="B16" s="23" t="s">
        <v>120</v>
      </c>
      <c r="C16" s="25" t="s">
        <v>121</v>
      </c>
      <c r="D16" s="22"/>
      <c r="E16" s="22"/>
      <c r="F16" s="22"/>
      <c r="G16" s="23" t="s">
        <v>122</v>
      </c>
      <c r="H16" s="23">
        <v>2004.0</v>
      </c>
      <c r="I16" s="24">
        <v>0.08888888888888889</v>
      </c>
      <c r="J16" s="22"/>
      <c r="K16" s="23" t="s">
        <v>123</v>
      </c>
      <c r="L16" s="22"/>
      <c r="M16" s="23"/>
      <c r="N16" s="22"/>
      <c r="O16" s="22"/>
      <c r="P16" s="23" t="s">
        <v>124</v>
      </c>
      <c r="Q16" s="22"/>
      <c r="R16" s="23" t="s">
        <v>125</v>
      </c>
      <c r="S16" s="23" t="s">
        <v>126</v>
      </c>
      <c r="T16" s="23" t="s">
        <v>127</v>
      </c>
      <c r="U16" s="22"/>
      <c r="V16" s="22"/>
      <c r="W16" s="22"/>
      <c r="X16" s="22"/>
      <c r="Y16" s="22"/>
      <c r="Z16" s="25" t="s">
        <v>128</v>
      </c>
    </row>
    <row r="17" ht="63.75" customHeight="1">
      <c r="A17" s="23" t="s">
        <v>129</v>
      </c>
      <c r="B17" s="23" t="s">
        <v>130</v>
      </c>
      <c r="C17" s="22"/>
      <c r="D17" s="22"/>
      <c r="E17" s="22"/>
      <c r="F17" s="22"/>
      <c r="G17" s="23" t="s">
        <v>74</v>
      </c>
      <c r="H17" s="23">
        <v>2001.0</v>
      </c>
      <c r="I17" s="24">
        <v>0.029861111111111113</v>
      </c>
      <c r="J17" s="23" t="s">
        <v>131</v>
      </c>
      <c r="K17" s="23" t="s">
        <v>132</v>
      </c>
      <c r="L17" s="22"/>
      <c r="M17" s="23" t="s">
        <v>133</v>
      </c>
      <c r="N17" s="22"/>
      <c r="O17" s="23" t="s">
        <v>134</v>
      </c>
      <c r="P17" s="22"/>
      <c r="Q17" s="22"/>
      <c r="R17" s="23" t="s">
        <v>135</v>
      </c>
      <c r="S17" s="23" t="s">
        <v>136</v>
      </c>
      <c r="T17" s="23" t="s">
        <v>137</v>
      </c>
      <c r="U17" s="22"/>
      <c r="V17" s="22"/>
      <c r="W17" s="23" t="s">
        <v>134</v>
      </c>
      <c r="X17" s="22"/>
      <c r="Y17" s="22"/>
      <c r="Z17" s="22"/>
    </row>
    <row r="18" ht="67.5" customHeight="1">
      <c r="A18" s="23" t="s">
        <v>138</v>
      </c>
      <c r="B18" s="23" t="s">
        <v>139</v>
      </c>
      <c r="C18" s="22"/>
      <c r="D18" s="22"/>
      <c r="E18" s="22"/>
      <c r="F18" s="22"/>
      <c r="G18" s="23" t="s">
        <v>74</v>
      </c>
      <c r="H18" s="23">
        <v>2001.0</v>
      </c>
      <c r="I18" s="24">
        <v>0.0125</v>
      </c>
      <c r="J18" s="23"/>
      <c r="K18" s="23" t="s">
        <v>140</v>
      </c>
      <c r="L18" s="23"/>
      <c r="M18" s="23"/>
      <c r="N18" s="23"/>
      <c r="O18" s="23"/>
      <c r="P18" s="23" t="s">
        <v>141</v>
      </c>
      <c r="Q18" s="23"/>
      <c r="R18" s="23" t="s">
        <v>142</v>
      </c>
      <c r="S18" s="23"/>
      <c r="T18" s="23"/>
      <c r="U18" s="23"/>
      <c r="V18" s="23" t="s">
        <v>143</v>
      </c>
      <c r="W18" s="23"/>
      <c r="X18" s="22"/>
      <c r="Y18" s="22"/>
      <c r="Z18" s="22"/>
    </row>
    <row r="19" ht="69.0" customHeight="1">
      <c r="A19" s="23" t="s">
        <v>144</v>
      </c>
      <c r="B19" s="23" t="s">
        <v>145</v>
      </c>
      <c r="C19" s="22"/>
      <c r="D19" s="22"/>
      <c r="E19" s="22"/>
      <c r="F19" s="22"/>
      <c r="G19" s="23" t="s">
        <v>74</v>
      </c>
      <c r="H19" s="23">
        <v>2009.0</v>
      </c>
      <c r="I19" s="24">
        <v>0.031828703703703706</v>
      </c>
      <c r="J19" s="23" t="s">
        <v>146</v>
      </c>
      <c r="K19" s="23" t="s">
        <v>147</v>
      </c>
      <c r="L19" s="22"/>
      <c r="M19" s="23" t="s">
        <v>148</v>
      </c>
      <c r="N19" s="22"/>
      <c r="O19" s="22"/>
      <c r="P19" s="23" t="s">
        <v>149</v>
      </c>
      <c r="Q19" s="22"/>
      <c r="R19" s="23" t="s">
        <v>148</v>
      </c>
      <c r="S19" s="22"/>
      <c r="T19" s="22"/>
      <c r="U19" s="22"/>
      <c r="V19" s="22"/>
      <c r="W19" s="22"/>
      <c r="X19" s="22"/>
      <c r="Y19" s="22"/>
      <c r="Z19" s="23" t="s">
        <v>150</v>
      </c>
    </row>
    <row r="20" ht="70.5" customHeight="1">
      <c r="A20" s="23" t="s">
        <v>151</v>
      </c>
      <c r="B20" s="23" t="s">
        <v>152</v>
      </c>
      <c r="C20" s="22"/>
      <c r="D20" s="22"/>
      <c r="E20" s="22"/>
      <c r="F20" s="22"/>
      <c r="G20" s="23" t="s">
        <v>74</v>
      </c>
      <c r="H20" s="23">
        <v>2007.0</v>
      </c>
      <c r="I20" s="24">
        <v>0.02332175925925926</v>
      </c>
      <c r="J20" s="23" t="s">
        <v>153</v>
      </c>
      <c r="K20" s="23" t="s">
        <v>154</v>
      </c>
      <c r="L20" s="23"/>
      <c r="M20" s="23" t="s">
        <v>153</v>
      </c>
      <c r="N20" s="23"/>
      <c r="O20" s="23"/>
      <c r="P20" s="23" t="s">
        <v>155</v>
      </c>
      <c r="Q20" s="23"/>
      <c r="R20" s="23" t="s">
        <v>156</v>
      </c>
      <c r="S20" s="23"/>
      <c r="T20" s="23"/>
      <c r="U20" s="23"/>
      <c r="V20" s="23"/>
      <c r="W20" s="23" t="s">
        <v>157</v>
      </c>
      <c r="X20" s="23"/>
      <c r="Y20" s="23"/>
      <c r="Z20" s="23" t="s">
        <v>158</v>
      </c>
    </row>
    <row r="21" ht="67.5" customHeight="1">
      <c r="A21" s="23" t="s">
        <v>159</v>
      </c>
      <c r="B21" s="23" t="s">
        <v>160</v>
      </c>
      <c r="C21" s="22"/>
      <c r="D21" s="22"/>
      <c r="E21" s="22"/>
      <c r="F21" s="22"/>
      <c r="G21" s="23" t="s">
        <v>45</v>
      </c>
      <c r="H21" s="23">
        <v>2009.0</v>
      </c>
      <c r="I21" s="24">
        <v>0.010439814814814815</v>
      </c>
      <c r="J21" s="23" t="s">
        <v>161</v>
      </c>
      <c r="K21" s="23" t="s">
        <v>161</v>
      </c>
      <c r="L21" s="22"/>
      <c r="M21" s="22"/>
      <c r="N21" s="22"/>
      <c r="O21" s="22"/>
      <c r="P21" s="23" t="s">
        <v>162</v>
      </c>
      <c r="Q21" s="22"/>
      <c r="R21" s="23" t="s">
        <v>162</v>
      </c>
      <c r="S21" s="23" t="s">
        <v>162</v>
      </c>
      <c r="T21" s="23" t="s">
        <v>163</v>
      </c>
      <c r="U21" s="22"/>
      <c r="V21" s="22"/>
      <c r="W21" s="22"/>
      <c r="X21" s="22"/>
      <c r="Y21" s="22"/>
      <c r="Z21" s="22"/>
    </row>
    <row r="22" ht="67.5" customHeight="1">
      <c r="A22" s="23" t="s">
        <v>164</v>
      </c>
      <c r="B22" s="23" t="s">
        <v>165</v>
      </c>
      <c r="C22" s="22"/>
      <c r="D22" s="22"/>
      <c r="E22" s="22"/>
      <c r="F22" s="22"/>
      <c r="G22" s="23" t="s">
        <v>166</v>
      </c>
      <c r="H22" s="23" t="s">
        <v>167</v>
      </c>
      <c r="I22" s="24">
        <v>0.011458333333333333</v>
      </c>
      <c r="J22" s="23"/>
      <c r="K22" s="23" t="s">
        <v>168</v>
      </c>
      <c r="L22" s="22"/>
      <c r="M22" s="22"/>
      <c r="N22" s="22"/>
      <c r="O22" s="22"/>
      <c r="P22" s="22"/>
      <c r="Q22" s="22"/>
      <c r="R22" s="22"/>
      <c r="S22" s="22"/>
      <c r="T22" s="22"/>
      <c r="U22" s="22"/>
      <c r="V22" s="22"/>
      <c r="W22" s="22"/>
      <c r="X22" s="22"/>
      <c r="Y22" s="22"/>
      <c r="Z22" s="22"/>
    </row>
    <row r="23" ht="64.5" customHeight="1">
      <c r="A23" s="23" t="s">
        <v>169</v>
      </c>
      <c r="B23" s="23" t="s">
        <v>170</v>
      </c>
      <c r="C23" s="23" t="s">
        <v>171</v>
      </c>
      <c r="D23" s="22"/>
      <c r="E23" s="22"/>
      <c r="F23" s="22"/>
      <c r="G23" s="23" t="s">
        <v>172</v>
      </c>
      <c r="H23" s="23">
        <v>2008.0</v>
      </c>
      <c r="I23" s="24">
        <v>0.06357638888888889</v>
      </c>
      <c r="J23" s="23" t="s">
        <v>173</v>
      </c>
      <c r="K23" s="23" t="s">
        <v>173</v>
      </c>
      <c r="L23" s="22"/>
      <c r="M23" s="23" t="s">
        <v>173</v>
      </c>
      <c r="N23" s="22"/>
      <c r="O23" s="22"/>
      <c r="P23" s="23" t="s">
        <v>173</v>
      </c>
      <c r="Q23" s="22"/>
      <c r="R23" s="23" t="s">
        <v>173</v>
      </c>
      <c r="S23" s="23" t="s">
        <v>174</v>
      </c>
      <c r="T23" s="22"/>
      <c r="U23" s="23" t="s">
        <v>173</v>
      </c>
      <c r="V23" s="22"/>
      <c r="W23" s="22"/>
      <c r="X23" s="22"/>
      <c r="Y23" s="22"/>
      <c r="Z23" s="22"/>
    </row>
    <row r="24" ht="84.0" customHeight="1">
      <c r="A24" s="23" t="s">
        <v>175</v>
      </c>
      <c r="B24" s="23" t="s">
        <v>176</v>
      </c>
      <c r="C24" s="22"/>
      <c r="D24" s="22"/>
      <c r="E24" s="22"/>
      <c r="F24" s="23" t="s">
        <v>177</v>
      </c>
      <c r="G24" s="23" t="s">
        <v>74</v>
      </c>
      <c r="H24" s="23">
        <v>2009.0</v>
      </c>
      <c r="I24" s="26">
        <v>1.3145833333333334</v>
      </c>
      <c r="J24" s="22"/>
      <c r="K24" s="22"/>
      <c r="L24" s="22"/>
      <c r="M24" s="22"/>
      <c r="N24" s="22"/>
      <c r="O24" s="22"/>
      <c r="P24" s="22"/>
      <c r="Q24" s="22"/>
      <c r="R24" s="22"/>
      <c r="S24" s="22"/>
      <c r="T24" s="22"/>
      <c r="U24" s="22"/>
      <c r="V24" s="22"/>
      <c r="W24" s="22"/>
      <c r="X24" s="22"/>
      <c r="Y24" s="22"/>
      <c r="Z24" s="22"/>
    </row>
    <row r="25" ht="63.75" customHeight="1">
      <c r="A25" s="23" t="s">
        <v>178</v>
      </c>
      <c r="B25" s="23" t="s">
        <v>179</v>
      </c>
      <c r="C25" s="22"/>
      <c r="D25" s="22"/>
      <c r="E25" s="22"/>
      <c r="F25" s="22"/>
      <c r="G25" s="23" t="s">
        <v>74</v>
      </c>
      <c r="H25" s="23">
        <v>2009.0</v>
      </c>
      <c r="I25" s="24">
        <v>0.08333333333333333</v>
      </c>
      <c r="J25" s="22"/>
      <c r="K25" s="23" t="s">
        <v>180</v>
      </c>
      <c r="L25" s="22"/>
      <c r="M25" s="22"/>
      <c r="N25" s="22"/>
      <c r="O25" s="22"/>
      <c r="P25" s="23" t="s">
        <v>181</v>
      </c>
      <c r="Q25" s="23" t="s">
        <v>182</v>
      </c>
      <c r="R25" s="23" t="s">
        <v>183</v>
      </c>
      <c r="S25" s="23" t="s">
        <v>181</v>
      </c>
      <c r="T25" s="23" t="s">
        <v>184</v>
      </c>
      <c r="U25" s="22"/>
      <c r="V25" s="22"/>
      <c r="W25" s="22"/>
      <c r="X25" s="22"/>
      <c r="Y25" s="23" t="s">
        <v>185</v>
      </c>
      <c r="Z25" s="22"/>
    </row>
    <row r="26" ht="75.0" customHeight="1">
      <c r="A26" s="23" t="s">
        <v>186</v>
      </c>
      <c r="B26" s="23" t="s">
        <v>187</v>
      </c>
      <c r="C26" s="22"/>
      <c r="D26" s="22"/>
      <c r="E26" s="22"/>
      <c r="F26" s="22"/>
      <c r="G26" s="23" t="s">
        <v>74</v>
      </c>
      <c r="H26" s="23">
        <v>2002.0</v>
      </c>
      <c r="I26" s="24">
        <v>0.041666666666666664</v>
      </c>
      <c r="J26" s="23" t="s">
        <v>188</v>
      </c>
      <c r="K26" s="23" t="s">
        <v>189</v>
      </c>
      <c r="L26" s="23"/>
      <c r="M26" s="23" t="s">
        <v>190</v>
      </c>
      <c r="N26" s="23"/>
      <c r="O26" s="23"/>
      <c r="P26" s="23" t="s">
        <v>191</v>
      </c>
      <c r="Q26" s="23"/>
      <c r="R26" s="23"/>
      <c r="S26" s="23"/>
      <c r="T26" s="23"/>
      <c r="U26" s="23"/>
      <c r="V26" s="23"/>
      <c r="W26" s="23" t="s">
        <v>192</v>
      </c>
      <c r="X26" s="23"/>
      <c r="Y26" s="23"/>
      <c r="Z26" s="23" t="s">
        <v>193</v>
      </c>
    </row>
    <row r="27" ht="70.5" customHeight="1">
      <c r="A27" s="23" t="s">
        <v>194</v>
      </c>
      <c r="B27" s="23" t="s">
        <v>195</v>
      </c>
      <c r="C27" s="23" t="s">
        <v>196</v>
      </c>
      <c r="D27" s="22"/>
      <c r="E27" s="22"/>
      <c r="F27" s="22"/>
      <c r="G27" s="23" t="s">
        <v>197</v>
      </c>
      <c r="H27" s="23">
        <v>2001.0</v>
      </c>
      <c r="I27" s="24">
        <v>0.06498842592592592</v>
      </c>
      <c r="J27" s="23"/>
      <c r="K27" s="23" t="s">
        <v>198</v>
      </c>
      <c r="L27" s="23"/>
      <c r="M27" s="23"/>
      <c r="N27" s="23"/>
      <c r="O27" s="23"/>
      <c r="P27" s="23"/>
      <c r="Q27" s="23"/>
      <c r="R27" s="23" t="s">
        <v>199</v>
      </c>
      <c r="S27" s="23"/>
      <c r="T27" s="23"/>
      <c r="U27" s="23"/>
      <c r="V27" s="23"/>
      <c r="W27" s="23"/>
      <c r="X27" s="23"/>
      <c r="Y27" s="23"/>
      <c r="Z27" s="23" t="s">
        <v>200</v>
      </c>
    </row>
    <row r="28" ht="72.75" customHeight="1">
      <c r="A28" s="23" t="s">
        <v>201</v>
      </c>
      <c r="B28" s="23" t="s">
        <v>202</v>
      </c>
      <c r="C28" s="22"/>
      <c r="D28" s="22"/>
      <c r="E28" s="22"/>
      <c r="F28" s="22"/>
      <c r="G28" s="23" t="s">
        <v>74</v>
      </c>
      <c r="H28" s="23">
        <v>2008.0</v>
      </c>
      <c r="I28" s="27">
        <v>0.02361111111111111</v>
      </c>
      <c r="J28" s="22"/>
      <c r="K28" s="22"/>
      <c r="L28" s="22"/>
      <c r="M28" s="22"/>
      <c r="N28" s="22"/>
      <c r="O28" s="22"/>
      <c r="P28" s="22"/>
      <c r="Q28" s="22"/>
      <c r="R28" s="22"/>
      <c r="S28" s="22"/>
      <c r="T28" s="22"/>
      <c r="U28" s="22"/>
      <c r="V28" s="22"/>
      <c r="W28" s="22"/>
      <c r="X28" s="22"/>
      <c r="Y28" s="22"/>
      <c r="Z28" s="22"/>
    </row>
    <row r="29" ht="66.75" customHeight="1">
      <c r="A29" s="23" t="s">
        <v>203</v>
      </c>
      <c r="B29" s="23" t="s">
        <v>204</v>
      </c>
      <c r="C29" s="22"/>
      <c r="D29" s="22"/>
      <c r="E29" s="22"/>
      <c r="F29" s="22"/>
      <c r="G29" s="23" t="s">
        <v>74</v>
      </c>
      <c r="H29" s="23">
        <v>2008.0</v>
      </c>
      <c r="I29" s="24">
        <v>0.03680555555555556</v>
      </c>
      <c r="J29" s="23" t="s">
        <v>205</v>
      </c>
      <c r="K29" s="23" t="s">
        <v>206</v>
      </c>
      <c r="L29" s="23"/>
      <c r="M29" s="23" t="s">
        <v>206</v>
      </c>
      <c r="N29" s="23"/>
      <c r="O29" s="23"/>
      <c r="P29" s="23" t="s">
        <v>207</v>
      </c>
      <c r="Q29" s="23"/>
      <c r="R29" s="23" t="s">
        <v>206</v>
      </c>
      <c r="S29" s="23"/>
      <c r="T29" s="23"/>
      <c r="U29" s="22"/>
      <c r="V29" s="22"/>
      <c r="W29" s="22"/>
      <c r="X29" s="22"/>
      <c r="Y29" s="22"/>
      <c r="Z29" s="22"/>
    </row>
    <row r="30" ht="72.0" customHeight="1">
      <c r="A30" s="23" t="s">
        <v>208</v>
      </c>
      <c r="B30" s="23" t="s">
        <v>209</v>
      </c>
      <c r="C30" s="23" t="s">
        <v>210</v>
      </c>
      <c r="D30" s="22"/>
      <c r="E30" s="22"/>
      <c r="F30" s="22"/>
      <c r="G30" s="23" t="s">
        <v>74</v>
      </c>
      <c r="H30" s="23">
        <v>2005.0</v>
      </c>
      <c r="I30" s="24">
        <v>0.05717592592592593</v>
      </c>
      <c r="J30" s="23" t="s">
        <v>211</v>
      </c>
      <c r="K30" s="23" t="s">
        <v>212</v>
      </c>
      <c r="L30" s="22"/>
      <c r="M30" s="22"/>
      <c r="N30" s="22"/>
      <c r="O30" s="22"/>
      <c r="P30" s="23" t="s">
        <v>213</v>
      </c>
      <c r="Q30" s="23" t="s">
        <v>214</v>
      </c>
      <c r="R30" s="23" t="s">
        <v>215</v>
      </c>
      <c r="S30" s="23" t="s">
        <v>216</v>
      </c>
      <c r="T30" s="22"/>
      <c r="U30" s="23" t="s">
        <v>217</v>
      </c>
      <c r="V30" s="22"/>
      <c r="W30" s="22"/>
      <c r="X30" s="22"/>
      <c r="Y30" s="23" t="s">
        <v>218</v>
      </c>
      <c r="Z30" s="22"/>
    </row>
    <row r="31" ht="67.5" customHeight="1">
      <c r="A31" s="23" t="s">
        <v>219</v>
      </c>
      <c r="B31" s="23" t="s">
        <v>220</v>
      </c>
      <c r="C31" s="23" t="s">
        <v>221</v>
      </c>
      <c r="D31" s="22"/>
      <c r="E31" s="22"/>
      <c r="F31" s="22"/>
      <c r="G31" s="23" t="s">
        <v>222</v>
      </c>
      <c r="H31" s="23">
        <v>2001.0</v>
      </c>
      <c r="I31" s="24">
        <v>0.05</v>
      </c>
      <c r="J31" s="22"/>
      <c r="K31" s="23" t="s">
        <v>223</v>
      </c>
      <c r="L31" s="22"/>
      <c r="M31" s="22"/>
      <c r="N31" s="22"/>
      <c r="O31" s="22"/>
      <c r="P31" s="23" t="s">
        <v>224</v>
      </c>
      <c r="Q31" s="22"/>
      <c r="R31" s="23" t="s">
        <v>225</v>
      </c>
      <c r="S31" s="23" t="s">
        <v>226</v>
      </c>
      <c r="T31" s="22"/>
      <c r="U31" s="22"/>
      <c r="V31" s="22"/>
      <c r="W31" s="22"/>
      <c r="X31" s="22"/>
      <c r="Y31" s="22"/>
      <c r="Z31" s="22"/>
    </row>
    <row r="32" ht="61.5" customHeight="1">
      <c r="A32" s="23" t="s">
        <v>227</v>
      </c>
      <c r="B32" s="23" t="s">
        <v>228</v>
      </c>
      <c r="C32" s="22"/>
      <c r="D32" s="22"/>
      <c r="E32" s="22"/>
      <c r="F32" s="22"/>
      <c r="G32" s="23" t="s">
        <v>122</v>
      </c>
      <c r="H32" s="23">
        <v>2002.0</v>
      </c>
      <c r="I32" s="24">
        <v>0.0996875</v>
      </c>
      <c r="J32" s="22"/>
      <c r="K32" s="22"/>
      <c r="L32" s="22"/>
      <c r="M32" s="22"/>
      <c r="N32" s="22"/>
      <c r="O32" s="22"/>
      <c r="P32" s="22"/>
      <c r="Q32" s="22"/>
      <c r="R32" s="22"/>
      <c r="S32" s="22"/>
      <c r="T32" s="22"/>
      <c r="U32" s="22"/>
      <c r="V32" s="22"/>
      <c r="W32" s="22"/>
      <c r="X32" s="22"/>
      <c r="Y32" s="22"/>
      <c r="Z32" s="22"/>
    </row>
    <row r="33" ht="75.0" customHeight="1">
      <c r="A33" s="23" t="s">
        <v>229</v>
      </c>
      <c r="B33" s="23" t="s">
        <v>230</v>
      </c>
      <c r="C33" s="22"/>
      <c r="D33" s="22"/>
      <c r="E33" s="22"/>
      <c r="F33" s="22"/>
      <c r="G33" s="23" t="s">
        <v>32</v>
      </c>
      <c r="H33" s="23">
        <v>2000.0</v>
      </c>
      <c r="I33" s="26">
        <v>0.07152777777777777</v>
      </c>
      <c r="J33" s="22"/>
      <c r="K33" s="23" t="s">
        <v>231</v>
      </c>
      <c r="L33" s="22"/>
      <c r="M33" s="22"/>
      <c r="N33" s="22"/>
      <c r="O33" s="22"/>
      <c r="P33" s="22"/>
      <c r="Q33" s="22"/>
      <c r="R33" s="23" t="s">
        <v>232</v>
      </c>
      <c r="S33" s="22"/>
      <c r="T33" s="22"/>
      <c r="U33" s="22"/>
      <c r="V33" s="22"/>
      <c r="W33" s="22"/>
      <c r="X33" s="22"/>
      <c r="Y33" s="23" t="s">
        <v>233</v>
      </c>
      <c r="Z33" s="22"/>
    </row>
    <row r="34" ht="75.0" customHeight="1">
      <c r="A34" s="23" t="s">
        <v>234</v>
      </c>
      <c r="B34" s="23" t="s">
        <v>235</v>
      </c>
      <c r="C34" s="22"/>
      <c r="D34" s="22"/>
      <c r="E34" s="22"/>
      <c r="F34" s="22"/>
      <c r="G34" s="23" t="s">
        <v>74</v>
      </c>
      <c r="H34" s="23">
        <v>2006.0</v>
      </c>
      <c r="I34" s="24">
        <v>0.02318287037037037</v>
      </c>
      <c r="J34" s="22"/>
      <c r="K34" s="23" t="s">
        <v>236</v>
      </c>
      <c r="L34" s="22"/>
      <c r="M34" s="23" t="s">
        <v>237</v>
      </c>
      <c r="N34" s="22"/>
      <c r="O34" s="22"/>
      <c r="P34" s="23" t="s">
        <v>236</v>
      </c>
      <c r="Q34" s="23" t="s">
        <v>238</v>
      </c>
      <c r="R34" s="22"/>
      <c r="S34" s="22"/>
      <c r="T34" s="22"/>
      <c r="U34" s="22"/>
      <c r="V34" s="22"/>
      <c r="W34" s="23" t="s">
        <v>239</v>
      </c>
      <c r="X34" s="23" t="s">
        <v>240</v>
      </c>
      <c r="Y34" s="22"/>
      <c r="Z34" s="22"/>
    </row>
    <row r="35" ht="67.5" customHeight="1">
      <c r="A35" s="23" t="s">
        <v>241</v>
      </c>
      <c r="B35" s="23" t="s">
        <v>242</v>
      </c>
      <c r="C35" s="22"/>
      <c r="D35" s="22"/>
      <c r="E35" s="22"/>
      <c r="F35" s="22"/>
      <c r="G35" s="23" t="s">
        <v>243</v>
      </c>
      <c r="H35" s="23">
        <v>2008.0</v>
      </c>
      <c r="I35" s="24">
        <v>0.03680555555555556</v>
      </c>
      <c r="J35" s="22"/>
      <c r="K35" s="22"/>
      <c r="L35" s="22"/>
      <c r="M35" s="22"/>
      <c r="N35" s="22"/>
      <c r="O35" s="22"/>
      <c r="P35" s="22"/>
      <c r="Q35" s="22"/>
      <c r="R35" s="22"/>
      <c r="S35" s="22"/>
      <c r="T35" s="22"/>
      <c r="U35" s="22"/>
      <c r="V35" s="22"/>
      <c r="W35" s="22"/>
      <c r="X35" s="22"/>
      <c r="Y35" s="22"/>
      <c r="Z35" s="22"/>
    </row>
    <row r="36" ht="69.75" customHeight="1">
      <c r="A36" s="23" t="s">
        <v>244</v>
      </c>
      <c r="B36" s="23" t="s">
        <v>245</v>
      </c>
      <c r="C36" s="22"/>
      <c r="D36" s="22"/>
      <c r="E36" s="22"/>
      <c r="F36" s="22"/>
      <c r="G36" s="23" t="s">
        <v>74</v>
      </c>
      <c r="H36" s="23">
        <v>2005.0</v>
      </c>
      <c r="I36" s="26">
        <v>0.02361111111111111</v>
      </c>
      <c r="J36" s="22"/>
      <c r="K36" s="23" t="s">
        <v>246</v>
      </c>
      <c r="L36" s="22"/>
      <c r="M36" s="22"/>
      <c r="N36" s="22"/>
      <c r="O36" s="22"/>
      <c r="P36" s="22"/>
      <c r="Q36" s="22"/>
      <c r="R36" s="22"/>
      <c r="S36" s="22"/>
      <c r="T36" s="22"/>
      <c r="U36" s="22"/>
      <c r="V36" s="22"/>
      <c r="W36" s="22"/>
      <c r="X36" s="22"/>
      <c r="Y36" s="22"/>
      <c r="Z36" s="22"/>
    </row>
    <row r="37" ht="69.75" customHeight="1">
      <c r="A37" s="23" t="s">
        <v>247</v>
      </c>
      <c r="B37" s="23" t="s">
        <v>248</v>
      </c>
      <c r="C37" s="22"/>
      <c r="D37" s="22"/>
      <c r="E37" s="22"/>
      <c r="F37" s="22"/>
      <c r="G37" s="23" t="s">
        <v>53</v>
      </c>
      <c r="H37" s="23">
        <v>2007.0</v>
      </c>
      <c r="I37" s="24">
        <v>0.08030092592592593</v>
      </c>
      <c r="J37" s="22"/>
      <c r="K37" s="23" t="s">
        <v>249</v>
      </c>
      <c r="L37" s="22"/>
      <c r="M37" s="23" t="s">
        <v>250</v>
      </c>
      <c r="N37" s="22"/>
      <c r="O37" s="22"/>
      <c r="P37" s="23" t="s">
        <v>251</v>
      </c>
      <c r="Q37" s="22"/>
      <c r="R37" s="23" t="s">
        <v>252</v>
      </c>
      <c r="S37" s="23" t="s">
        <v>253</v>
      </c>
      <c r="T37" s="23" t="s">
        <v>254</v>
      </c>
      <c r="U37" s="23" t="s">
        <v>255</v>
      </c>
      <c r="V37" s="22"/>
      <c r="W37" s="22"/>
      <c r="X37" s="22"/>
      <c r="Y37" s="22"/>
      <c r="Z37" s="22"/>
    </row>
    <row r="38" ht="82.5" customHeight="1">
      <c r="A38" s="23" t="s">
        <v>256</v>
      </c>
      <c r="B38" s="23" t="s">
        <v>257</v>
      </c>
      <c r="C38" s="22"/>
      <c r="D38" s="22"/>
      <c r="E38" s="22"/>
      <c r="F38" s="22"/>
      <c r="G38" s="23" t="s">
        <v>97</v>
      </c>
      <c r="H38" s="23">
        <v>2008.0</v>
      </c>
      <c r="I38" s="24">
        <v>0.03770833333333334</v>
      </c>
      <c r="J38" s="23" t="s">
        <v>258</v>
      </c>
      <c r="K38" s="22"/>
      <c r="L38" s="23" t="s">
        <v>259</v>
      </c>
      <c r="M38" s="23" t="s">
        <v>259</v>
      </c>
      <c r="N38" s="22"/>
      <c r="O38" s="22"/>
      <c r="P38" s="23" t="s">
        <v>259</v>
      </c>
      <c r="Q38" s="22"/>
      <c r="R38" s="23" t="s">
        <v>259</v>
      </c>
      <c r="S38" s="23" t="s">
        <v>260</v>
      </c>
      <c r="T38" s="23" t="s">
        <v>261</v>
      </c>
      <c r="U38" s="22"/>
      <c r="V38" s="22"/>
      <c r="W38" s="22"/>
      <c r="X38" s="22"/>
      <c r="Y38" s="22"/>
      <c r="Z38" s="22"/>
    </row>
    <row r="39" ht="75.0" customHeight="1">
      <c r="A39" s="23" t="s">
        <v>262</v>
      </c>
      <c r="B39" s="23" t="s">
        <v>263</v>
      </c>
      <c r="C39" s="22"/>
      <c r="D39" s="22"/>
      <c r="E39" s="22"/>
      <c r="F39" s="22"/>
      <c r="G39" s="23" t="s">
        <v>74</v>
      </c>
      <c r="H39" s="23">
        <v>2000.0</v>
      </c>
      <c r="I39" s="24">
        <v>0.05694444444444444</v>
      </c>
      <c r="J39" s="23" t="s">
        <v>264</v>
      </c>
      <c r="K39" s="23" t="s">
        <v>265</v>
      </c>
      <c r="L39" s="23"/>
      <c r="M39" s="23"/>
      <c r="N39" s="23"/>
      <c r="O39" s="23"/>
      <c r="P39" s="23" t="s">
        <v>266</v>
      </c>
      <c r="Q39" s="23"/>
      <c r="R39" s="23"/>
      <c r="S39" s="23"/>
      <c r="T39" s="23"/>
      <c r="U39" s="23"/>
      <c r="V39" s="23"/>
      <c r="W39" s="23" t="s">
        <v>267</v>
      </c>
      <c r="X39" s="23"/>
      <c r="Y39" s="23" t="s">
        <v>268</v>
      </c>
      <c r="Z39" s="23" t="s">
        <v>269</v>
      </c>
    </row>
    <row r="40" ht="70.5" customHeight="1">
      <c r="A40" s="23" t="s">
        <v>270</v>
      </c>
      <c r="B40" s="23" t="s">
        <v>271</v>
      </c>
      <c r="C40" s="22"/>
      <c r="D40" s="22"/>
      <c r="E40" s="22"/>
      <c r="F40" s="22"/>
      <c r="G40" s="23" t="s">
        <v>53</v>
      </c>
      <c r="H40" s="23">
        <v>2004.0</v>
      </c>
      <c r="I40" s="24">
        <v>0.07337962962962963</v>
      </c>
      <c r="J40" s="22"/>
      <c r="K40" s="22"/>
      <c r="L40" s="23" t="s">
        <v>272</v>
      </c>
      <c r="M40" s="23" t="s">
        <v>273</v>
      </c>
      <c r="N40" s="22"/>
      <c r="O40" s="22"/>
      <c r="P40" s="23" t="s">
        <v>274</v>
      </c>
      <c r="Q40" s="22"/>
      <c r="R40" s="23" t="s">
        <v>275</v>
      </c>
      <c r="S40" s="23" t="s">
        <v>276</v>
      </c>
      <c r="T40" s="23" t="s">
        <v>277</v>
      </c>
      <c r="U40" s="22"/>
      <c r="V40" s="22"/>
      <c r="W40" s="22"/>
      <c r="X40" s="22"/>
      <c r="Y40" s="22"/>
      <c r="Z40" s="22"/>
    </row>
    <row r="41" ht="60.0" customHeight="1">
      <c r="A41" s="23" t="s">
        <v>278</v>
      </c>
      <c r="B41" s="23" t="s">
        <v>279</v>
      </c>
      <c r="C41" s="22"/>
      <c r="D41" s="22"/>
      <c r="E41" s="22"/>
      <c r="F41" s="22"/>
      <c r="G41" s="23" t="s">
        <v>74</v>
      </c>
      <c r="H41" s="23">
        <v>2008.0</v>
      </c>
      <c r="I41" s="24">
        <v>0.04861111111111111</v>
      </c>
      <c r="J41" s="22"/>
      <c r="K41" s="22"/>
      <c r="L41" s="23" t="s">
        <v>280</v>
      </c>
      <c r="M41" s="23" t="s">
        <v>280</v>
      </c>
      <c r="N41" s="22"/>
      <c r="O41" s="22"/>
      <c r="P41" s="23" t="s">
        <v>281</v>
      </c>
      <c r="Q41" s="22"/>
      <c r="R41" s="23" t="s">
        <v>282</v>
      </c>
      <c r="S41" s="22"/>
      <c r="T41" s="22"/>
      <c r="U41" s="22"/>
      <c r="V41" s="23" t="s">
        <v>283</v>
      </c>
      <c r="W41" s="22"/>
      <c r="X41" s="22"/>
      <c r="Y41" s="22"/>
      <c r="Z41" s="22"/>
    </row>
    <row r="42" ht="60.0" customHeight="1">
      <c r="A42" s="23" t="s">
        <v>284</v>
      </c>
      <c r="B42" s="23" t="s">
        <v>285</v>
      </c>
      <c r="C42" s="22"/>
      <c r="D42" s="22"/>
      <c r="E42" s="22"/>
      <c r="F42" s="22"/>
      <c r="G42" s="23" t="s">
        <v>74</v>
      </c>
      <c r="H42" s="23">
        <v>2001.0</v>
      </c>
      <c r="I42" s="24">
        <v>0.03611111111111111</v>
      </c>
      <c r="J42" s="23"/>
      <c r="K42" s="23" t="s">
        <v>286</v>
      </c>
      <c r="L42" s="23" t="s">
        <v>287</v>
      </c>
      <c r="M42" s="22"/>
      <c r="N42" s="22"/>
      <c r="O42" s="22"/>
      <c r="P42" s="23" t="s">
        <v>288</v>
      </c>
      <c r="Q42" s="23" t="s">
        <v>289</v>
      </c>
      <c r="R42" s="23" t="s">
        <v>290</v>
      </c>
      <c r="S42" s="22"/>
      <c r="T42" s="22"/>
      <c r="U42" s="22"/>
      <c r="V42" s="23" t="s">
        <v>291</v>
      </c>
      <c r="W42" s="22"/>
      <c r="X42" s="22"/>
      <c r="Y42" s="22"/>
      <c r="Z42" s="22"/>
    </row>
    <row r="43" ht="63.75" customHeight="1">
      <c r="A43" s="23" t="s">
        <v>292</v>
      </c>
      <c r="B43" s="23" t="s">
        <v>293</v>
      </c>
      <c r="C43" s="22"/>
      <c r="D43" s="22"/>
      <c r="E43" s="22"/>
      <c r="F43" s="22"/>
      <c r="G43" s="23" t="s">
        <v>74</v>
      </c>
      <c r="H43" s="23">
        <v>2008.0</v>
      </c>
      <c r="I43" s="26">
        <v>0.023842592592592592</v>
      </c>
      <c r="J43" s="22"/>
      <c r="K43" s="22"/>
      <c r="L43" s="22"/>
      <c r="M43" s="22"/>
      <c r="N43" s="22"/>
      <c r="O43" s="22"/>
      <c r="P43" s="22"/>
      <c r="Q43" s="22"/>
      <c r="R43" s="22"/>
      <c r="S43" s="22"/>
      <c r="T43" s="22"/>
      <c r="U43" s="22"/>
      <c r="V43" s="22"/>
      <c r="W43" s="22"/>
      <c r="X43" s="22"/>
      <c r="Y43" s="22"/>
      <c r="Z43" s="22"/>
    </row>
    <row r="44" ht="60.75" customHeight="1">
      <c r="A44" s="23" t="s">
        <v>294</v>
      </c>
      <c r="B44" s="23" t="s">
        <v>295</v>
      </c>
      <c r="C44" s="22"/>
      <c r="D44" s="22"/>
      <c r="E44" s="22"/>
      <c r="F44" s="22"/>
      <c r="G44" s="23" t="s">
        <v>53</v>
      </c>
      <c r="H44" s="23">
        <v>2000.0</v>
      </c>
      <c r="I44" s="24">
        <v>0.02091435185185185</v>
      </c>
      <c r="J44" s="23" t="s">
        <v>296</v>
      </c>
      <c r="K44" s="23" t="s">
        <v>297</v>
      </c>
      <c r="L44" s="23" t="s">
        <v>298</v>
      </c>
      <c r="M44" s="23" t="s">
        <v>299</v>
      </c>
      <c r="N44" s="22"/>
      <c r="O44" s="22"/>
      <c r="P44" s="23" t="s">
        <v>300</v>
      </c>
      <c r="Q44" s="22"/>
      <c r="R44" s="23" t="s">
        <v>301</v>
      </c>
      <c r="S44" s="22"/>
      <c r="T44" s="22"/>
      <c r="U44" s="23" t="s">
        <v>302</v>
      </c>
      <c r="V44" s="23" t="s">
        <v>303</v>
      </c>
      <c r="W44" s="23" t="s">
        <v>304</v>
      </c>
      <c r="X44" s="22"/>
      <c r="Y44" s="22"/>
      <c r="Z44" s="22"/>
    </row>
    <row r="45" ht="60.0" customHeight="1">
      <c r="A45" s="23" t="s">
        <v>305</v>
      </c>
      <c r="B45" s="23" t="s">
        <v>306</v>
      </c>
      <c r="C45" s="22"/>
      <c r="D45" s="22"/>
      <c r="E45" s="22"/>
      <c r="F45" s="22"/>
      <c r="G45" s="23" t="s">
        <v>122</v>
      </c>
      <c r="H45" s="23">
        <v>2004.0</v>
      </c>
      <c r="I45" s="24">
        <v>0.06666666666666667</v>
      </c>
      <c r="J45" s="23"/>
      <c r="K45" s="23"/>
      <c r="L45" s="23" t="s">
        <v>307</v>
      </c>
      <c r="M45" s="23" t="s">
        <v>307</v>
      </c>
      <c r="N45" s="23"/>
      <c r="O45" s="23"/>
      <c r="P45" s="23" t="s">
        <v>308</v>
      </c>
      <c r="Q45" s="23"/>
      <c r="R45" s="23" t="s">
        <v>309</v>
      </c>
      <c r="S45" s="23" t="s">
        <v>310</v>
      </c>
      <c r="T45" s="23"/>
      <c r="U45" s="23"/>
      <c r="V45" s="23"/>
      <c r="W45" s="23"/>
      <c r="X45" s="23"/>
      <c r="Y45" s="23"/>
      <c r="Z45" s="23" t="s">
        <v>311</v>
      </c>
    </row>
    <row r="46" ht="60.0" customHeight="1">
      <c r="A46" s="23" t="s">
        <v>312</v>
      </c>
      <c r="B46" s="23" t="s">
        <v>313</v>
      </c>
      <c r="C46" s="22"/>
      <c r="D46" s="22"/>
      <c r="E46" s="22"/>
      <c r="F46" s="22"/>
      <c r="G46" s="23" t="s">
        <v>314</v>
      </c>
      <c r="H46" s="23">
        <v>2000.0</v>
      </c>
      <c r="I46" s="24">
        <v>0.04027777777777778</v>
      </c>
      <c r="J46" s="23"/>
      <c r="K46" s="23" t="s">
        <v>315</v>
      </c>
      <c r="L46" s="22"/>
      <c r="M46" s="23" t="s">
        <v>316</v>
      </c>
      <c r="N46" s="22"/>
      <c r="O46" s="22"/>
      <c r="P46" s="23" t="s">
        <v>317</v>
      </c>
      <c r="Q46" s="22"/>
      <c r="R46" s="23" t="s">
        <v>318</v>
      </c>
      <c r="S46" s="22"/>
      <c r="T46" s="22"/>
      <c r="U46" s="22"/>
      <c r="V46" s="22"/>
      <c r="W46" s="22"/>
      <c r="X46" s="22"/>
      <c r="Y46" s="22"/>
      <c r="Z46" s="23" t="s">
        <v>319</v>
      </c>
    </row>
    <row r="47" ht="61.5" customHeight="1">
      <c r="A47" s="23" t="s">
        <v>320</v>
      </c>
      <c r="B47" s="23" t="s">
        <v>321</v>
      </c>
      <c r="C47" s="22"/>
      <c r="D47" s="22"/>
      <c r="E47" s="22"/>
      <c r="F47" s="22"/>
      <c r="G47" s="23" t="s">
        <v>74</v>
      </c>
      <c r="H47" s="23">
        <v>2002.0</v>
      </c>
      <c r="I47" s="24">
        <v>0.02494212962962963</v>
      </c>
      <c r="J47" s="23"/>
      <c r="K47" s="23" t="s">
        <v>322</v>
      </c>
      <c r="L47" s="23"/>
      <c r="M47" s="23"/>
      <c r="N47" s="23"/>
      <c r="O47" s="23"/>
      <c r="P47" s="23"/>
      <c r="Q47" s="23"/>
      <c r="R47" s="23" t="s">
        <v>322</v>
      </c>
      <c r="S47" s="23"/>
      <c r="T47" s="23"/>
      <c r="U47" s="23"/>
      <c r="V47" s="23"/>
      <c r="W47" s="23"/>
      <c r="X47" s="23"/>
      <c r="Y47" s="23"/>
      <c r="Z47" s="23" t="s">
        <v>107</v>
      </c>
    </row>
    <row r="48" ht="63.0" customHeight="1">
      <c r="A48" s="23" t="s">
        <v>323</v>
      </c>
      <c r="B48" s="28" t="s">
        <v>324</v>
      </c>
      <c r="C48" s="22"/>
      <c r="D48" s="22"/>
      <c r="E48" s="22"/>
      <c r="F48" s="22"/>
      <c r="G48" s="23" t="s">
        <v>74</v>
      </c>
      <c r="H48" s="23">
        <v>2004.0</v>
      </c>
      <c r="I48" s="24">
        <v>0.0375</v>
      </c>
      <c r="J48" s="23"/>
      <c r="K48" s="23" t="s">
        <v>325</v>
      </c>
      <c r="L48" s="23"/>
      <c r="M48" s="23"/>
      <c r="N48" s="23"/>
      <c r="O48" s="23"/>
      <c r="P48" s="23" t="s">
        <v>326</v>
      </c>
      <c r="Q48" s="23" t="s">
        <v>327</v>
      </c>
      <c r="R48" s="23" t="s">
        <v>328</v>
      </c>
      <c r="S48" s="23"/>
      <c r="T48" s="23" t="s">
        <v>329</v>
      </c>
      <c r="U48" s="23"/>
      <c r="V48" s="22"/>
      <c r="W48" s="22"/>
      <c r="X48" s="22"/>
      <c r="Y48" s="22"/>
      <c r="Z48" s="22"/>
    </row>
    <row r="49" ht="60.0" customHeight="1">
      <c r="A49" s="23" t="s">
        <v>330</v>
      </c>
      <c r="B49" s="23" t="s">
        <v>331</v>
      </c>
      <c r="C49" s="22"/>
      <c r="D49" s="22"/>
      <c r="E49" s="22"/>
      <c r="F49" s="22"/>
      <c r="G49" s="23" t="s">
        <v>74</v>
      </c>
      <c r="H49" s="23">
        <v>2005.0</v>
      </c>
      <c r="I49" s="24">
        <v>0.03333333333333333</v>
      </c>
      <c r="J49" s="23" t="s">
        <v>332</v>
      </c>
      <c r="K49" s="23" t="s">
        <v>332</v>
      </c>
      <c r="L49" s="23"/>
      <c r="M49" s="23" t="s">
        <v>332</v>
      </c>
      <c r="N49" s="23"/>
      <c r="O49" s="23"/>
      <c r="P49" s="23" t="s">
        <v>333</v>
      </c>
      <c r="Q49" s="23" t="s">
        <v>334</v>
      </c>
      <c r="R49" s="23" t="s">
        <v>333</v>
      </c>
      <c r="S49" s="23"/>
      <c r="T49" s="23"/>
      <c r="U49" s="23" t="s">
        <v>335</v>
      </c>
      <c r="V49" s="23"/>
      <c r="W49" s="23" t="s">
        <v>336</v>
      </c>
      <c r="X49" s="22"/>
      <c r="Y49" s="22"/>
      <c r="Z49" s="22"/>
    </row>
    <row r="50" ht="72.0" customHeight="1">
      <c r="A50" s="23" t="s">
        <v>337</v>
      </c>
      <c r="B50" s="23" t="s">
        <v>338</v>
      </c>
      <c r="C50" s="22"/>
      <c r="D50" s="22"/>
      <c r="E50" s="23" t="s">
        <v>339</v>
      </c>
      <c r="F50" s="23" t="s">
        <v>340</v>
      </c>
      <c r="G50" s="23" t="s">
        <v>32</v>
      </c>
      <c r="H50" s="29" t="s">
        <v>341</v>
      </c>
      <c r="I50" s="24">
        <v>0.04375</v>
      </c>
      <c r="J50" s="22"/>
      <c r="K50" s="22"/>
      <c r="L50" s="22"/>
      <c r="M50" s="22"/>
      <c r="N50" s="22"/>
      <c r="O50" s="22"/>
      <c r="P50" s="22"/>
      <c r="Q50" s="23"/>
      <c r="R50" s="23"/>
      <c r="S50" s="22"/>
      <c r="T50" s="22"/>
      <c r="U50" s="22"/>
      <c r="V50" s="22"/>
      <c r="W50" s="22"/>
      <c r="X50" s="22"/>
      <c r="Y50" s="22"/>
      <c r="Z50" s="22"/>
    </row>
    <row r="51" ht="69.75" customHeight="1">
      <c r="A51" s="23" t="s">
        <v>342</v>
      </c>
      <c r="B51" s="23" t="s">
        <v>343</v>
      </c>
      <c r="C51" s="22" t="s">
        <v>344</v>
      </c>
      <c r="D51" s="22"/>
      <c r="E51" s="22"/>
      <c r="F51" s="22"/>
      <c r="G51" s="23" t="s">
        <v>74</v>
      </c>
      <c r="H51" s="23">
        <v>2001.0</v>
      </c>
      <c r="I51" s="24">
        <v>0.01875</v>
      </c>
      <c r="J51" s="23" t="s">
        <v>345</v>
      </c>
      <c r="K51" s="23" t="s">
        <v>346</v>
      </c>
      <c r="L51" s="23"/>
      <c r="M51" s="23" t="s">
        <v>347</v>
      </c>
      <c r="N51" s="23"/>
      <c r="O51" s="23"/>
      <c r="P51" s="23" t="s">
        <v>348</v>
      </c>
      <c r="Q51" s="23"/>
      <c r="R51" s="23" t="s">
        <v>349</v>
      </c>
      <c r="S51" s="23"/>
      <c r="T51" s="23"/>
      <c r="U51" s="23"/>
      <c r="V51" s="23"/>
      <c r="W51" s="23"/>
      <c r="X51" s="23"/>
      <c r="Y51" s="23"/>
      <c r="Z51" s="23" t="s">
        <v>350</v>
      </c>
    </row>
    <row r="52" ht="69.0" customHeight="1">
      <c r="A52" s="23" t="s">
        <v>351</v>
      </c>
      <c r="B52" s="23" t="s">
        <v>352</v>
      </c>
      <c r="C52" s="22"/>
      <c r="D52" s="22"/>
      <c r="E52" s="22"/>
      <c r="F52" s="22"/>
      <c r="G52" s="23" t="s">
        <v>74</v>
      </c>
      <c r="H52" s="23">
        <v>2008.0</v>
      </c>
      <c r="I52" s="24">
        <v>0.007245370370370371</v>
      </c>
      <c r="J52" s="23"/>
      <c r="K52" s="23" t="s">
        <v>353</v>
      </c>
      <c r="L52" s="22"/>
      <c r="M52" s="22"/>
      <c r="N52" s="22"/>
      <c r="O52" s="22"/>
      <c r="P52" s="23" t="s">
        <v>354</v>
      </c>
      <c r="Q52" s="22"/>
      <c r="R52" s="23" t="s">
        <v>355</v>
      </c>
      <c r="S52" s="22"/>
      <c r="T52" s="22"/>
      <c r="U52" s="22"/>
      <c r="V52" s="22"/>
      <c r="W52" s="22"/>
      <c r="X52" s="22"/>
      <c r="Y52" s="22"/>
      <c r="Z52" s="22"/>
    </row>
    <row r="53" ht="63.75" customHeight="1">
      <c r="A53" s="23" t="s">
        <v>356</v>
      </c>
      <c r="B53" s="23" t="s">
        <v>357</v>
      </c>
      <c r="C53" s="23" t="s">
        <v>358</v>
      </c>
      <c r="D53" s="22"/>
      <c r="E53" s="22"/>
      <c r="F53" s="22"/>
      <c r="G53" s="23" t="s">
        <v>74</v>
      </c>
      <c r="H53" s="23">
        <v>2006.0</v>
      </c>
      <c r="I53" s="24">
        <v>0.05763888888888889</v>
      </c>
      <c r="J53" s="23"/>
      <c r="K53" s="23" t="s">
        <v>359</v>
      </c>
      <c r="L53" s="22"/>
      <c r="M53" s="22"/>
      <c r="N53" s="22"/>
      <c r="O53" s="22"/>
      <c r="P53" s="23" t="s">
        <v>360</v>
      </c>
      <c r="Q53" s="23" t="s">
        <v>361</v>
      </c>
      <c r="R53" s="23" t="s">
        <v>362</v>
      </c>
      <c r="S53" s="23" t="s">
        <v>363</v>
      </c>
      <c r="T53" s="23" t="s">
        <v>364</v>
      </c>
      <c r="U53" s="23" t="s">
        <v>365</v>
      </c>
      <c r="V53" s="22"/>
      <c r="W53" s="22"/>
      <c r="X53" s="22"/>
      <c r="Y53" s="23" t="s">
        <v>366</v>
      </c>
      <c r="Z53" s="22"/>
    </row>
    <row r="54" ht="66.0" customHeight="1">
      <c r="A54" s="23" t="s">
        <v>367</v>
      </c>
      <c r="B54" s="23" t="s">
        <v>368</v>
      </c>
      <c r="C54" s="22"/>
      <c r="D54" s="22"/>
      <c r="E54" s="22"/>
      <c r="F54" s="22"/>
      <c r="G54" s="23" t="s">
        <v>74</v>
      </c>
      <c r="H54" s="23">
        <v>2004.0</v>
      </c>
      <c r="I54" s="24">
        <v>0.041666666666666664</v>
      </c>
      <c r="J54" s="22"/>
      <c r="K54" s="23" t="s">
        <v>369</v>
      </c>
      <c r="L54" s="22"/>
      <c r="M54" s="22"/>
      <c r="N54" s="22"/>
      <c r="O54" s="22"/>
      <c r="P54" s="23" t="s">
        <v>370</v>
      </c>
      <c r="Q54" s="22"/>
      <c r="R54" s="23" t="s">
        <v>371</v>
      </c>
      <c r="S54" s="23" t="s">
        <v>372</v>
      </c>
      <c r="T54" s="22"/>
      <c r="U54" s="22"/>
      <c r="V54" s="22"/>
      <c r="W54" s="23" t="s">
        <v>373</v>
      </c>
      <c r="X54" s="22"/>
      <c r="Y54" s="22"/>
      <c r="Z54" s="30" t="s">
        <v>374</v>
      </c>
    </row>
    <row r="55" ht="66.0" customHeight="1">
      <c r="A55" s="23" t="s">
        <v>375</v>
      </c>
      <c r="B55" s="23" t="s">
        <v>376</v>
      </c>
      <c r="C55" s="22"/>
      <c r="D55" s="22"/>
      <c r="E55" s="22"/>
      <c r="F55" s="22"/>
      <c r="G55" s="23" t="s">
        <v>74</v>
      </c>
      <c r="H55" s="23">
        <v>2009.0</v>
      </c>
      <c r="I55" s="24">
        <v>0.016666666666666666</v>
      </c>
      <c r="J55" s="22"/>
      <c r="K55" s="23" t="s">
        <v>377</v>
      </c>
      <c r="L55" s="22"/>
      <c r="M55" s="22"/>
      <c r="N55" s="22"/>
      <c r="O55" s="22"/>
      <c r="P55" s="23" t="s">
        <v>377</v>
      </c>
      <c r="Q55" s="22"/>
      <c r="R55" s="23" t="s">
        <v>378</v>
      </c>
      <c r="S55" s="22"/>
      <c r="T55" s="22"/>
      <c r="U55" s="22"/>
      <c r="V55" s="22"/>
      <c r="W55" s="22"/>
      <c r="X55" s="22"/>
      <c r="Y55" s="22"/>
      <c r="Z55" s="22"/>
    </row>
    <row r="56" ht="60.0" customHeight="1">
      <c r="A56" s="23" t="s">
        <v>379</v>
      </c>
      <c r="B56" s="23" t="s">
        <v>380</v>
      </c>
      <c r="C56" s="22"/>
      <c r="D56" s="22"/>
      <c r="E56" s="22"/>
      <c r="F56" s="22"/>
      <c r="G56" s="23" t="s">
        <v>97</v>
      </c>
      <c r="H56" s="23">
        <v>2002.0</v>
      </c>
      <c r="I56" s="24">
        <v>0.0625</v>
      </c>
      <c r="J56" s="22"/>
      <c r="K56" s="23" t="s">
        <v>381</v>
      </c>
      <c r="L56" s="22"/>
      <c r="M56" s="22"/>
      <c r="N56" s="22"/>
      <c r="O56" s="22"/>
      <c r="P56" s="23" t="s">
        <v>382</v>
      </c>
      <c r="Q56" s="22"/>
      <c r="R56" s="23" t="s">
        <v>383</v>
      </c>
      <c r="S56" s="23" t="s">
        <v>384</v>
      </c>
      <c r="T56" s="23" t="s">
        <v>385</v>
      </c>
      <c r="U56" s="22"/>
      <c r="V56" s="22"/>
      <c r="W56" s="22"/>
      <c r="X56" s="22"/>
      <c r="Y56" s="22"/>
      <c r="Z56" s="22"/>
    </row>
    <row r="57" ht="66.0" customHeight="1">
      <c r="A57" s="23" t="s">
        <v>386</v>
      </c>
      <c r="B57" s="23" t="s">
        <v>387</v>
      </c>
      <c r="C57" s="22"/>
      <c r="D57" s="22"/>
      <c r="E57" s="22"/>
      <c r="F57" s="22"/>
      <c r="G57" s="23" t="s">
        <v>74</v>
      </c>
      <c r="H57" s="23">
        <v>2005.0</v>
      </c>
      <c r="I57" s="31"/>
      <c r="J57" s="23"/>
      <c r="K57" s="23"/>
      <c r="L57" s="23" t="s">
        <v>388</v>
      </c>
      <c r="M57" s="23"/>
      <c r="N57" s="23"/>
      <c r="O57" s="23"/>
      <c r="P57" s="23"/>
      <c r="Q57" s="22"/>
      <c r="R57" s="22"/>
      <c r="S57" s="22"/>
      <c r="T57" s="22"/>
      <c r="U57" s="22"/>
      <c r="V57" s="22"/>
      <c r="W57" s="22"/>
      <c r="X57" s="22"/>
      <c r="Y57" s="22"/>
      <c r="Z57" s="22"/>
    </row>
    <row r="58" ht="93.75" customHeight="1">
      <c r="A58" s="23" t="s">
        <v>389</v>
      </c>
      <c r="B58" s="23" t="s">
        <v>390</v>
      </c>
      <c r="C58" s="22"/>
      <c r="D58" s="22"/>
      <c r="E58" s="22"/>
      <c r="F58" s="22"/>
      <c r="G58" s="23" t="s">
        <v>391</v>
      </c>
      <c r="H58" s="23">
        <v>2000.0</v>
      </c>
      <c r="I58" s="24">
        <v>0.007638888888888889</v>
      </c>
      <c r="J58" s="22"/>
      <c r="K58" s="23" t="s">
        <v>392</v>
      </c>
      <c r="L58" s="22"/>
      <c r="M58" s="22"/>
      <c r="N58" s="22"/>
      <c r="O58" s="22"/>
      <c r="P58" s="22"/>
      <c r="Q58" s="22"/>
      <c r="R58" s="22"/>
      <c r="S58" s="22"/>
      <c r="T58" s="22"/>
      <c r="U58" s="22"/>
      <c r="V58" s="22"/>
      <c r="W58" s="22"/>
      <c r="X58" s="22"/>
      <c r="Y58" s="22"/>
      <c r="Z58" s="22"/>
    </row>
    <row r="59" ht="60.0" customHeight="1">
      <c r="A59" s="32" t="s">
        <v>393</v>
      </c>
      <c r="B59" s="33" t="s">
        <v>394</v>
      </c>
      <c r="C59" s="22"/>
      <c r="D59" s="22"/>
      <c r="E59" s="22"/>
      <c r="F59" s="22"/>
      <c r="G59" s="31"/>
      <c r="H59" s="31"/>
      <c r="I59" s="24">
        <v>7.87037037037037E-4</v>
      </c>
      <c r="J59" s="22"/>
      <c r="K59" s="23"/>
      <c r="L59" s="22"/>
      <c r="M59" s="22"/>
      <c r="N59" s="22"/>
      <c r="O59" s="22"/>
      <c r="P59" s="22"/>
      <c r="Q59" s="22"/>
      <c r="R59" s="22"/>
      <c r="S59" s="22"/>
      <c r="T59" s="22"/>
      <c r="U59" s="22"/>
      <c r="V59" s="22"/>
      <c r="W59" s="22"/>
      <c r="X59" s="22"/>
      <c r="Y59" s="22"/>
      <c r="Z59" s="22"/>
    </row>
    <row r="60" ht="63.75" customHeight="1">
      <c r="A60" s="23" t="s">
        <v>395</v>
      </c>
      <c r="B60" s="34" t="s">
        <v>396</v>
      </c>
      <c r="C60" s="34" t="s">
        <v>397</v>
      </c>
      <c r="D60" s="22"/>
      <c r="E60" s="22"/>
      <c r="F60" s="22"/>
      <c r="G60" s="23" t="s">
        <v>122</v>
      </c>
      <c r="H60" s="23">
        <v>2002.0</v>
      </c>
      <c r="I60" s="24">
        <v>0.07222222222222222</v>
      </c>
      <c r="J60" s="23"/>
      <c r="K60" s="23" t="s">
        <v>398</v>
      </c>
      <c r="L60" s="23"/>
      <c r="M60" s="23"/>
      <c r="N60" s="23"/>
      <c r="O60" s="23"/>
      <c r="P60" s="23" t="s">
        <v>399</v>
      </c>
      <c r="Q60" s="23"/>
      <c r="R60" s="23"/>
      <c r="S60" s="23"/>
      <c r="T60" s="23"/>
      <c r="U60" s="23"/>
      <c r="V60" s="23" t="s">
        <v>400</v>
      </c>
      <c r="W60" s="22"/>
      <c r="X60" s="22"/>
      <c r="Y60" s="22"/>
      <c r="Z60" s="22"/>
    </row>
    <row r="61" ht="69.0" customHeight="1">
      <c r="A61" s="23" t="s">
        <v>401</v>
      </c>
      <c r="B61" s="21" t="s">
        <v>402</v>
      </c>
      <c r="C61" s="22"/>
      <c r="D61" s="22"/>
      <c r="E61" s="22"/>
      <c r="F61" s="22"/>
      <c r="G61" s="23" t="s">
        <v>403</v>
      </c>
      <c r="H61" s="23">
        <v>2000.0</v>
      </c>
      <c r="I61" s="24">
        <v>0.08194444444444444</v>
      </c>
      <c r="J61" s="22"/>
      <c r="K61" s="22"/>
      <c r="L61" s="22"/>
      <c r="M61" s="22"/>
      <c r="N61" s="22"/>
      <c r="O61" s="22"/>
      <c r="P61" s="22"/>
      <c r="Q61" s="22"/>
      <c r="R61" s="22"/>
      <c r="S61" s="22"/>
      <c r="T61" s="22"/>
      <c r="U61" s="22"/>
      <c r="V61" s="22"/>
      <c r="W61" s="22"/>
      <c r="X61" s="22"/>
      <c r="Y61" s="22"/>
      <c r="Z61" s="22"/>
    </row>
    <row r="62" ht="67.5" customHeight="1">
      <c r="A62" s="23" t="s">
        <v>404</v>
      </c>
      <c r="B62" s="23" t="s">
        <v>405</v>
      </c>
      <c r="C62" s="22"/>
      <c r="D62" s="22"/>
      <c r="E62" s="22"/>
      <c r="F62" s="22"/>
      <c r="G62" s="23" t="s">
        <v>406</v>
      </c>
      <c r="H62" s="23">
        <v>2004.0</v>
      </c>
      <c r="I62" s="24">
        <v>0.08472222222222223</v>
      </c>
      <c r="J62" s="23" t="s">
        <v>407</v>
      </c>
      <c r="K62" s="23" t="s">
        <v>408</v>
      </c>
      <c r="L62" s="23" t="s">
        <v>408</v>
      </c>
      <c r="M62" s="23" t="s">
        <v>408</v>
      </c>
      <c r="N62" s="23"/>
      <c r="O62" s="23"/>
      <c r="P62" s="23" t="s">
        <v>409</v>
      </c>
      <c r="Q62" s="23"/>
      <c r="R62" s="23" t="s">
        <v>410</v>
      </c>
      <c r="S62" s="23" t="s">
        <v>411</v>
      </c>
      <c r="T62" s="23"/>
      <c r="U62" s="23" t="s">
        <v>412</v>
      </c>
      <c r="V62" s="23"/>
      <c r="W62" s="23"/>
      <c r="X62" s="23"/>
      <c r="Y62" s="23" t="s">
        <v>413</v>
      </c>
      <c r="Z62" s="23" t="s">
        <v>414</v>
      </c>
    </row>
    <row r="63" ht="71.25" customHeight="1">
      <c r="A63" s="23" t="s">
        <v>415</v>
      </c>
      <c r="B63" s="23" t="s">
        <v>416</v>
      </c>
      <c r="C63" s="22"/>
      <c r="D63" s="22"/>
      <c r="E63" s="22"/>
      <c r="F63" s="22"/>
      <c r="G63" s="23" t="s">
        <v>406</v>
      </c>
      <c r="H63" s="23">
        <v>2004.0</v>
      </c>
      <c r="I63" s="24">
        <v>0.05486111111111111</v>
      </c>
      <c r="J63" s="23"/>
      <c r="K63" s="23" t="s">
        <v>417</v>
      </c>
      <c r="L63" s="23"/>
      <c r="M63" s="23" t="s">
        <v>418</v>
      </c>
      <c r="N63" s="22"/>
      <c r="O63" s="22"/>
      <c r="P63" s="23" t="s">
        <v>419</v>
      </c>
      <c r="Q63" s="23"/>
      <c r="R63" s="23" t="s">
        <v>420</v>
      </c>
      <c r="S63" s="23" t="s">
        <v>421</v>
      </c>
      <c r="T63" s="22"/>
      <c r="U63" s="23" t="s">
        <v>422</v>
      </c>
      <c r="V63" s="22"/>
      <c r="W63" s="22"/>
      <c r="X63" s="22"/>
      <c r="Y63" s="23" t="s">
        <v>423</v>
      </c>
      <c r="Z63" s="22"/>
    </row>
    <row r="64" ht="66.75" customHeight="1">
      <c r="A64" s="23" t="s">
        <v>424</v>
      </c>
      <c r="B64" s="23" t="s">
        <v>425</v>
      </c>
      <c r="C64" s="22"/>
      <c r="D64" s="22"/>
      <c r="E64" s="22"/>
      <c r="F64" s="22"/>
      <c r="G64" s="23" t="s">
        <v>406</v>
      </c>
      <c r="H64" s="23">
        <v>2008.0</v>
      </c>
      <c r="I64" s="24">
        <v>0.06493055555555556</v>
      </c>
      <c r="J64" s="23"/>
      <c r="K64" s="23" t="s">
        <v>426</v>
      </c>
      <c r="L64" s="22"/>
      <c r="M64" s="22"/>
      <c r="N64" s="22"/>
      <c r="O64" s="22"/>
      <c r="P64" s="23" t="s">
        <v>427</v>
      </c>
      <c r="Q64" s="23"/>
      <c r="R64" s="23" t="s">
        <v>428</v>
      </c>
      <c r="S64" s="23"/>
      <c r="T64" s="22"/>
      <c r="U64" s="23" t="s">
        <v>429</v>
      </c>
      <c r="V64" s="22"/>
      <c r="W64" s="22"/>
      <c r="X64" s="22"/>
      <c r="Y64" s="22"/>
      <c r="Z64" s="22"/>
    </row>
    <row r="65" ht="70.5" customHeight="1">
      <c r="A65" s="23" t="s">
        <v>430</v>
      </c>
      <c r="B65" s="23" t="s">
        <v>431</v>
      </c>
      <c r="C65" s="22"/>
      <c r="D65" s="22"/>
      <c r="E65" s="22"/>
      <c r="F65" s="22"/>
      <c r="G65" s="23" t="s">
        <v>432</v>
      </c>
      <c r="H65" s="23">
        <v>2007.0</v>
      </c>
      <c r="I65" s="24">
        <v>0.0763888888888889</v>
      </c>
      <c r="J65" s="23" t="s">
        <v>433</v>
      </c>
      <c r="K65" s="23"/>
      <c r="L65" s="23" t="s">
        <v>433</v>
      </c>
      <c r="M65" s="23" t="s">
        <v>434</v>
      </c>
      <c r="N65" s="23"/>
      <c r="O65" s="23"/>
      <c r="P65" s="23" t="s">
        <v>435</v>
      </c>
      <c r="Q65" s="23"/>
      <c r="R65" s="23" t="s">
        <v>434</v>
      </c>
      <c r="S65" s="23" t="s">
        <v>436</v>
      </c>
      <c r="T65" s="23"/>
      <c r="U65" s="23" t="s">
        <v>437</v>
      </c>
      <c r="V65" s="23"/>
      <c r="W65" s="23"/>
      <c r="X65" s="23"/>
      <c r="Y65" s="23"/>
      <c r="Z65" s="23" t="s">
        <v>438</v>
      </c>
    </row>
    <row r="66" ht="78.75" customHeight="1">
      <c r="A66" s="21" t="s">
        <v>439</v>
      </c>
      <c r="B66" s="21" t="s">
        <v>440</v>
      </c>
      <c r="C66" s="21" t="s">
        <v>441</v>
      </c>
      <c r="D66" s="22"/>
      <c r="E66" s="22"/>
      <c r="F66" s="22"/>
      <c r="G66" s="23" t="s">
        <v>442</v>
      </c>
      <c r="H66" s="23">
        <v>2006.0</v>
      </c>
      <c r="I66" s="24">
        <v>0.034722222222222224</v>
      </c>
      <c r="J66" s="23" t="s">
        <v>443</v>
      </c>
      <c r="K66" s="23" t="s">
        <v>444</v>
      </c>
      <c r="L66" s="23"/>
      <c r="M66" s="23"/>
      <c r="N66" s="23"/>
      <c r="O66" s="23"/>
      <c r="P66" s="23" t="s">
        <v>445</v>
      </c>
      <c r="Q66" s="23"/>
      <c r="R66" s="23" t="s">
        <v>446</v>
      </c>
      <c r="S66" s="23"/>
      <c r="T66" s="23" t="s">
        <v>447</v>
      </c>
      <c r="U66" s="23" t="s">
        <v>448</v>
      </c>
      <c r="V66" s="23"/>
      <c r="W66" s="23"/>
      <c r="X66" s="23"/>
      <c r="Y66" s="23"/>
      <c r="Z66" s="23"/>
    </row>
    <row r="67" ht="72.75" customHeight="1">
      <c r="A67" s="23" t="s">
        <v>449</v>
      </c>
      <c r="B67" s="21" t="s">
        <v>450</v>
      </c>
      <c r="C67" s="22"/>
      <c r="D67" s="22"/>
      <c r="E67" s="21" t="s">
        <v>344</v>
      </c>
      <c r="F67" s="22"/>
      <c r="G67" s="23" t="s">
        <v>74</v>
      </c>
      <c r="H67" s="23">
        <v>2000.0</v>
      </c>
      <c r="I67" s="24">
        <v>0.01875</v>
      </c>
      <c r="J67" s="23" t="s">
        <v>347</v>
      </c>
      <c r="K67" s="23"/>
      <c r="L67" s="23" t="s">
        <v>451</v>
      </c>
      <c r="M67" s="23" t="s">
        <v>452</v>
      </c>
      <c r="N67" s="23"/>
      <c r="O67" s="23"/>
      <c r="P67" s="23" t="s">
        <v>451</v>
      </c>
      <c r="Q67" s="23" t="s">
        <v>453</v>
      </c>
      <c r="R67" s="23" t="s">
        <v>451</v>
      </c>
      <c r="S67" s="22"/>
      <c r="T67" s="22"/>
      <c r="U67" s="23" t="s">
        <v>454</v>
      </c>
      <c r="V67" s="22"/>
      <c r="W67" s="22"/>
      <c r="X67" s="22"/>
      <c r="Y67" s="23" t="s">
        <v>455</v>
      </c>
      <c r="Z67" s="22"/>
    </row>
    <row r="68" ht="93.75" customHeight="1">
      <c r="A68" s="23" t="s">
        <v>456</v>
      </c>
      <c r="B68" s="23" t="s">
        <v>457</v>
      </c>
      <c r="C68" s="22"/>
      <c r="D68" s="22"/>
      <c r="E68" s="22"/>
      <c r="F68" s="22"/>
      <c r="G68" s="23" t="s">
        <v>74</v>
      </c>
      <c r="H68" s="23">
        <v>2006.0</v>
      </c>
      <c r="I68" s="24">
        <v>0.049039351851851855</v>
      </c>
      <c r="J68" s="23" t="s">
        <v>458</v>
      </c>
      <c r="K68" s="23" t="s">
        <v>459</v>
      </c>
      <c r="L68" s="22"/>
      <c r="M68" s="23" t="s">
        <v>459</v>
      </c>
      <c r="N68" s="22"/>
      <c r="O68" s="22"/>
      <c r="P68" s="23" t="s">
        <v>460</v>
      </c>
      <c r="Q68" s="22"/>
      <c r="R68" s="23" t="s">
        <v>461</v>
      </c>
      <c r="S68" s="22"/>
      <c r="T68" s="22"/>
      <c r="U68" s="23" t="s">
        <v>462</v>
      </c>
      <c r="V68" s="22"/>
      <c r="W68" s="23" t="s">
        <v>463</v>
      </c>
      <c r="X68" s="22"/>
      <c r="Y68" s="23" t="s">
        <v>464</v>
      </c>
      <c r="Z68" s="22"/>
    </row>
    <row r="69" ht="75.75" customHeight="1">
      <c r="A69" s="23" t="s">
        <v>465</v>
      </c>
      <c r="B69" s="23" t="s">
        <v>466</v>
      </c>
      <c r="C69" s="22"/>
      <c r="D69" s="22"/>
      <c r="E69" s="22"/>
      <c r="F69" s="22"/>
      <c r="G69" s="23" t="s">
        <v>467</v>
      </c>
      <c r="H69" s="23">
        <v>2006.0</v>
      </c>
      <c r="I69" s="24">
        <v>0.035138888888888886</v>
      </c>
      <c r="J69" s="23" t="s">
        <v>468</v>
      </c>
      <c r="K69" s="23" t="s">
        <v>469</v>
      </c>
      <c r="L69" s="22"/>
      <c r="M69" s="22"/>
      <c r="N69" s="22"/>
      <c r="O69" s="22"/>
      <c r="P69" s="23" t="s">
        <v>470</v>
      </c>
      <c r="Q69" s="22"/>
      <c r="R69" s="23" t="s">
        <v>470</v>
      </c>
      <c r="S69" s="23" t="s">
        <v>471</v>
      </c>
      <c r="T69" s="23" t="s">
        <v>472</v>
      </c>
      <c r="U69" s="23" t="s">
        <v>473</v>
      </c>
      <c r="V69" s="22"/>
      <c r="W69" s="22"/>
      <c r="X69" s="22"/>
      <c r="Y69" s="22"/>
      <c r="Z69" s="22"/>
    </row>
    <row r="70" ht="72.0" customHeight="1">
      <c r="A70" s="23" t="s">
        <v>474</v>
      </c>
      <c r="B70" s="23" t="s">
        <v>475</v>
      </c>
      <c r="C70" s="22"/>
      <c r="D70" s="22"/>
      <c r="E70" s="22"/>
      <c r="F70" s="22"/>
      <c r="G70" s="23" t="s">
        <v>74</v>
      </c>
      <c r="H70" s="23">
        <v>2002.0</v>
      </c>
      <c r="I70" s="24">
        <v>0.02662037037037037</v>
      </c>
      <c r="J70" s="23"/>
      <c r="K70" s="23" t="s">
        <v>476</v>
      </c>
      <c r="L70" s="23"/>
      <c r="M70" s="23"/>
      <c r="N70" s="23"/>
      <c r="O70" s="23"/>
      <c r="P70" s="23"/>
      <c r="Q70" s="23"/>
      <c r="R70" s="23" t="s">
        <v>476</v>
      </c>
      <c r="S70" s="23"/>
      <c r="T70" s="23"/>
      <c r="U70" s="23"/>
      <c r="V70" s="23"/>
      <c r="W70" s="23"/>
      <c r="X70" s="23"/>
      <c r="Y70" s="23"/>
      <c r="Z70" s="23" t="s">
        <v>107</v>
      </c>
    </row>
    <row r="71" ht="69.75" customHeight="1">
      <c r="A71" s="23" t="s">
        <v>477</v>
      </c>
      <c r="B71" s="23" t="s">
        <v>478</v>
      </c>
      <c r="C71" s="22"/>
      <c r="D71" s="22"/>
      <c r="E71" s="22"/>
      <c r="F71" s="22"/>
      <c r="G71" s="23" t="s">
        <v>172</v>
      </c>
      <c r="H71" s="23">
        <v>2005.0</v>
      </c>
      <c r="I71" s="24">
        <v>0.05416666666666667</v>
      </c>
      <c r="J71" s="22"/>
      <c r="K71" s="23" t="s">
        <v>479</v>
      </c>
      <c r="L71" s="22"/>
      <c r="M71" s="22"/>
      <c r="N71" s="22"/>
      <c r="O71" s="22"/>
      <c r="P71" s="23" t="s">
        <v>480</v>
      </c>
      <c r="Q71" s="23" t="s">
        <v>481</v>
      </c>
      <c r="R71" s="23" t="s">
        <v>482</v>
      </c>
      <c r="S71" s="23" t="s">
        <v>483</v>
      </c>
      <c r="T71" s="23" t="s">
        <v>484</v>
      </c>
      <c r="U71" s="22"/>
      <c r="V71" s="22"/>
      <c r="W71" s="22"/>
      <c r="X71" s="22"/>
      <c r="Y71" s="22"/>
      <c r="Z71" s="22"/>
    </row>
    <row r="72" ht="70.5" customHeight="1">
      <c r="A72" s="23" t="s">
        <v>485</v>
      </c>
      <c r="B72" s="23" t="s">
        <v>486</v>
      </c>
      <c r="C72" s="22"/>
      <c r="D72" s="22"/>
      <c r="E72" s="22"/>
      <c r="F72" s="22"/>
      <c r="G72" s="23" t="s">
        <v>45</v>
      </c>
      <c r="H72" s="23">
        <v>2007.0</v>
      </c>
      <c r="I72" s="24">
        <v>0.03768518518518518</v>
      </c>
      <c r="J72" s="22"/>
      <c r="K72" s="23" t="s">
        <v>487</v>
      </c>
      <c r="L72" s="22"/>
      <c r="M72" s="22"/>
      <c r="N72" s="22"/>
      <c r="O72" s="22"/>
      <c r="P72" s="23" t="s">
        <v>488</v>
      </c>
      <c r="Q72" s="23"/>
      <c r="R72" s="23" t="s">
        <v>487</v>
      </c>
      <c r="S72" s="23" t="s">
        <v>489</v>
      </c>
      <c r="T72" s="23"/>
      <c r="U72" s="23" t="s">
        <v>490</v>
      </c>
      <c r="V72" s="22"/>
      <c r="W72" s="22"/>
      <c r="X72" s="22"/>
      <c r="Y72" s="22"/>
      <c r="Z72" s="22"/>
    </row>
    <row r="73" ht="66.75" customHeight="1">
      <c r="A73" s="23" t="s">
        <v>491</v>
      </c>
      <c r="B73" s="23" t="s">
        <v>492</v>
      </c>
      <c r="C73" s="22"/>
      <c r="D73" s="22"/>
      <c r="E73" s="22"/>
      <c r="F73" s="22"/>
      <c r="G73" s="23" t="s">
        <v>74</v>
      </c>
      <c r="H73" s="23">
        <v>2001.0</v>
      </c>
      <c r="I73" s="24">
        <v>0.030555555555555555</v>
      </c>
      <c r="J73" s="23" t="s">
        <v>493</v>
      </c>
      <c r="K73" s="23" t="s">
        <v>494</v>
      </c>
      <c r="L73" s="22"/>
      <c r="M73" s="23" t="s">
        <v>495</v>
      </c>
      <c r="N73" s="22"/>
      <c r="O73" s="23" t="s">
        <v>134</v>
      </c>
      <c r="P73" s="22"/>
      <c r="Q73" s="22"/>
      <c r="R73" s="22"/>
      <c r="S73" s="23" t="s">
        <v>496</v>
      </c>
      <c r="T73" s="23" t="s">
        <v>497</v>
      </c>
      <c r="U73" s="22"/>
      <c r="V73" s="22"/>
      <c r="W73" s="23" t="s">
        <v>498</v>
      </c>
      <c r="X73" s="22"/>
      <c r="Y73" s="22"/>
      <c r="Z73" s="22"/>
    </row>
    <row r="74" ht="61.5" customHeight="1">
      <c r="A74" s="23" t="s">
        <v>499</v>
      </c>
      <c r="B74" s="23" t="s">
        <v>500</v>
      </c>
      <c r="C74" s="22"/>
      <c r="D74" s="22"/>
      <c r="E74" s="22"/>
      <c r="F74" s="22"/>
      <c r="G74" s="23" t="s">
        <v>74</v>
      </c>
      <c r="H74" s="23">
        <v>2001.0</v>
      </c>
      <c r="I74" s="24">
        <v>0.030555555555555555</v>
      </c>
      <c r="J74" s="22"/>
      <c r="K74" s="23" t="s">
        <v>501</v>
      </c>
      <c r="L74" s="22"/>
      <c r="M74" s="23" t="s">
        <v>502</v>
      </c>
      <c r="N74" s="22"/>
      <c r="O74" s="23" t="s">
        <v>134</v>
      </c>
      <c r="P74" s="22"/>
      <c r="Q74" s="22"/>
      <c r="R74" s="22"/>
      <c r="S74" s="23" t="s">
        <v>496</v>
      </c>
      <c r="T74" s="23" t="s">
        <v>497</v>
      </c>
      <c r="U74" s="22"/>
      <c r="V74" s="22"/>
      <c r="W74" s="23" t="s">
        <v>498</v>
      </c>
      <c r="X74" s="22"/>
      <c r="Y74" s="22"/>
      <c r="Z74" s="22"/>
    </row>
    <row r="75" ht="66.75" customHeight="1">
      <c r="A75" s="23" t="s">
        <v>503</v>
      </c>
      <c r="B75" s="23" t="s">
        <v>504</v>
      </c>
      <c r="C75" s="22"/>
      <c r="D75" s="22"/>
      <c r="E75" s="22"/>
      <c r="F75" s="22"/>
      <c r="G75" s="23" t="s">
        <v>74</v>
      </c>
      <c r="H75" s="23">
        <v>2001.0</v>
      </c>
      <c r="I75" s="24">
        <v>0.030555555555555555</v>
      </c>
      <c r="J75" s="22"/>
      <c r="K75" s="23" t="s">
        <v>505</v>
      </c>
      <c r="L75" s="22"/>
      <c r="M75" s="23" t="s">
        <v>506</v>
      </c>
      <c r="N75" s="22"/>
      <c r="O75" s="23" t="s">
        <v>134</v>
      </c>
      <c r="P75" s="22"/>
      <c r="Q75" s="22"/>
      <c r="R75" s="23" t="s">
        <v>507</v>
      </c>
      <c r="S75" s="23" t="s">
        <v>496</v>
      </c>
      <c r="T75" s="23" t="s">
        <v>497</v>
      </c>
      <c r="U75" s="22"/>
      <c r="V75" s="22"/>
      <c r="W75" s="23" t="s">
        <v>498</v>
      </c>
      <c r="X75" s="22"/>
      <c r="Y75" s="22"/>
      <c r="Z75" s="22"/>
    </row>
    <row r="76" ht="72.0" customHeight="1">
      <c r="A76" s="23" t="s">
        <v>508</v>
      </c>
      <c r="B76" s="23" t="s">
        <v>509</v>
      </c>
      <c r="C76" s="22"/>
      <c r="D76" s="22"/>
      <c r="E76" s="22"/>
      <c r="F76" s="22"/>
      <c r="G76" s="23" t="s">
        <v>74</v>
      </c>
      <c r="H76" s="23">
        <v>2001.0</v>
      </c>
      <c r="I76" s="24">
        <v>0.027083333333333334</v>
      </c>
      <c r="J76" s="23" t="s">
        <v>510</v>
      </c>
      <c r="K76" s="23" t="s">
        <v>511</v>
      </c>
      <c r="L76" s="22"/>
      <c r="M76" s="23" t="s">
        <v>512</v>
      </c>
      <c r="N76" s="22"/>
      <c r="O76" s="23" t="s">
        <v>134</v>
      </c>
      <c r="P76" s="22"/>
      <c r="Q76" s="22"/>
      <c r="R76" s="23" t="s">
        <v>513</v>
      </c>
      <c r="S76" s="23" t="s">
        <v>496</v>
      </c>
      <c r="T76" s="23" t="s">
        <v>497</v>
      </c>
      <c r="U76" s="22"/>
      <c r="V76" s="22"/>
      <c r="W76" s="23" t="s">
        <v>514</v>
      </c>
      <c r="X76" s="22"/>
      <c r="Y76" s="22"/>
      <c r="Z76" s="22"/>
    </row>
    <row r="77" ht="72.75" customHeight="1">
      <c r="A77" s="23" t="s">
        <v>515</v>
      </c>
      <c r="B77" s="23" t="s">
        <v>516</v>
      </c>
      <c r="C77" s="22"/>
      <c r="D77" s="22"/>
      <c r="E77" s="22"/>
      <c r="F77" s="22"/>
      <c r="G77" s="23" t="s">
        <v>74</v>
      </c>
      <c r="H77" s="23">
        <v>2001.0</v>
      </c>
      <c r="I77" s="24">
        <v>0.029166666666666667</v>
      </c>
      <c r="J77" s="22"/>
      <c r="K77" s="23" t="s">
        <v>517</v>
      </c>
      <c r="L77" s="22"/>
      <c r="M77" s="23" t="s">
        <v>518</v>
      </c>
      <c r="N77" s="22"/>
      <c r="O77" s="23" t="s">
        <v>134</v>
      </c>
      <c r="P77" s="22"/>
      <c r="Q77" s="22"/>
      <c r="R77" s="22"/>
      <c r="S77" s="23" t="s">
        <v>496</v>
      </c>
      <c r="T77" s="23" t="s">
        <v>497</v>
      </c>
      <c r="U77" s="22"/>
      <c r="V77" s="22"/>
      <c r="W77" s="23" t="s">
        <v>514</v>
      </c>
      <c r="X77" s="22"/>
      <c r="Y77" s="22"/>
      <c r="Z77" s="22"/>
    </row>
    <row r="78" ht="70.5" customHeight="1">
      <c r="A78" s="23" t="s">
        <v>519</v>
      </c>
      <c r="B78" s="23" t="s">
        <v>520</v>
      </c>
      <c r="C78" s="22"/>
      <c r="D78" s="22"/>
      <c r="E78" s="22"/>
      <c r="F78" s="22"/>
      <c r="G78" s="23" t="s">
        <v>74</v>
      </c>
      <c r="H78" s="23">
        <v>2001.0</v>
      </c>
      <c r="I78" s="24">
        <v>0.03148148148148148</v>
      </c>
      <c r="J78" s="23" t="s">
        <v>493</v>
      </c>
      <c r="K78" s="23" t="s">
        <v>494</v>
      </c>
      <c r="L78" s="22"/>
      <c r="M78" s="23" t="s">
        <v>495</v>
      </c>
      <c r="N78" s="22"/>
      <c r="O78" s="23" t="s">
        <v>134</v>
      </c>
      <c r="P78" s="22"/>
      <c r="Q78" s="22"/>
      <c r="R78" s="23" t="s">
        <v>507</v>
      </c>
      <c r="S78" s="23" t="s">
        <v>496</v>
      </c>
      <c r="T78" s="23" t="s">
        <v>497</v>
      </c>
      <c r="U78" s="22"/>
      <c r="V78" s="22"/>
      <c r="W78" s="23" t="s">
        <v>498</v>
      </c>
      <c r="X78" s="22"/>
      <c r="Y78" s="22"/>
      <c r="Z78" s="22"/>
    </row>
    <row r="79" ht="66.75" customHeight="1">
      <c r="A79" s="23" t="s">
        <v>521</v>
      </c>
      <c r="B79" s="23" t="s">
        <v>522</v>
      </c>
      <c r="C79" s="22"/>
      <c r="D79" s="22"/>
      <c r="E79" s="22"/>
      <c r="F79" s="22"/>
      <c r="G79" s="23" t="s">
        <v>74</v>
      </c>
      <c r="H79" s="23">
        <v>2000.0</v>
      </c>
      <c r="I79" s="24">
        <v>0.03148148148148148</v>
      </c>
      <c r="J79" s="23" t="s">
        <v>523</v>
      </c>
      <c r="K79" s="23" t="s">
        <v>524</v>
      </c>
      <c r="L79" s="22"/>
      <c r="M79" s="23" t="s">
        <v>525</v>
      </c>
      <c r="N79" s="22"/>
      <c r="O79" s="23" t="s">
        <v>134</v>
      </c>
      <c r="P79" s="22"/>
      <c r="Q79" s="22"/>
      <c r="R79" s="23" t="s">
        <v>526</v>
      </c>
      <c r="S79" s="22"/>
      <c r="T79" s="23" t="s">
        <v>497</v>
      </c>
      <c r="U79" s="23" t="s">
        <v>527</v>
      </c>
      <c r="V79" s="22"/>
      <c r="W79" s="23" t="s">
        <v>525</v>
      </c>
      <c r="X79" s="22"/>
      <c r="Y79" s="22"/>
      <c r="Z79" s="22"/>
    </row>
    <row r="80" ht="79.5" customHeight="1">
      <c r="A80" s="23" t="s">
        <v>528</v>
      </c>
      <c r="B80" s="23" t="s">
        <v>529</v>
      </c>
      <c r="C80" s="22"/>
      <c r="D80" s="22"/>
      <c r="E80" s="22"/>
      <c r="F80" s="22"/>
      <c r="G80" s="23" t="s">
        <v>74</v>
      </c>
      <c r="H80" s="23">
        <v>2000.0</v>
      </c>
      <c r="I80" s="24">
        <v>0.03148148148148148</v>
      </c>
      <c r="J80" s="23" t="s">
        <v>523</v>
      </c>
      <c r="K80" s="23" t="s">
        <v>524</v>
      </c>
      <c r="L80" s="22"/>
      <c r="M80" s="23" t="s">
        <v>525</v>
      </c>
      <c r="N80" s="22"/>
      <c r="O80" s="23" t="s">
        <v>134</v>
      </c>
      <c r="P80" s="22"/>
      <c r="Q80" s="22"/>
      <c r="R80" s="23" t="s">
        <v>526</v>
      </c>
      <c r="S80" s="22"/>
      <c r="T80" s="23" t="s">
        <v>497</v>
      </c>
      <c r="U80" s="23" t="s">
        <v>527</v>
      </c>
      <c r="V80" s="22"/>
      <c r="W80" s="23" t="s">
        <v>525</v>
      </c>
      <c r="X80" s="22"/>
      <c r="Y80" s="22"/>
      <c r="Z80" s="22"/>
    </row>
    <row r="81" ht="84.0" customHeight="1">
      <c r="A81" s="23" t="s">
        <v>530</v>
      </c>
      <c r="B81" s="23" t="s">
        <v>531</v>
      </c>
      <c r="C81" s="22"/>
      <c r="D81" s="22"/>
      <c r="E81" s="22"/>
      <c r="F81" s="22"/>
      <c r="G81" s="23" t="s">
        <v>74</v>
      </c>
      <c r="H81" s="23">
        <v>2003.0</v>
      </c>
      <c r="I81" s="24">
        <v>0.029861111111111113</v>
      </c>
      <c r="J81" s="23" t="s">
        <v>532</v>
      </c>
      <c r="K81" s="23" t="s">
        <v>533</v>
      </c>
      <c r="L81" s="22"/>
      <c r="M81" s="23" t="s">
        <v>532</v>
      </c>
      <c r="N81" s="22"/>
      <c r="O81" s="23" t="s">
        <v>134</v>
      </c>
      <c r="P81" s="23" t="s">
        <v>534</v>
      </c>
      <c r="Q81" s="22"/>
      <c r="R81" s="23" t="s">
        <v>535</v>
      </c>
      <c r="S81" s="22"/>
      <c r="T81" s="23" t="s">
        <v>536</v>
      </c>
      <c r="U81" s="23" t="s">
        <v>527</v>
      </c>
      <c r="V81" s="22"/>
      <c r="W81" s="23" t="s">
        <v>537</v>
      </c>
      <c r="X81" s="22"/>
      <c r="Y81" s="22"/>
      <c r="Z81" s="22"/>
    </row>
    <row r="82" ht="81.0" customHeight="1">
      <c r="A82" s="23" t="s">
        <v>538</v>
      </c>
      <c r="B82" s="23" t="s">
        <v>539</v>
      </c>
      <c r="C82" s="22"/>
      <c r="D82" s="22"/>
      <c r="E82" s="23" t="s">
        <v>540</v>
      </c>
      <c r="F82" s="22"/>
      <c r="G82" s="23" t="s">
        <v>74</v>
      </c>
      <c r="H82" s="23" t="s">
        <v>541</v>
      </c>
      <c r="I82" s="24">
        <v>0.16666666666666666</v>
      </c>
      <c r="J82" s="22"/>
      <c r="K82" s="22"/>
      <c r="L82" s="22"/>
      <c r="M82" s="22"/>
      <c r="N82" s="22"/>
      <c r="O82" s="22"/>
      <c r="P82" s="22"/>
      <c r="Q82" s="22"/>
      <c r="R82" s="22"/>
      <c r="S82" s="22"/>
      <c r="T82" s="22"/>
      <c r="U82" s="22"/>
      <c r="V82" s="22"/>
      <c r="W82" s="22"/>
      <c r="X82" s="22"/>
      <c r="Y82" s="22"/>
      <c r="Z82" s="22"/>
    </row>
    <row r="83" ht="93.75" customHeight="1">
      <c r="A83" s="23" t="s">
        <v>542</v>
      </c>
      <c r="B83" s="21" t="s">
        <v>543</v>
      </c>
      <c r="C83" s="22"/>
      <c r="D83" s="22"/>
      <c r="E83" s="23" t="s">
        <v>344</v>
      </c>
      <c r="F83" s="22"/>
      <c r="G83" s="23" t="s">
        <v>74</v>
      </c>
      <c r="H83" s="23">
        <v>2001.0</v>
      </c>
      <c r="I83" s="24">
        <v>0.01875</v>
      </c>
      <c r="J83" s="22"/>
      <c r="K83" s="23" t="s">
        <v>544</v>
      </c>
      <c r="L83" s="22"/>
      <c r="M83" s="23" t="s">
        <v>544</v>
      </c>
      <c r="N83" s="22"/>
      <c r="O83" s="22"/>
      <c r="P83" s="22"/>
      <c r="Q83" s="22"/>
      <c r="R83" s="23" t="s">
        <v>544</v>
      </c>
      <c r="S83" s="23" t="s">
        <v>545</v>
      </c>
      <c r="T83" s="22"/>
      <c r="U83" s="22"/>
      <c r="V83" s="23" t="s">
        <v>546</v>
      </c>
      <c r="W83" s="22"/>
      <c r="X83" s="22"/>
      <c r="Y83" s="23" t="s">
        <v>547</v>
      </c>
      <c r="Z83" s="22"/>
    </row>
    <row r="84" ht="78.0" customHeight="1">
      <c r="A84" s="23" t="s">
        <v>548</v>
      </c>
      <c r="B84" s="23" t="s">
        <v>549</v>
      </c>
      <c r="C84" s="22"/>
      <c r="D84" s="22"/>
      <c r="E84" s="23" t="s">
        <v>550</v>
      </c>
      <c r="F84" s="22"/>
      <c r="G84" s="23" t="s">
        <v>74</v>
      </c>
      <c r="H84" s="23">
        <v>2002.0</v>
      </c>
      <c r="I84" s="24">
        <v>0.03680555555555556</v>
      </c>
      <c r="J84" s="23"/>
      <c r="K84" s="23" t="s">
        <v>551</v>
      </c>
      <c r="L84" s="23"/>
      <c r="M84" s="23"/>
      <c r="N84" s="23"/>
      <c r="O84" s="23"/>
      <c r="P84" s="23"/>
      <c r="Q84" s="23"/>
      <c r="R84" s="23" t="s">
        <v>551</v>
      </c>
      <c r="S84" s="23"/>
      <c r="T84" s="23"/>
      <c r="U84" s="23"/>
      <c r="V84" s="23"/>
      <c r="W84" s="23"/>
      <c r="X84" s="23"/>
      <c r="Y84" s="23"/>
      <c r="Z84" s="23" t="s">
        <v>107</v>
      </c>
    </row>
    <row r="85" ht="78.75" customHeight="1">
      <c r="A85" s="23" t="s">
        <v>552</v>
      </c>
      <c r="B85" s="23" t="s">
        <v>553</v>
      </c>
      <c r="C85" s="22"/>
      <c r="D85" s="22"/>
      <c r="E85" s="22"/>
      <c r="F85" s="22"/>
      <c r="G85" s="23" t="s">
        <v>74</v>
      </c>
      <c r="H85" s="23">
        <v>2003.0</v>
      </c>
      <c r="I85" s="24">
        <v>0.01462962962962963</v>
      </c>
      <c r="J85" s="23" t="s">
        <v>554</v>
      </c>
      <c r="K85" s="23" t="s">
        <v>555</v>
      </c>
      <c r="L85" s="23" t="s">
        <v>556</v>
      </c>
      <c r="M85" s="23" t="s">
        <v>555</v>
      </c>
      <c r="N85" s="23"/>
      <c r="O85" s="23"/>
      <c r="P85" s="23"/>
      <c r="Q85" s="23" t="s">
        <v>557</v>
      </c>
      <c r="R85" s="23" t="s">
        <v>558</v>
      </c>
      <c r="S85" s="23"/>
      <c r="T85" s="23"/>
      <c r="U85" s="23"/>
      <c r="V85" s="23"/>
      <c r="W85" s="23" t="s">
        <v>559</v>
      </c>
      <c r="X85" s="23"/>
      <c r="Y85" s="23"/>
      <c r="Z85" s="23" t="s">
        <v>560</v>
      </c>
    </row>
    <row r="86" ht="75.75" customHeight="1">
      <c r="A86" s="23" t="s">
        <v>561</v>
      </c>
      <c r="B86" s="23" t="s">
        <v>562</v>
      </c>
      <c r="C86" s="22"/>
      <c r="D86" s="22"/>
      <c r="E86" s="22"/>
      <c r="F86" s="22"/>
      <c r="G86" s="23" t="s">
        <v>74</v>
      </c>
      <c r="H86" s="23">
        <v>2002.0</v>
      </c>
      <c r="I86" s="24">
        <v>0.004016203703703704</v>
      </c>
      <c r="J86" s="23"/>
      <c r="K86" s="23" t="s">
        <v>563</v>
      </c>
      <c r="L86" s="23"/>
      <c r="M86" s="23"/>
      <c r="N86" s="23"/>
      <c r="O86" s="23"/>
      <c r="P86" s="23"/>
      <c r="Q86" s="23"/>
      <c r="R86" s="23" t="s">
        <v>563</v>
      </c>
      <c r="S86" s="22"/>
      <c r="T86" s="22"/>
      <c r="U86" s="22"/>
      <c r="V86" s="22"/>
      <c r="W86" s="22"/>
      <c r="X86" s="22"/>
      <c r="Y86" s="22"/>
      <c r="Z86" s="22"/>
    </row>
    <row r="87" ht="73.5" customHeight="1">
      <c r="A87" s="23" t="s">
        <v>564</v>
      </c>
      <c r="B87" s="23" t="s">
        <v>565</v>
      </c>
      <c r="C87" s="22"/>
      <c r="D87" s="22"/>
      <c r="E87" s="22"/>
      <c r="F87" s="22"/>
      <c r="G87" s="23" t="s">
        <v>566</v>
      </c>
      <c r="H87" s="23">
        <v>2000.0</v>
      </c>
      <c r="I87" s="24">
        <v>0.059027777777777776</v>
      </c>
      <c r="J87" s="23" t="s">
        <v>567</v>
      </c>
      <c r="K87" s="23" t="s">
        <v>567</v>
      </c>
      <c r="L87" s="23"/>
      <c r="M87" s="23" t="s">
        <v>568</v>
      </c>
      <c r="N87" s="23"/>
      <c r="O87" s="23"/>
      <c r="P87" s="23" t="s">
        <v>569</v>
      </c>
      <c r="Q87" s="23"/>
      <c r="R87" s="23" t="s">
        <v>570</v>
      </c>
      <c r="S87" s="23"/>
      <c r="T87" s="23"/>
      <c r="U87" s="23" t="s">
        <v>571</v>
      </c>
      <c r="V87" s="23"/>
      <c r="W87" s="23"/>
      <c r="X87" s="23"/>
      <c r="Y87" s="23" t="s">
        <v>572</v>
      </c>
      <c r="Z87" s="23" t="s">
        <v>573</v>
      </c>
    </row>
    <row r="88" ht="66.75" customHeight="1">
      <c r="A88" s="23" t="s">
        <v>574</v>
      </c>
      <c r="B88" s="23" t="s">
        <v>575</v>
      </c>
      <c r="C88" s="22"/>
      <c r="D88" s="22"/>
      <c r="E88" s="22"/>
      <c r="F88" s="22"/>
      <c r="G88" s="23" t="s">
        <v>576</v>
      </c>
      <c r="H88" s="23">
        <v>2001.0</v>
      </c>
      <c r="I88" s="24">
        <v>0.05138888888888889</v>
      </c>
      <c r="J88" s="23"/>
      <c r="K88" s="23" t="s">
        <v>577</v>
      </c>
      <c r="L88" s="23"/>
      <c r="M88" s="23"/>
      <c r="N88" s="23"/>
      <c r="O88" s="23"/>
      <c r="P88" s="23" t="s">
        <v>578</v>
      </c>
      <c r="Q88" s="23" t="s">
        <v>579</v>
      </c>
      <c r="R88" s="23" t="s">
        <v>580</v>
      </c>
      <c r="S88" s="23"/>
      <c r="T88" s="23"/>
      <c r="U88" s="23"/>
      <c r="V88" s="23"/>
      <c r="W88" s="23"/>
      <c r="X88" s="23"/>
      <c r="Y88" s="23" t="s">
        <v>581</v>
      </c>
      <c r="Z88" s="23" t="s">
        <v>582</v>
      </c>
    </row>
    <row r="89" ht="60.0" customHeight="1">
      <c r="A89" s="23" t="s">
        <v>583</v>
      </c>
      <c r="B89" s="23" t="s">
        <v>584</v>
      </c>
      <c r="C89" s="22"/>
      <c r="D89" s="22"/>
      <c r="E89" s="22"/>
      <c r="F89" s="22"/>
      <c r="G89" s="23" t="s">
        <v>74</v>
      </c>
      <c r="H89" s="23">
        <v>2001.0</v>
      </c>
      <c r="I89" s="24">
        <v>0.019444444444444445</v>
      </c>
      <c r="J89" s="23" t="s">
        <v>585</v>
      </c>
      <c r="K89" s="23" t="s">
        <v>544</v>
      </c>
      <c r="L89" s="22"/>
      <c r="M89" s="23" t="s">
        <v>586</v>
      </c>
      <c r="N89" s="22"/>
      <c r="O89" s="22"/>
      <c r="P89" s="22"/>
      <c r="Q89" s="22"/>
      <c r="R89" s="22"/>
      <c r="S89" s="23" t="s">
        <v>545</v>
      </c>
      <c r="T89" s="22"/>
      <c r="U89" s="22"/>
      <c r="V89" s="23" t="s">
        <v>587</v>
      </c>
      <c r="W89" s="23"/>
      <c r="X89" s="23"/>
      <c r="Y89" s="23"/>
      <c r="Z89" s="23"/>
    </row>
    <row r="90" ht="60.75" customHeight="1">
      <c r="A90" s="23" t="s">
        <v>588</v>
      </c>
      <c r="B90" s="23" t="s">
        <v>589</v>
      </c>
      <c r="C90" s="22"/>
      <c r="D90" s="22"/>
      <c r="E90" s="22"/>
      <c r="F90" s="22"/>
      <c r="G90" s="23" t="s">
        <v>74</v>
      </c>
      <c r="H90" s="23">
        <v>2003.0</v>
      </c>
      <c r="I90" s="24">
        <v>0.02048611111111111</v>
      </c>
      <c r="J90" s="23"/>
      <c r="K90" s="23" t="s">
        <v>590</v>
      </c>
      <c r="L90" s="22"/>
      <c r="M90" s="22"/>
      <c r="N90" s="22"/>
      <c r="O90" s="22"/>
      <c r="P90" s="23" t="s">
        <v>591</v>
      </c>
      <c r="Q90" s="23"/>
      <c r="R90" s="23" t="s">
        <v>592</v>
      </c>
      <c r="S90" s="22"/>
      <c r="T90" s="22"/>
      <c r="U90" s="22"/>
      <c r="V90" s="22"/>
      <c r="W90" s="22"/>
      <c r="X90" s="22"/>
      <c r="Y90" s="22"/>
      <c r="Z90" s="22"/>
    </row>
    <row r="91" ht="114.75" customHeight="1">
      <c r="A91" s="23" t="s">
        <v>593</v>
      </c>
      <c r="B91" s="23" t="s">
        <v>594</v>
      </c>
      <c r="C91" s="22"/>
      <c r="D91" s="22"/>
      <c r="E91" s="22"/>
      <c r="F91" s="22"/>
      <c r="G91" s="23" t="s">
        <v>74</v>
      </c>
      <c r="H91" s="23">
        <v>2001.0</v>
      </c>
      <c r="I91" s="24">
        <v>0.03471064814814815</v>
      </c>
      <c r="J91" s="23" t="s">
        <v>595</v>
      </c>
      <c r="K91" s="23" t="s">
        <v>596</v>
      </c>
      <c r="L91" s="23"/>
      <c r="M91" s="23" t="s">
        <v>596</v>
      </c>
      <c r="N91" s="23"/>
      <c r="O91" s="23"/>
      <c r="P91" s="23" t="s">
        <v>597</v>
      </c>
      <c r="Q91" s="23"/>
      <c r="R91" s="23" t="s">
        <v>596</v>
      </c>
      <c r="S91" s="23"/>
      <c r="T91" s="23" t="s">
        <v>598</v>
      </c>
      <c r="U91" s="23"/>
      <c r="V91" s="23"/>
      <c r="W91" s="23" t="s">
        <v>599</v>
      </c>
      <c r="X91" s="23"/>
      <c r="Y91" s="23"/>
      <c r="Z91" s="23" t="s">
        <v>600</v>
      </c>
    </row>
    <row r="92" ht="60.0" customHeight="1">
      <c r="A92" s="23" t="s">
        <v>601</v>
      </c>
      <c r="B92" s="23" t="s">
        <v>602</v>
      </c>
      <c r="C92" s="22"/>
      <c r="D92" s="22"/>
      <c r="E92" s="23" t="s">
        <v>603</v>
      </c>
      <c r="F92" s="22"/>
      <c r="G92" s="23" t="s">
        <v>74</v>
      </c>
      <c r="H92" s="23">
        <v>2000.0</v>
      </c>
      <c r="I92" s="24">
        <v>0.05019675925925926</v>
      </c>
      <c r="J92" s="23" t="s">
        <v>604</v>
      </c>
      <c r="K92" s="23" t="s">
        <v>604</v>
      </c>
      <c r="L92" s="22"/>
      <c r="M92" s="23" t="s">
        <v>604</v>
      </c>
      <c r="N92" s="22"/>
      <c r="O92" s="22"/>
      <c r="P92" s="23" t="s">
        <v>605</v>
      </c>
      <c r="Q92" s="23" t="s">
        <v>606</v>
      </c>
      <c r="R92" s="23" t="s">
        <v>604</v>
      </c>
      <c r="S92" s="23" t="s">
        <v>607</v>
      </c>
      <c r="T92" s="22"/>
      <c r="U92" s="22"/>
      <c r="V92" s="22"/>
      <c r="W92" s="23" t="s">
        <v>608</v>
      </c>
      <c r="X92" s="22"/>
      <c r="Y92" s="22"/>
      <c r="Z92" s="22"/>
    </row>
    <row r="93" ht="63.0" customHeight="1">
      <c r="A93" s="23" t="s">
        <v>609</v>
      </c>
      <c r="B93" s="23" t="s">
        <v>610</v>
      </c>
      <c r="C93" s="22"/>
      <c r="D93" s="22"/>
      <c r="E93" s="23" t="s">
        <v>603</v>
      </c>
      <c r="F93" s="22"/>
      <c r="G93" s="23" t="s">
        <v>74</v>
      </c>
      <c r="H93" s="23">
        <v>2001.0</v>
      </c>
      <c r="I93" s="24">
        <v>0.04278935185185185</v>
      </c>
      <c r="J93" s="23" t="s">
        <v>604</v>
      </c>
      <c r="K93" s="23" t="s">
        <v>604</v>
      </c>
      <c r="L93" s="22"/>
      <c r="M93" s="23" t="s">
        <v>604</v>
      </c>
      <c r="N93" s="22"/>
      <c r="O93" s="22"/>
      <c r="P93" s="23" t="s">
        <v>605</v>
      </c>
      <c r="Q93" s="23" t="s">
        <v>606</v>
      </c>
      <c r="R93" s="23" t="s">
        <v>604</v>
      </c>
      <c r="S93" s="23" t="s">
        <v>607</v>
      </c>
      <c r="T93" s="22"/>
      <c r="U93" s="22"/>
      <c r="V93" s="22"/>
      <c r="W93" s="22"/>
      <c r="X93" s="22"/>
      <c r="Y93" s="22"/>
      <c r="Z93" s="22"/>
    </row>
    <row r="94" ht="60.75" customHeight="1">
      <c r="A94" s="23" t="s">
        <v>611</v>
      </c>
      <c r="B94" s="23" t="s">
        <v>612</v>
      </c>
      <c r="C94" s="22"/>
      <c r="D94" s="22"/>
      <c r="E94" s="23" t="s">
        <v>603</v>
      </c>
      <c r="F94" s="22"/>
      <c r="G94" s="23" t="s">
        <v>74</v>
      </c>
      <c r="H94" s="23">
        <v>2007.0</v>
      </c>
      <c r="I94" s="24">
        <v>0.04275462962962963</v>
      </c>
      <c r="J94" s="23" t="s">
        <v>604</v>
      </c>
      <c r="K94" s="23" t="s">
        <v>604</v>
      </c>
      <c r="L94" s="22"/>
      <c r="M94" s="23" t="s">
        <v>604</v>
      </c>
      <c r="N94" s="22"/>
      <c r="O94" s="22"/>
      <c r="P94" s="23" t="s">
        <v>605</v>
      </c>
      <c r="Q94" s="23" t="s">
        <v>606</v>
      </c>
      <c r="R94" s="23" t="s">
        <v>604</v>
      </c>
      <c r="S94" s="23" t="s">
        <v>607</v>
      </c>
      <c r="T94" s="23" t="s">
        <v>613</v>
      </c>
      <c r="U94" s="22"/>
      <c r="V94" s="22"/>
      <c r="W94" s="23" t="s">
        <v>614</v>
      </c>
      <c r="X94" s="22"/>
      <c r="Y94" s="22"/>
      <c r="Z94" s="22"/>
    </row>
    <row r="95" ht="61.5" customHeight="1">
      <c r="A95" s="23" t="s">
        <v>615</v>
      </c>
      <c r="B95" s="23" t="s">
        <v>616</v>
      </c>
      <c r="C95" s="22"/>
      <c r="D95" s="22"/>
      <c r="E95" s="23" t="s">
        <v>603</v>
      </c>
      <c r="F95" s="22"/>
      <c r="G95" s="23" t="s">
        <v>74</v>
      </c>
      <c r="H95" s="23">
        <v>2009.0</v>
      </c>
      <c r="I95" s="24">
        <v>0.04207175925925926</v>
      </c>
      <c r="J95" s="23" t="s">
        <v>604</v>
      </c>
      <c r="K95" s="23" t="s">
        <v>604</v>
      </c>
      <c r="L95" s="22"/>
      <c r="M95" s="23" t="s">
        <v>604</v>
      </c>
      <c r="N95" s="22"/>
      <c r="O95" s="22"/>
      <c r="P95" s="23" t="s">
        <v>605</v>
      </c>
      <c r="Q95" s="23" t="s">
        <v>606</v>
      </c>
      <c r="R95" s="23" t="s">
        <v>604</v>
      </c>
      <c r="S95" s="23" t="s">
        <v>605</v>
      </c>
      <c r="T95" s="23" t="s">
        <v>613</v>
      </c>
      <c r="U95" s="23" t="s">
        <v>617</v>
      </c>
      <c r="V95" s="22"/>
      <c r="W95" s="23" t="s">
        <v>618</v>
      </c>
      <c r="X95" s="22"/>
      <c r="Y95" s="22"/>
      <c r="Z95" s="22"/>
    </row>
    <row r="96" ht="60.0" customHeight="1">
      <c r="A96" s="23" t="s">
        <v>619</v>
      </c>
      <c r="B96" s="23" t="s">
        <v>620</v>
      </c>
      <c r="C96" s="22"/>
      <c r="D96" s="22"/>
      <c r="E96" s="23" t="s">
        <v>603</v>
      </c>
      <c r="F96" s="22"/>
      <c r="G96" s="23" t="s">
        <v>74</v>
      </c>
      <c r="H96" s="23">
        <v>2001.0</v>
      </c>
      <c r="I96" s="24">
        <v>0.04228009259259259</v>
      </c>
      <c r="J96" s="23" t="s">
        <v>604</v>
      </c>
      <c r="K96" s="23" t="s">
        <v>604</v>
      </c>
      <c r="L96" s="22"/>
      <c r="M96" s="23" t="s">
        <v>604</v>
      </c>
      <c r="N96" s="22"/>
      <c r="O96" s="22"/>
      <c r="P96" s="23" t="s">
        <v>621</v>
      </c>
      <c r="Q96" s="23" t="s">
        <v>622</v>
      </c>
      <c r="R96" s="23" t="s">
        <v>604</v>
      </c>
      <c r="S96" s="22"/>
      <c r="T96" s="23" t="s">
        <v>623</v>
      </c>
      <c r="U96" s="22"/>
      <c r="V96" s="22"/>
      <c r="W96" s="23" t="s">
        <v>624</v>
      </c>
      <c r="X96" s="22"/>
      <c r="Y96" s="22"/>
      <c r="Z96" s="22"/>
    </row>
    <row r="97" ht="58.5" customHeight="1">
      <c r="A97" s="23" t="s">
        <v>625</v>
      </c>
      <c r="B97" s="23" t="s">
        <v>626</v>
      </c>
      <c r="C97" s="22"/>
      <c r="D97" s="22"/>
      <c r="E97" s="23" t="s">
        <v>603</v>
      </c>
      <c r="F97" s="22"/>
      <c r="G97" s="23" t="s">
        <v>74</v>
      </c>
      <c r="H97" s="23">
        <v>2000.0</v>
      </c>
      <c r="I97" s="24">
        <v>0.04297453703703704</v>
      </c>
      <c r="J97" s="23" t="s">
        <v>604</v>
      </c>
      <c r="K97" s="23" t="s">
        <v>604</v>
      </c>
      <c r="L97" s="22"/>
      <c r="M97" s="23" t="s">
        <v>604</v>
      </c>
      <c r="N97" s="22"/>
      <c r="O97" s="22"/>
      <c r="P97" s="23" t="s">
        <v>627</v>
      </c>
      <c r="Q97" s="22"/>
      <c r="R97" s="23" t="s">
        <v>604</v>
      </c>
      <c r="S97" s="23" t="s">
        <v>628</v>
      </c>
      <c r="T97" s="22"/>
      <c r="U97" s="22"/>
      <c r="V97" s="22"/>
      <c r="W97" s="23" t="s">
        <v>629</v>
      </c>
      <c r="X97" s="22"/>
      <c r="Y97" s="22"/>
      <c r="Z97" s="22"/>
    </row>
    <row r="98" ht="60.0" customHeight="1">
      <c r="A98" s="23" t="s">
        <v>630</v>
      </c>
      <c r="B98" s="23" t="s">
        <v>631</v>
      </c>
      <c r="C98" s="22"/>
      <c r="D98" s="22"/>
      <c r="E98" s="23" t="s">
        <v>603</v>
      </c>
      <c r="F98" s="22"/>
      <c r="G98" s="23" t="s">
        <v>74</v>
      </c>
      <c r="H98" s="23">
        <v>2001.0</v>
      </c>
      <c r="I98" s="24">
        <v>0.041944444444444444</v>
      </c>
      <c r="J98" s="23" t="s">
        <v>604</v>
      </c>
      <c r="K98" s="23" t="s">
        <v>604</v>
      </c>
      <c r="L98" s="22"/>
      <c r="M98" s="23" t="s">
        <v>604</v>
      </c>
      <c r="N98" s="22"/>
      <c r="O98" s="22"/>
      <c r="P98" s="23" t="s">
        <v>632</v>
      </c>
      <c r="Q98" s="23" t="s">
        <v>606</v>
      </c>
      <c r="R98" s="23" t="s">
        <v>604</v>
      </c>
      <c r="S98" s="23"/>
      <c r="T98" s="22"/>
      <c r="U98" s="22"/>
      <c r="V98" s="22"/>
      <c r="W98" s="23" t="s">
        <v>624</v>
      </c>
      <c r="X98" s="22"/>
      <c r="Y98" s="22"/>
      <c r="Z98" s="22"/>
    </row>
    <row r="99" ht="60.75" customHeight="1">
      <c r="A99" s="23" t="s">
        <v>633</v>
      </c>
      <c r="B99" s="23" t="s">
        <v>634</v>
      </c>
      <c r="C99" s="22"/>
      <c r="D99" s="22"/>
      <c r="E99" s="23" t="s">
        <v>635</v>
      </c>
      <c r="F99" s="23">
        <v>2.0</v>
      </c>
      <c r="G99" s="23" t="s">
        <v>74</v>
      </c>
      <c r="H99" s="23">
        <v>2003.0</v>
      </c>
      <c r="I99" s="24">
        <v>0.03423611111111111</v>
      </c>
      <c r="J99" s="23" t="s">
        <v>636</v>
      </c>
      <c r="K99" s="23" t="s">
        <v>636</v>
      </c>
      <c r="L99" s="23"/>
      <c r="M99" s="23" t="s">
        <v>636</v>
      </c>
      <c r="N99" s="23"/>
      <c r="O99" s="23"/>
      <c r="P99" s="23"/>
      <c r="Q99" s="23"/>
      <c r="R99" s="23" t="s">
        <v>637</v>
      </c>
      <c r="S99" s="23"/>
      <c r="T99" s="23" t="s">
        <v>638</v>
      </c>
      <c r="U99" s="23" t="s">
        <v>639</v>
      </c>
      <c r="V99" s="23"/>
      <c r="W99" s="23" t="s">
        <v>640</v>
      </c>
      <c r="X99" s="23"/>
      <c r="Y99" s="23" t="s">
        <v>641</v>
      </c>
      <c r="Z99" s="23"/>
    </row>
    <row r="100" ht="60.75" customHeight="1">
      <c r="A100" s="23" t="s">
        <v>642</v>
      </c>
      <c r="B100" s="23" t="s">
        <v>643</v>
      </c>
      <c r="C100" s="22"/>
      <c r="D100" s="22"/>
      <c r="E100" s="23" t="s">
        <v>635</v>
      </c>
      <c r="F100" s="23">
        <v>3.0</v>
      </c>
      <c r="G100" s="23" t="s">
        <v>74</v>
      </c>
      <c r="H100" s="23">
        <v>2006.0</v>
      </c>
      <c r="I100" s="24">
        <v>0.06439814814814815</v>
      </c>
      <c r="J100" s="23"/>
      <c r="K100" s="23" t="s">
        <v>644</v>
      </c>
      <c r="L100" s="22"/>
      <c r="M100" s="23" t="s">
        <v>645</v>
      </c>
      <c r="N100" s="22"/>
      <c r="O100" s="22"/>
      <c r="P100" s="23" t="s">
        <v>646</v>
      </c>
      <c r="Q100" s="22"/>
      <c r="R100" s="23" t="s">
        <v>645</v>
      </c>
      <c r="S100" s="23" t="s">
        <v>647</v>
      </c>
      <c r="T100" s="23" t="s">
        <v>648</v>
      </c>
      <c r="U100" s="22"/>
      <c r="V100" s="22"/>
      <c r="W100" s="22"/>
      <c r="X100" s="23" t="s">
        <v>649</v>
      </c>
      <c r="Y100" s="22"/>
      <c r="Z100" s="22"/>
    </row>
    <row r="101" ht="61.5" customHeight="1">
      <c r="A101" s="23" t="s">
        <v>650</v>
      </c>
      <c r="B101" s="23" t="s">
        <v>651</v>
      </c>
      <c r="C101" s="22"/>
      <c r="D101" s="22"/>
      <c r="E101" s="23" t="s">
        <v>603</v>
      </c>
      <c r="F101" s="22"/>
      <c r="G101" s="23" t="s">
        <v>74</v>
      </c>
      <c r="H101" s="23">
        <v>2001.0</v>
      </c>
      <c r="I101" s="24">
        <v>0.043680555555555556</v>
      </c>
      <c r="J101" s="23" t="s">
        <v>604</v>
      </c>
      <c r="K101" s="23" t="s">
        <v>604</v>
      </c>
      <c r="L101" s="22"/>
      <c r="M101" s="23" t="s">
        <v>604</v>
      </c>
      <c r="N101" s="22"/>
      <c r="O101" s="22"/>
      <c r="P101" s="23" t="s">
        <v>652</v>
      </c>
      <c r="Q101" s="23" t="s">
        <v>653</v>
      </c>
      <c r="R101" s="23" t="s">
        <v>654</v>
      </c>
      <c r="S101" s="22"/>
      <c r="T101" s="22"/>
      <c r="U101" s="22"/>
      <c r="V101" s="22"/>
      <c r="W101" s="23" t="s">
        <v>655</v>
      </c>
      <c r="X101" s="22"/>
      <c r="Y101" s="22"/>
      <c r="Z101" s="22"/>
    </row>
    <row r="102" ht="60.75" customHeight="1">
      <c r="A102" s="23" t="s">
        <v>656</v>
      </c>
      <c r="B102" s="23" t="s">
        <v>657</v>
      </c>
      <c r="C102" s="23" t="s">
        <v>658</v>
      </c>
      <c r="D102" s="22"/>
      <c r="E102" s="22"/>
      <c r="F102" s="22"/>
      <c r="G102" s="23" t="s">
        <v>659</v>
      </c>
      <c r="H102" s="23">
        <v>2004.0</v>
      </c>
      <c r="I102" s="24">
        <v>0.06736111111111111</v>
      </c>
      <c r="J102" s="22"/>
      <c r="K102" s="23" t="s">
        <v>660</v>
      </c>
      <c r="L102" s="22"/>
      <c r="M102" s="23" t="s">
        <v>660</v>
      </c>
      <c r="N102" s="22"/>
      <c r="O102" s="22"/>
      <c r="P102" s="23" t="s">
        <v>660</v>
      </c>
      <c r="Q102" s="22"/>
      <c r="R102" s="23" t="s">
        <v>661</v>
      </c>
      <c r="S102" s="22"/>
      <c r="T102" s="23" t="s">
        <v>662</v>
      </c>
      <c r="U102" s="22"/>
      <c r="V102" s="22"/>
      <c r="W102" s="22"/>
      <c r="X102" s="22"/>
      <c r="Y102" s="22"/>
      <c r="Z102" s="22"/>
    </row>
    <row r="103" ht="58.5" customHeight="1">
      <c r="A103" s="23" t="s">
        <v>663</v>
      </c>
      <c r="B103" s="23" t="s">
        <v>664</v>
      </c>
      <c r="C103" s="22"/>
      <c r="D103" s="22"/>
      <c r="E103" s="22"/>
      <c r="F103" s="22"/>
      <c r="G103" s="23" t="s">
        <v>74</v>
      </c>
      <c r="H103" s="23">
        <v>2000.0</v>
      </c>
      <c r="I103" s="24">
        <v>0.04861111111111111</v>
      </c>
      <c r="J103" s="23"/>
      <c r="K103" s="23"/>
      <c r="L103" s="23"/>
      <c r="M103" s="23"/>
      <c r="N103" s="22"/>
      <c r="O103" s="22"/>
      <c r="P103" s="23"/>
      <c r="Q103" s="22"/>
      <c r="R103" s="23"/>
      <c r="S103" s="23"/>
      <c r="T103" s="22"/>
      <c r="U103" s="23"/>
      <c r="V103" s="22"/>
      <c r="W103" s="22"/>
      <c r="X103" s="22"/>
      <c r="Y103" s="22"/>
      <c r="Z103" s="22"/>
    </row>
    <row r="104" ht="58.5" customHeight="1">
      <c r="A104" s="23" t="s">
        <v>665</v>
      </c>
      <c r="B104" s="23" t="s">
        <v>666</v>
      </c>
      <c r="C104" s="22"/>
      <c r="D104" s="22"/>
      <c r="E104" s="22"/>
      <c r="F104" s="22"/>
      <c r="G104" s="23" t="s">
        <v>74</v>
      </c>
      <c r="H104" s="23">
        <v>2004.0</v>
      </c>
      <c r="I104" s="24">
        <v>0.01511574074074074</v>
      </c>
      <c r="J104" s="23"/>
      <c r="K104" s="23" t="s">
        <v>667</v>
      </c>
      <c r="L104" s="22"/>
      <c r="M104" s="22"/>
      <c r="N104" s="22"/>
      <c r="O104" s="22"/>
      <c r="P104" s="22"/>
      <c r="Q104" s="22"/>
      <c r="R104" s="22"/>
      <c r="S104" s="22"/>
      <c r="T104" s="22"/>
      <c r="U104" s="22"/>
      <c r="V104" s="22"/>
      <c r="W104" s="23" t="s">
        <v>668</v>
      </c>
      <c r="X104" s="22"/>
      <c r="Y104" s="22"/>
      <c r="Z104" s="22"/>
    </row>
    <row r="105" ht="60.75" customHeight="1">
      <c r="A105" s="23" t="s">
        <v>669</v>
      </c>
      <c r="B105" s="23" t="s">
        <v>670</v>
      </c>
      <c r="C105" s="22"/>
      <c r="D105" s="22"/>
      <c r="E105" s="22"/>
      <c r="F105" s="22"/>
      <c r="G105" s="23" t="s">
        <v>97</v>
      </c>
      <c r="H105" s="23">
        <v>2002.0</v>
      </c>
      <c r="I105" s="24">
        <v>0.02547453703703704</v>
      </c>
      <c r="J105" s="23" t="s">
        <v>671</v>
      </c>
      <c r="K105" s="23" t="s">
        <v>672</v>
      </c>
      <c r="L105" s="23"/>
      <c r="M105" s="23"/>
      <c r="N105" s="23"/>
      <c r="O105" s="23"/>
      <c r="P105" s="23" t="s">
        <v>673</v>
      </c>
      <c r="Q105" s="23"/>
      <c r="R105" s="23" t="s">
        <v>674</v>
      </c>
      <c r="S105" s="23"/>
      <c r="T105" s="23"/>
      <c r="U105" s="23"/>
      <c r="V105" s="23"/>
      <c r="W105" s="23"/>
      <c r="X105" s="23"/>
      <c r="Y105" s="23"/>
      <c r="Z105" s="23"/>
    </row>
    <row r="106" ht="61.5" customHeight="1">
      <c r="A106" s="23" t="s">
        <v>675</v>
      </c>
      <c r="B106" s="23" t="s">
        <v>676</v>
      </c>
      <c r="C106" s="22"/>
      <c r="D106" s="22"/>
      <c r="E106" s="22"/>
      <c r="F106" s="22"/>
      <c r="G106" s="23" t="s">
        <v>677</v>
      </c>
      <c r="H106" s="23">
        <v>2007.0</v>
      </c>
      <c r="I106" s="24">
        <v>0.05527777777777778</v>
      </c>
      <c r="J106" s="23" t="s">
        <v>678</v>
      </c>
      <c r="K106" s="23" t="s">
        <v>679</v>
      </c>
      <c r="L106" s="22"/>
      <c r="M106" s="23" t="s">
        <v>680</v>
      </c>
      <c r="N106" s="22"/>
      <c r="O106" s="22"/>
      <c r="P106" s="23" t="s">
        <v>679</v>
      </c>
      <c r="Q106" s="22"/>
      <c r="R106" s="23" t="s">
        <v>679</v>
      </c>
      <c r="S106" s="23" t="s">
        <v>681</v>
      </c>
      <c r="T106" s="23" t="s">
        <v>681</v>
      </c>
      <c r="U106" s="23"/>
      <c r="V106" s="23" t="s">
        <v>682</v>
      </c>
      <c r="W106" s="23" t="s">
        <v>683</v>
      </c>
      <c r="X106" s="22"/>
      <c r="Y106" s="22"/>
      <c r="Z106" s="22"/>
    </row>
    <row r="107" ht="60.0" customHeight="1">
      <c r="A107" s="21" t="s">
        <v>684</v>
      </c>
      <c r="B107" s="21" t="s">
        <v>685</v>
      </c>
      <c r="C107" s="21" t="s">
        <v>686</v>
      </c>
      <c r="D107" s="35"/>
      <c r="E107" s="35"/>
      <c r="F107" s="35"/>
      <c r="G107" s="23" t="s">
        <v>406</v>
      </c>
      <c r="H107" s="23">
        <v>2007.0</v>
      </c>
      <c r="I107" s="24">
        <v>0.06655092592592593</v>
      </c>
      <c r="J107" s="22"/>
      <c r="K107" s="23" t="s">
        <v>687</v>
      </c>
      <c r="L107" s="22"/>
      <c r="M107" s="23" t="s">
        <v>687</v>
      </c>
      <c r="N107" s="22"/>
      <c r="O107" s="22"/>
      <c r="P107" s="23" t="s">
        <v>688</v>
      </c>
      <c r="Q107" s="22"/>
      <c r="R107" s="23" t="s">
        <v>689</v>
      </c>
      <c r="S107" s="23"/>
      <c r="T107" s="23" t="s">
        <v>690</v>
      </c>
      <c r="U107" s="23" t="s">
        <v>690</v>
      </c>
      <c r="V107" s="22"/>
      <c r="W107" s="23" t="s">
        <v>691</v>
      </c>
      <c r="X107" s="22"/>
      <c r="Y107" s="22"/>
      <c r="Z107" s="22"/>
    </row>
    <row r="108" ht="60.0" customHeight="1">
      <c r="A108" s="23" t="s">
        <v>692</v>
      </c>
      <c r="B108" s="21" t="s">
        <v>693</v>
      </c>
      <c r="C108" s="22"/>
      <c r="D108" s="22"/>
      <c r="E108" s="22"/>
      <c r="F108" s="22"/>
      <c r="G108" s="23" t="s">
        <v>694</v>
      </c>
      <c r="H108" s="23">
        <v>2000.0</v>
      </c>
      <c r="I108" s="24">
        <v>0.013888888888888888</v>
      </c>
      <c r="J108" s="23" t="s">
        <v>695</v>
      </c>
      <c r="K108" s="23" t="s">
        <v>696</v>
      </c>
      <c r="L108" s="23"/>
      <c r="M108" s="23" t="s">
        <v>695</v>
      </c>
      <c r="N108" s="23"/>
      <c r="O108" s="23"/>
      <c r="P108" s="23" t="s">
        <v>697</v>
      </c>
      <c r="Q108" s="23" t="s">
        <v>698</v>
      </c>
      <c r="R108" s="23" t="s">
        <v>699</v>
      </c>
      <c r="S108" s="23" t="s">
        <v>700</v>
      </c>
      <c r="T108" s="22"/>
      <c r="U108" s="22"/>
      <c r="V108" s="22"/>
      <c r="W108" s="23" t="s">
        <v>701</v>
      </c>
      <c r="X108" s="22"/>
      <c r="Y108" s="22"/>
      <c r="Z108" s="22"/>
    </row>
    <row r="109" ht="60.75" customHeight="1">
      <c r="A109" s="23" t="s">
        <v>702</v>
      </c>
      <c r="B109" s="23" t="s">
        <v>703</v>
      </c>
      <c r="C109" s="22"/>
      <c r="D109" s="22"/>
      <c r="E109" s="23" t="s">
        <v>704</v>
      </c>
      <c r="F109" s="23" t="s">
        <v>705</v>
      </c>
      <c r="G109" s="23" t="s">
        <v>74</v>
      </c>
      <c r="H109" s="23">
        <v>2008.0</v>
      </c>
      <c r="I109" s="24">
        <v>0.020833333333333332</v>
      </c>
      <c r="J109" s="23"/>
      <c r="K109" s="23" t="s">
        <v>706</v>
      </c>
      <c r="L109" s="22"/>
      <c r="M109" s="22"/>
      <c r="N109" s="22"/>
      <c r="O109" s="22"/>
      <c r="P109" s="23" t="s">
        <v>707</v>
      </c>
      <c r="Q109" s="22"/>
      <c r="R109" s="23" t="s">
        <v>708</v>
      </c>
      <c r="S109" s="22"/>
      <c r="T109" s="22"/>
      <c r="U109" s="23"/>
      <c r="V109" s="23" t="s">
        <v>709</v>
      </c>
      <c r="W109" s="23" t="s">
        <v>710</v>
      </c>
      <c r="X109" s="22"/>
      <c r="Y109" s="23" t="s">
        <v>711</v>
      </c>
      <c r="Z109" s="22"/>
    </row>
    <row r="110" ht="58.5" customHeight="1">
      <c r="A110" s="23" t="s">
        <v>712</v>
      </c>
      <c r="B110" s="23" t="s">
        <v>713</v>
      </c>
      <c r="C110" s="22"/>
      <c r="D110" s="22"/>
      <c r="E110" s="23" t="s">
        <v>704</v>
      </c>
      <c r="F110" s="23" t="s">
        <v>714</v>
      </c>
      <c r="G110" s="23" t="s">
        <v>74</v>
      </c>
      <c r="H110" s="23">
        <v>2008.0</v>
      </c>
      <c r="I110" s="24">
        <v>0.020833333333333332</v>
      </c>
      <c r="J110" s="23"/>
      <c r="K110" s="23" t="s">
        <v>706</v>
      </c>
      <c r="L110" s="22"/>
      <c r="M110" s="22"/>
      <c r="N110" s="22"/>
      <c r="O110" s="22"/>
      <c r="P110" s="23" t="s">
        <v>707</v>
      </c>
      <c r="Q110" s="22"/>
      <c r="R110" s="23" t="s">
        <v>708</v>
      </c>
      <c r="S110" s="22"/>
      <c r="T110" s="22"/>
      <c r="U110" s="23"/>
      <c r="V110" s="23" t="s">
        <v>715</v>
      </c>
      <c r="W110" s="23" t="s">
        <v>710</v>
      </c>
      <c r="X110" s="22"/>
      <c r="Y110" s="23" t="s">
        <v>711</v>
      </c>
      <c r="Z110" s="22"/>
    </row>
    <row r="111" ht="63.0" customHeight="1">
      <c r="A111" s="23" t="s">
        <v>716</v>
      </c>
      <c r="B111" s="23" t="s">
        <v>717</v>
      </c>
      <c r="C111" s="22"/>
      <c r="D111" s="22"/>
      <c r="E111" s="22"/>
      <c r="F111" s="22"/>
      <c r="G111" s="23" t="s">
        <v>122</v>
      </c>
      <c r="H111" s="23">
        <v>2007.0</v>
      </c>
      <c r="I111" s="24">
        <v>0.03611111111111111</v>
      </c>
      <c r="J111" s="23"/>
      <c r="K111" s="23" t="s">
        <v>718</v>
      </c>
      <c r="L111" s="22"/>
      <c r="M111" s="22"/>
      <c r="N111" s="22"/>
      <c r="O111" s="22"/>
      <c r="P111" s="23" t="s">
        <v>718</v>
      </c>
      <c r="Q111" s="22"/>
      <c r="R111" s="23" t="s">
        <v>259</v>
      </c>
      <c r="S111" s="23" t="s">
        <v>719</v>
      </c>
      <c r="T111" s="23" t="s">
        <v>720</v>
      </c>
      <c r="U111" s="22"/>
      <c r="V111" s="22"/>
      <c r="W111" s="22"/>
      <c r="X111" s="22"/>
      <c r="Y111" s="22"/>
      <c r="Z111" s="22"/>
    </row>
    <row r="112" ht="60.0" customHeight="1">
      <c r="A112" s="23" t="s">
        <v>721</v>
      </c>
      <c r="B112" s="21" t="s">
        <v>722</v>
      </c>
      <c r="C112" s="22"/>
      <c r="D112" s="22"/>
      <c r="E112" s="22"/>
      <c r="F112" s="22"/>
      <c r="G112" s="23" t="s">
        <v>74</v>
      </c>
      <c r="H112" s="23">
        <v>2007.0</v>
      </c>
      <c r="I112" s="24">
        <v>0.04159722222222222</v>
      </c>
      <c r="J112" s="23" t="s">
        <v>723</v>
      </c>
      <c r="K112" s="23" t="s">
        <v>724</v>
      </c>
      <c r="L112" s="22"/>
      <c r="M112" s="23" t="s">
        <v>725</v>
      </c>
      <c r="N112" s="22"/>
      <c r="O112" s="22"/>
      <c r="P112" s="23" t="s">
        <v>726</v>
      </c>
      <c r="Q112" s="22"/>
      <c r="R112" s="23" t="s">
        <v>727</v>
      </c>
      <c r="S112" s="22"/>
      <c r="T112" s="22"/>
      <c r="U112" s="23" t="s">
        <v>728</v>
      </c>
      <c r="V112" s="22"/>
      <c r="W112" s="23" t="s">
        <v>463</v>
      </c>
      <c r="X112" s="22"/>
      <c r="Y112" s="23" t="s">
        <v>464</v>
      </c>
      <c r="Z112" s="22"/>
    </row>
    <row r="113" ht="58.5" customHeight="1">
      <c r="A113" s="23" t="s">
        <v>729</v>
      </c>
      <c r="B113" s="23" t="s">
        <v>730</v>
      </c>
      <c r="C113" s="22"/>
      <c r="D113" s="22"/>
      <c r="E113" s="22"/>
      <c r="F113" s="22"/>
      <c r="G113" s="23" t="s">
        <v>74</v>
      </c>
      <c r="H113" s="23">
        <v>2001.0</v>
      </c>
      <c r="I113" s="24">
        <v>0.029861111111111113</v>
      </c>
      <c r="J113" s="23" t="s">
        <v>731</v>
      </c>
      <c r="K113" s="23" t="s">
        <v>533</v>
      </c>
      <c r="L113" s="22"/>
      <c r="M113" s="23" t="s">
        <v>532</v>
      </c>
      <c r="N113" s="22"/>
      <c r="O113" s="23" t="s">
        <v>134</v>
      </c>
      <c r="P113" s="22"/>
      <c r="Q113" s="22"/>
      <c r="R113" s="23" t="s">
        <v>732</v>
      </c>
      <c r="S113" s="23" t="s">
        <v>733</v>
      </c>
      <c r="T113" s="23" t="s">
        <v>734</v>
      </c>
      <c r="U113" s="22"/>
      <c r="V113" s="22"/>
      <c r="W113" s="23" t="s">
        <v>735</v>
      </c>
      <c r="X113" s="22"/>
      <c r="Y113" s="22"/>
      <c r="Z113" s="22"/>
    </row>
    <row r="114" ht="61.5" customHeight="1">
      <c r="A114" s="23" t="s">
        <v>736</v>
      </c>
      <c r="B114" s="23" t="s">
        <v>737</v>
      </c>
      <c r="C114" s="22"/>
      <c r="D114" s="22"/>
      <c r="E114" s="22"/>
      <c r="F114" s="22"/>
      <c r="G114" s="23" t="s">
        <v>122</v>
      </c>
      <c r="H114" s="23">
        <v>2000.0</v>
      </c>
      <c r="I114" s="24">
        <v>0.05694444444444444</v>
      </c>
      <c r="J114" s="23"/>
      <c r="K114" s="23" t="s">
        <v>738</v>
      </c>
      <c r="L114" s="23"/>
      <c r="M114" s="23" t="s">
        <v>738</v>
      </c>
      <c r="N114" s="23"/>
      <c r="O114" s="23"/>
      <c r="P114" s="23" t="s">
        <v>739</v>
      </c>
      <c r="Q114" s="23" t="s">
        <v>85</v>
      </c>
      <c r="R114" s="23" t="s">
        <v>740</v>
      </c>
      <c r="S114" s="23"/>
      <c r="T114" s="23"/>
      <c r="U114" s="23"/>
      <c r="V114" s="23" t="s">
        <v>741</v>
      </c>
      <c r="W114" s="22"/>
      <c r="X114" s="22"/>
      <c r="Y114" s="22"/>
      <c r="Z114" s="22"/>
    </row>
    <row r="115" ht="84.0" customHeight="1">
      <c r="A115" s="23" t="s">
        <v>742</v>
      </c>
      <c r="B115" s="23" t="s">
        <v>743</v>
      </c>
      <c r="C115" s="22"/>
      <c r="D115" s="22"/>
      <c r="E115" s="22"/>
      <c r="F115" s="22"/>
      <c r="G115" s="23" t="s">
        <v>74</v>
      </c>
      <c r="H115" s="23">
        <v>2007.0</v>
      </c>
      <c r="I115" s="24">
        <v>0.05</v>
      </c>
      <c r="J115" s="23"/>
      <c r="K115" s="23" t="s">
        <v>744</v>
      </c>
      <c r="L115" s="23"/>
      <c r="M115" s="23" t="s">
        <v>744</v>
      </c>
      <c r="N115" s="23" t="s">
        <v>745</v>
      </c>
      <c r="O115" s="23"/>
      <c r="P115" s="23" t="s">
        <v>744</v>
      </c>
      <c r="Q115" s="23"/>
      <c r="R115" s="23" t="s">
        <v>746</v>
      </c>
      <c r="S115" s="23"/>
      <c r="T115" s="23" t="s">
        <v>747</v>
      </c>
      <c r="U115" s="23"/>
      <c r="V115" s="23"/>
      <c r="W115" s="23"/>
      <c r="X115" s="23" t="s">
        <v>748</v>
      </c>
      <c r="Y115" s="23"/>
      <c r="Z115" s="23"/>
    </row>
    <row r="116" ht="60.75" customHeight="1">
      <c r="A116" s="23" t="s">
        <v>749</v>
      </c>
      <c r="B116" s="23" t="s">
        <v>750</v>
      </c>
      <c r="C116" s="22"/>
      <c r="D116" s="22"/>
      <c r="E116" s="22"/>
      <c r="F116" s="22"/>
      <c r="G116" s="23" t="s">
        <v>53</v>
      </c>
      <c r="H116" s="23">
        <v>2002.0</v>
      </c>
      <c r="I116" s="24">
        <v>0.03680555555555556</v>
      </c>
      <c r="J116" s="23"/>
      <c r="K116" s="23" t="s">
        <v>751</v>
      </c>
      <c r="L116" s="23"/>
      <c r="M116" s="23" t="s">
        <v>752</v>
      </c>
      <c r="N116" s="23"/>
      <c r="O116" s="23"/>
      <c r="P116" s="23" t="s">
        <v>753</v>
      </c>
      <c r="Q116" s="23"/>
      <c r="R116" s="23" t="s">
        <v>754</v>
      </c>
      <c r="S116" s="23"/>
      <c r="T116" s="23"/>
      <c r="U116" s="23"/>
      <c r="V116" s="23"/>
      <c r="W116" s="23"/>
      <c r="X116" s="23"/>
      <c r="Y116" s="23"/>
      <c r="Z116" s="23" t="s">
        <v>755</v>
      </c>
    </row>
    <row r="117" ht="60.75" customHeight="1">
      <c r="A117" s="23" t="s">
        <v>756</v>
      </c>
      <c r="B117" s="23" t="s">
        <v>757</v>
      </c>
      <c r="C117" s="22"/>
      <c r="D117" s="22"/>
      <c r="E117" s="22"/>
      <c r="F117" s="22"/>
      <c r="G117" s="23" t="s">
        <v>74</v>
      </c>
      <c r="H117" s="23">
        <v>2007.0</v>
      </c>
      <c r="I117" s="24">
        <v>0.06736111111111111</v>
      </c>
      <c r="J117" s="23"/>
      <c r="K117" s="23" t="s">
        <v>758</v>
      </c>
      <c r="L117" s="23"/>
      <c r="M117" s="23"/>
      <c r="N117" s="23"/>
      <c r="O117" s="23" t="s">
        <v>85</v>
      </c>
      <c r="P117" s="23" t="s">
        <v>759</v>
      </c>
      <c r="Q117" s="23" t="s">
        <v>85</v>
      </c>
      <c r="R117" s="23" t="s">
        <v>760</v>
      </c>
      <c r="S117" s="23" t="s">
        <v>761</v>
      </c>
      <c r="T117" s="23" t="s">
        <v>762</v>
      </c>
      <c r="U117" s="23"/>
      <c r="V117" s="23" t="s">
        <v>763</v>
      </c>
      <c r="W117" s="22"/>
      <c r="X117" s="22"/>
      <c r="Y117" s="22"/>
      <c r="Z117" s="22"/>
    </row>
    <row r="118" ht="72.75" customHeight="1">
      <c r="A118" s="23" t="s">
        <v>764</v>
      </c>
      <c r="B118" s="23" t="s">
        <v>765</v>
      </c>
      <c r="C118" s="23" t="s">
        <v>766</v>
      </c>
      <c r="D118" s="22"/>
      <c r="E118" s="22"/>
      <c r="F118" s="22"/>
      <c r="G118" s="23" t="s">
        <v>74</v>
      </c>
      <c r="H118" s="23">
        <v>2004.0</v>
      </c>
      <c r="I118" s="24">
        <v>0.06913194444444444</v>
      </c>
      <c r="J118" s="22"/>
      <c r="K118" s="23" t="s">
        <v>767</v>
      </c>
      <c r="L118" s="22"/>
      <c r="M118" s="23" t="s">
        <v>767</v>
      </c>
      <c r="N118" s="22"/>
      <c r="O118" s="22"/>
      <c r="P118" s="22"/>
      <c r="Q118" s="22"/>
      <c r="R118" s="23" t="s">
        <v>768</v>
      </c>
      <c r="S118" s="23" t="s">
        <v>769</v>
      </c>
      <c r="T118" s="23" t="s">
        <v>770</v>
      </c>
      <c r="U118" s="23" t="s">
        <v>771</v>
      </c>
      <c r="V118" s="23"/>
      <c r="W118" s="22"/>
      <c r="X118" s="22"/>
      <c r="Y118" s="22"/>
      <c r="Z118" s="22"/>
    </row>
    <row r="119" ht="72.0" customHeight="1">
      <c r="A119" s="23" t="s">
        <v>772</v>
      </c>
      <c r="B119" s="23" t="s">
        <v>773</v>
      </c>
      <c r="C119" s="22"/>
      <c r="D119" s="22"/>
      <c r="E119" s="22"/>
      <c r="F119" s="22"/>
      <c r="G119" s="23" t="s">
        <v>74</v>
      </c>
      <c r="H119" s="23">
        <v>2006.0</v>
      </c>
      <c r="I119" s="24">
        <v>0.03622685185185185</v>
      </c>
      <c r="J119" s="23" t="s">
        <v>774</v>
      </c>
      <c r="K119" s="23" t="s">
        <v>775</v>
      </c>
      <c r="L119" s="22"/>
      <c r="M119" s="22"/>
      <c r="N119" s="22"/>
      <c r="O119" s="22"/>
      <c r="P119" s="23" t="s">
        <v>776</v>
      </c>
      <c r="Q119" s="22"/>
      <c r="R119" s="23" t="s">
        <v>775</v>
      </c>
      <c r="S119" s="23" t="s">
        <v>777</v>
      </c>
      <c r="T119" s="22"/>
      <c r="U119" s="23" t="s">
        <v>778</v>
      </c>
      <c r="V119" s="22"/>
      <c r="W119" s="22"/>
      <c r="X119" s="22"/>
      <c r="Y119" s="23" t="s">
        <v>779</v>
      </c>
      <c r="Z119" s="23" t="s">
        <v>780</v>
      </c>
    </row>
    <row r="120" ht="75.75" customHeight="1">
      <c r="A120" s="21" t="s">
        <v>781</v>
      </c>
      <c r="B120" s="21" t="s">
        <v>782</v>
      </c>
      <c r="C120" s="22"/>
      <c r="D120" s="22"/>
      <c r="E120" s="22"/>
      <c r="F120" s="22"/>
      <c r="G120" s="23" t="s">
        <v>74</v>
      </c>
      <c r="H120" s="23">
        <v>2007.0</v>
      </c>
      <c r="I120" s="24">
        <v>0.06111111111111111</v>
      </c>
      <c r="J120" s="23" t="s">
        <v>783</v>
      </c>
      <c r="K120" s="23"/>
      <c r="L120" s="23" t="s">
        <v>784</v>
      </c>
      <c r="M120" s="23" t="s">
        <v>785</v>
      </c>
      <c r="N120" s="23"/>
      <c r="O120" s="23"/>
      <c r="P120" s="23" t="s">
        <v>786</v>
      </c>
      <c r="Q120" s="23"/>
      <c r="R120" s="23" t="s">
        <v>464</v>
      </c>
      <c r="S120" s="23"/>
      <c r="T120" s="23"/>
      <c r="U120" s="23" t="s">
        <v>787</v>
      </c>
      <c r="V120" s="23"/>
      <c r="W120" s="23" t="s">
        <v>463</v>
      </c>
      <c r="X120" s="23"/>
      <c r="Y120" s="23"/>
      <c r="Z120" s="23"/>
    </row>
    <row r="121" ht="60.75" customHeight="1">
      <c r="A121" s="23" t="s">
        <v>788</v>
      </c>
      <c r="B121" s="23" t="s">
        <v>789</v>
      </c>
      <c r="C121" s="22"/>
      <c r="D121" s="22"/>
      <c r="E121" s="22"/>
      <c r="F121" s="22"/>
      <c r="G121" s="23" t="s">
        <v>74</v>
      </c>
      <c r="H121" s="23">
        <v>2002.0</v>
      </c>
      <c r="I121" s="24">
        <v>0.029861111111111113</v>
      </c>
      <c r="J121" s="23"/>
      <c r="K121" s="23" t="s">
        <v>790</v>
      </c>
      <c r="L121" s="23"/>
      <c r="M121" s="23"/>
      <c r="N121" s="23"/>
      <c r="O121" s="23"/>
      <c r="P121" s="23"/>
      <c r="Q121" s="23"/>
      <c r="R121" s="23"/>
      <c r="S121" s="23"/>
      <c r="T121" s="23"/>
      <c r="U121" s="23"/>
      <c r="V121" s="23"/>
      <c r="W121" s="23"/>
      <c r="X121" s="23"/>
      <c r="Y121" s="23"/>
      <c r="Z121" s="23" t="s">
        <v>791</v>
      </c>
    </row>
    <row r="122" ht="60.75" customHeight="1">
      <c r="A122" s="23" t="s">
        <v>792</v>
      </c>
      <c r="B122" s="23" t="s">
        <v>793</v>
      </c>
      <c r="C122" s="22"/>
      <c r="D122" s="22"/>
      <c r="E122" s="22"/>
      <c r="F122" s="22"/>
      <c r="G122" s="23" t="s">
        <v>74</v>
      </c>
      <c r="H122" s="23">
        <v>2001.0</v>
      </c>
      <c r="I122" s="24">
        <v>0.04861111111111111</v>
      </c>
      <c r="J122" s="23" t="s">
        <v>794</v>
      </c>
      <c r="K122" s="23" t="s">
        <v>795</v>
      </c>
      <c r="L122" s="23"/>
      <c r="M122" s="23"/>
      <c r="N122" s="23"/>
      <c r="O122" s="23"/>
      <c r="P122" s="23" t="s">
        <v>796</v>
      </c>
      <c r="Q122" s="23"/>
      <c r="R122" s="23" t="s">
        <v>797</v>
      </c>
      <c r="S122" s="23"/>
      <c r="T122" s="23"/>
      <c r="U122" s="23"/>
      <c r="V122" s="23" t="s">
        <v>798</v>
      </c>
      <c r="W122" s="22"/>
      <c r="X122" s="22"/>
      <c r="Y122" s="22"/>
      <c r="Z122" s="22"/>
    </row>
    <row r="123" ht="60.0" customHeight="1">
      <c r="A123" s="23" t="s">
        <v>799</v>
      </c>
      <c r="B123" s="23" t="s">
        <v>800</v>
      </c>
      <c r="C123" s="22"/>
      <c r="D123" s="22"/>
      <c r="E123" s="22"/>
      <c r="F123" s="22"/>
      <c r="G123" s="23" t="s">
        <v>172</v>
      </c>
      <c r="H123" s="23">
        <v>2007.0</v>
      </c>
      <c r="I123" s="24">
        <v>0.06553240740740741</v>
      </c>
      <c r="J123" s="23"/>
      <c r="K123" s="23" t="s">
        <v>801</v>
      </c>
      <c r="L123" s="22"/>
      <c r="M123" s="23" t="s">
        <v>801</v>
      </c>
      <c r="N123" s="22"/>
      <c r="O123" s="22"/>
      <c r="P123" s="23" t="s">
        <v>801</v>
      </c>
      <c r="Q123" s="23" t="s">
        <v>802</v>
      </c>
      <c r="R123" s="23" t="s">
        <v>803</v>
      </c>
      <c r="S123" s="23" t="s">
        <v>804</v>
      </c>
      <c r="T123" s="22"/>
      <c r="U123" s="23" t="s">
        <v>805</v>
      </c>
      <c r="V123" s="22"/>
      <c r="W123" s="22"/>
      <c r="X123" s="22"/>
      <c r="Y123" s="22"/>
      <c r="Z123" s="22"/>
    </row>
    <row r="124" ht="60.0" customHeight="1">
      <c r="A124" s="23" t="s">
        <v>806</v>
      </c>
      <c r="B124" s="23" t="s">
        <v>807</v>
      </c>
      <c r="C124" s="22"/>
      <c r="D124" s="22"/>
      <c r="E124" s="22"/>
      <c r="F124" s="22"/>
      <c r="G124" s="23" t="s">
        <v>74</v>
      </c>
      <c r="H124" s="23">
        <v>2001.0</v>
      </c>
      <c r="I124" s="24">
        <v>0.02939814814814815</v>
      </c>
      <c r="J124" s="23" t="s">
        <v>731</v>
      </c>
      <c r="K124" s="23" t="s">
        <v>533</v>
      </c>
      <c r="L124" s="22"/>
      <c r="M124" s="23" t="s">
        <v>808</v>
      </c>
      <c r="N124" s="22"/>
      <c r="O124" s="23" t="s">
        <v>134</v>
      </c>
      <c r="P124" s="22"/>
      <c r="Q124" s="22"/>
      <c r="R124" s="23" t="s">
        <v>809</v>
      </c>
      <c r="S124" s="23" t="s">
        <v>136</v>
      </c>
      <c r="T124" s="23" t="s">
        <v>734</v>
      </c>
      <c r="U124" s="22"/>
      <c r="V124" s="22"/>
      <c r="W124" s="23" t="s">
        <v>735</v>
      </c>
      <c r="X124" s="22"/>
      <c r="Y124" s="22"/>
      <c r="Z124" s="22"/>
    </row>
    <row r="125" ht="61.5" customHeight="1">
      <c r="A125" s="23" t="s">
        <v>810</v>
      </c>
      <c r="B125" s="23" t="s">
        <v>811</v>
      </c>
      <c r="C125" s="22"/>
      <c r="D125" s="22"/>
      <c r="E125" s="22"/>
      <c r="F125" s="22"/>
      <c r="G125" s="23" t="s">
        <v>53</v>
      </c>
      <c r="H125" s="23">
        <v>2007.0</v>
      </c>
      <c r="I125" s="24">
        <v>0.06319444444444444</v>
      </c>
      <c r="J125" s="23"/>
      <c r="K125" s="23" t="s">
        <v>812</v>
      </c>
      <c r="L125" s="22"/>
      <c r="M125" s="22"/>
      <c r="N125" s="22"/>
      <c r="O125" s="22"/>
      <c r="P125" s="23" t="s">
        <v>813</v>
      </c>
      <c r="Q125" s="22"/>
      <c r="R125" s="23" t="s">
        <v>814</v>
      </c>
      <c r="S125" s="23" t="s">
        <v>815</v>
      </c>
      <c r="T125" s="23" t="s">
        <v>816</v>
      </c>
      <c r="U125" s="23" t="s">
        <v>817</v>
      </c>
      <c r="V125" s="22"/>
      <c r="W125" s="22"/>
      <c r="X125" s="22"/>
      <c r="Y125" s="22"/>
      <c r="Z125" s="22"/>
    </row>
    <row r="126" ht="60.0" customHeight="1">
      <c r="A126" s="23" t="s">
        <v>818</v>
      </c>
      <c r="B126" s="23" t="s">
        <v>819</v>
      </c>
      <c r="C126" s="22"/>
      <c r="D126" s="22"/>
      <c r="E126" s="22"/>
      <c r="F126" s="22"/>
      <c r="G126" s="23" t="s">
        <v>74</v>
      </c>
      <c r="H126" s="23">
        <v>2007.0</v>
      </c>
      <c r="I126" s="24">
        <v>0.024305555555555556</v>
      </c>
      <c r="J126" s="23" t="s">
        <v>820</v>
      </c>
      <c r="K126" s="23" t="s">
        <v>821</v>
      </c>
      <c r="L126" s="22"/>
      <c r="M126" s="23" t="s">
        <v>821</v>
      </c>
      <c r="N126" s="22"/>
      <c r="O126" s="22"/>
      <c r="P126" s="23" t="s">
        <v>822</v>
      </c>
      <c r="Q126" s="22"/>
      <c r="R126" s="23" t="s">
        <v>823</v>
      </c>
      <c r="S126" s="22"/>
      <c r="T126" s="22"/>
      <c r="U126" s="22"/>
      <c r="V126" s="22"/>
      <c r="W126" s="22"/>
      <c r="X126" s="22"/>
      <c r="Y126" s="22"/>
      <c r="Z126" s="22"/>
    </row>
    <row r="127" ht="78.0" customHeight="1">
      <c r="A127" s="23" t="s">
        <v>824</v>
      </c>
      <c r="B127" s="23" t="s">
        <v>825</v>
      </c>
      <c r="C127" s="22"/>
      <c r="D127" s="22"/>
      <c r="E127" s="22"/>
      <c r="F127" s="22"/>
      <c r="G127" s="23" t="s">
        <v>826</v>
      </c>
      <c r="H127" s="23">
        <v>2006.0</v>
      </c>
      <c r="I127" s="24">
        <v>0.041666666666666664</v>
      </c>
      <c r="J127" s="23" t="s">
        <v>85</v>
      </c>
      <c r="K127" s="23" t="s">
        <v>827</v>
      </c>
      <c r="L127" s="23" t="s">
        <v>85</v>
      </c>
      <c r="M127" s="23" t="s">
        <v>85</v>
      </c>
      <c r="N127" s="23"/>
      <c r="O127" s="23"/>
      <c r="P127" s="23" t="s">
        <v>828</v>
      </c>
      <c r="Q127" s="23" t="s">
        <v>829</v>
      </c>
      <c r="R127" s="23" t="s">
        <v>830</v>
      </c>
      <c r="S127" s="23"/>
      <c r="T127" s="23" t="s">
        <v>831</v>
      </c>
      <c r="U127" s="23" t="s">
        <v>832</v>
      </c>
      <c r="V127" s="23"/>
      <c r="W127" s="23"/>
      <c r="X127" s="23"/>
      <c r="Y127" s="23"/>
      <c r="Z127" s="23" t="s">
        <v>833</v>
      </c>
    </row>
    <row r="128" ht="78.0" customHeight="1">
      <c r="A128" s="23" t="s">
        <v>834</v>
      </c>
      <c r="B128" s="23" t="s">
        <v>835</v>
      </c>
      <c r="C128" s="22"/>
      <c r="D128" s="22"/>
      <c r="E128" s="22"/>
      <c r="F128" s="22"/>
      <c r="G128" s="23" t="s">
        <v>74</v>
      </c>
      <c r="H128" s="23">
        <v>2000.0</v>
      </c>
      <c r="I128" s="24">
        <v>0.05763888888888889</v>
      </c>
      <c r="J128" s="23"/>
      <c r="K128" s="23" t="s">
        <v>836</v>
      </c>
      <c r="L128" s="22"/>
      <c r="M128" s="22"/>
      <c r="N128" s="22"/>
      <c r="O128" s="23" t="s">
        <v>836</v>
      </c>
      <c r="P128" s="23" t="s">
        <v>837</v>
      </c>
      <c r="Q128" s="23" t="s">
        <v>838</v>
      </c>
      <c r="R128" s="23" t="s">
        <v>839</v>
      </c>
      <c r="S128" s="23"/>
      <c r="T128" s="23"/>
      <c r="U128" s="23"/>
      <c r="V128" s="23" t="s">
        <v>836</v>
      </c>
      <c r="W128" s="23" t="s">
        <v>840</v>
      </c>
      <c r="X128" s="22"/>
      <c r="Y128" s="22"/>
      <c r="Z128" s="22"/>
    </row>
    <row r="129" ht="60.75" customHeight="1">
      <c r="A129" s="23" t="s">
        <v>841</v>
      </c>
      <c r="B129" s="23" t="s">
        <v>842</v>
      </c>
      <c r="C129" s="22"/>
      <c r="D129" s="22"/>
      <c r="E129" s="22"/>
      <c r="F129" s="22"/>
      <c r="G129" s="23" t="s">
        <v>74</v>
      </c>
      <c r="H129" s="23">
        <v>2006.0</v>
      </c>
      <c r="I129" s="24">
        <v>0.06805555555555555</v>
      </c>
      <c r="J129" s="23"/>
      <c r="K129" s="23" t="s">
        <v>843</v>
      </c>
      <c r="L129" s="23"/>
      <c r="M129" s="23"/>
      <c r="N129" s="23" t="s">
        <v>844</v>
      </c>
      <c r="O129" s="23" t="s">
        <v>843</v>
      </c>
      <c r="P129" s="23" t="s">
        <v>843</v>
      </c>
      <c r="Q129" s="23" t="s">
        <v>845</v>
      </c>
      <c r="R129" s="23"/>
      <c r="S129" s="23"/>
      <c r="T129" s="23" t="s">
        <v>846</v>
      </c>
      <c r="U129" s="23"/>
      <c r="V129" s="22"/>
      <c r="W129" s="22"/>
      <c r="X129" s="22"/>
      <c r="Y129" s="22"/>
      <c r="Z129" s="22"/>
    </row>
    <row r="130" ht="60.75" customHeight="1">
      <c r="A130" s="23" t="s">
        <v>847</v>
      </c>
      <c r="B130" s="23" t="s">
        <v>848</v>
      </c>
      <c r="C130" s="22"/>
      <c r="D130" s="22"/>
      <c r="E130" s="22"/>
      <c r="F130" s="22"/>
      <c r="G130" s="23" t="s">
        <v>74</v>
      </c>
      <c r="H130" s="23">
        <v>2000.0</v>
      </c>
      <c r="I130" s="24">
        <v>0.02210648148148148</v>
      </c>
      <c r="J130" s="23" t="s">
        <v>849</v>
      </c>
      <c r="K130" s="23" t="s">
        <v>850</v>
      </c>
      <c r="L130" s="23"/>
      <c r="M130" s="23" t="s">
        <v>851</v>
      </c>
      <c r="N130" s="23"/>
      <c r="O130" s="23"/>
      <c r="P130" s="23" t="s">
        <v>852</v>
      </c>
      <c r="Q130" s="23"/>
      <c r="R130" s="23" t="s">
        <v>853</v>
      </c>
      <c r="S130" s="23"/>
      <c r="T130" s="23"/>
      <c r="U130" s="23"/>
      <c r="V130" s="23"/>
      <c r="W130" s="23"/>
      <c r="X130" s="23"/>
      <c r="Y130" s="23" t="s">
        <v>854</v>
      </c>
      <c r="Z130" s="23" t="s">
        <v>855</v>
      </c>
    </row>
    <row r="131" ht="61.5" customHeight="1">
      <c r="A131" s="23" t="s">
        <v>856</v>
      </c>
      <c r="B131" s="23" t="s">
        <v>857</v>
      </c>
      <c r="C131" s="22"/>
      <c r="D131" s="22"/>
      <c r="E131" s="22"/>
      <c r="F131" s="22"/>
      <c r="G131" s="23" t="s">
        <v>172</v>
      </c>
      <c r="H131" s="23">
        <v>2004.0</v>
      </c>
      <c r="I131" s="24">
        <v>0.010416666666666666</v>
      </c>
      <c r="J131" s="23" t="s">
        <v>858</v>
      </c>
      <c r="K131" s="23" t="s">
        <v>859</v>
      </c>
      <c r="L131" s="22"/>
      <c r="M131" s="22"/>
      <c r="N131" s="22"/>
      <c r="O131" s="22"/>
      <c r="P131" s="22"/>
      <c r="Q131" s="22"/>
      <c r="R131" s="22"/>
      <c r="S131" s="23"/>
      <c r="T131" s="23"/>
      <c r="U131" s="23"/>
      <c r="V131" s="23"/>
      <c r="W131" s="22"/>
      <c r="X131" s="22"/>
      <c r="Y131" s="22"/>
      <c r="Z131" s="22"/>
    </row>
    <row r="132" ht="60.75" customHeight="1">
      <c r="A132" s="23" t="s">
        <v>860</v>
      </c>
      <c r="B132" s="23" t="s">
        <v>861</v>
      </c>
      <c r="C132" s="22"/>
      <c r="D132" s="22"/>
      <c r="E132" s="22"/>
      <c r="F132" s="22"/>
      <c r="G132" s="23" t="s">
        <v>74</v>
      </c>
      <c r="H132" s="23">
        <v>2007.0</v>
      </c>
      <c r="I132" s="24">
        <v>0.020833333333333332</v>
      </c>
      <c r="J132" s="23" t="s">
        <v>862</v>
      </c>
      <c r="K132" s="23" t="s">
        <v>863</v>
      </c>
      <c r="L132" s="22"/>
      <c r="M132" s="23" t="s">
        <v>862</v>
      </c>
      <c r="N132" s="22"/>
      <c r="O132" s="22"/>
      <c r="P132" s="23" t="s">
        <v>864</v>
      </c>
      <c r="Q132" s="22"/>
      <c r="R132" s="23" t="s">
        <v>863</v>
      </c>
      <c r="S132" s="22"/>
      <c r="T132" s="23" t="s">
        <v>865</v>
      </c>
      <c r="U132" s="23" t="s">
        <v>866</v>
      </c>
      <c r="V132" s="23" t="s">
        <v>867</v>
      </c>
      <c r="W132" s="22"/>
      <c r="X132" s="22"/>
      <c r="Y132" s="22"/>
      <c r="Z132" s="22"/>
    </row>
    <row r="133" ht="67.5" customHeight="1">
      <c r="A133" s="23" t="s">
        <v>868</v>
      </c>
      <c r="B133" s="23" t="s">
        <v>869</v>
      </c>
      <c r="C133" s="22"/>
      <c r="D133" s="22"/>
      <c r="E133" s="22"/>
      <c r="F133" s="22"/>
      <c r="G133" s="23" t="s">
        <v>74</v>
      </c>
      <c r="H133" s="23">
        <v>2007.0</v>
      </c>
      <c r="I133" s="24">
        <v>0.08333333333333333</v>
      </c>
      <c r="J133" s="23"/>
      <c r="K133" s="23" t="s">
        <v>870</v>
      </c>
      <c r="L133" s="23"/>
      <c r="M133" s="23" t="s">
        <v>870</v>
      </c>
      <c r="N133" s="23" t="s">
        <v>86</v>
      </c>
      <c r="O133" s="23"/>
      <c r="P133" s="23" t="s">
        <v>870</v>
      </c>
      <c r="Q133" s="23" t="s">
        <v>871</v>
      </c>
      <c r="R133" s="23"/>
      <c r="S133" s="23"/>
      <c r="T133" s="23" t="s">
        <v>872</v>
      </c>
      <c r="U133" s="23"/>
      <c r="V133" s="23"/>
      <c r="W133" s="23"/>
      <c r="X133" s="23" t="s">
        <v>873</v>
      </c>
      <c r="Y133" s="23"/>
      <c r="Z133" s="23"/>
    </row>
    <row r="134" ht="72.75" customHeight="1">
      <c r="A134" s="23" t="s">
        <v>874</v>
      </c>
      <c r="B134" s="23" t="s">
        <v>875</v>
      </c>
      <c r="C134" s="23" t="s">
        <v>876</v>
      </c>
      <c r="D134" s="23"/>
      <c r="E134" s="22"/>
      <c r="F134" s="22"/>
      <c r="G134" s="23" t="s">
        <v>877</v>
      </c>
      <c r="H134" s="23">
        <v>2004.0</v>
      </c>
      <c r="I134" s="24">
        <v>0.05763888888888889</v>
      </c>
      <c r="J134" s="22"/>
      <c r="K134" s="23" t="s">
        <v>878</v>
      </c>
      <c r="L134" s="22"/>
      <c r="M134" s="22"/>
      <c r="N134" s="22"/>
      <c r="O134" s="22"/>
      <c r="P134" s="23" t="s">
        <v>878</v>
      </c>
      <c r="Q134" s="22"/>
      <c r="R134" s="22"/>
      <c r="S134" s="23" t="s">
        <v>879</v>
      </c>
      <c r="T134" s="23" t="s">
        <v>880</v>
      </c>
      <c r="U134" s="23" t="s">
        <v>881</v>
      </c>
      <c r="V134" s="23" t="s">
        <v>882</v>
      </c>
      <c r="W134" s="22"/>
      <c r="X134" s="22"/>
      <c r="Y134" s="22"/>
      <c r="Z134" s="22"/>
    </row>
    <row r="135" ht="99.0" customHeight="1">
      <c r="A135" s="23" t="s">
        <v>883</v>
      </c>
      <c r="B135" s="23" t="s">
        <v>884</v>
      </c>
      <c r="C135" s="22"/>
      <c r="D135" s="22"/>
      <c r="E135" s="23" t="s">
        <v>885</v>
      </c>
      <c r="F135" s="22"/>
      <c r="G135" s="23" t="s">
        <v>406</v>
      </c>
      <c r="H135" s="29" t="s">
        <v>886</v>
      </c>
      <c r="I135" s="24">
        <v>0.05416666666666667</v>
      </c>
      <c r="J135" s="23"/>
      <c r="K135" s="23" t="s">
        <v>887</v>
      </c>
      <c r="L135" s="22"/>
      <c r="M135" s="23" t="s">
        <v>887</v>
      </c>
      <c r="N135" s="22"/>
      <c r="O135" s="22"/>
      <c r="P135" s="23" t="s">
        <v>887</v>
      </c>
      <c r="Q135" s="22"/>
      <c r="R135" s="23" t="s">
        <v>888</v>
      </c>
      <c r="S135" s="22"/>
      <c r="T135" s="22"/>
      <c r="U135" s="23" t="s">
        <v>889</v>
      </c>
      <c r="V135" s="22"/>
      <c r="W135" s="22"/>
      <c r="X135" s="22"/>
      <c r="Y135" s="22"/>
      <c r="Z135" s="23" t="s">
        <v>890</v>
      </c>
    </row>
    <row r="136" ht="60.0" customHeight="1">
      <c r="A136" s="23" t="s">
        <v>891</v>
      </c>
      <c r="B136" s="23" t="s">
        <v>892</v>
      </c>
      <c r="C136" s="22"/>
      <c r="D136" s="22"/>
      <c r="E136" s="22"/>
      <c r="F136" s="22"/>
      <c r="G136" s="23" t="s">
        <v>406</v>
      </c>
      <c r="H136" s="23">
        <v>2002.0</v>
      </c>
      <c r="I136" s="24">
        <v>0.06180555555555556</v>
      </c>
      <c r="J136" s="23"/>
      <c r="K136" s="23" t="s">
        <v>893</v>
      </c>
      <c r="L136" s="22"/>
      <c r="M136" s="23" t="s">
        <v>893</v>
      </c>
      <c r="N136" s="22"/>
      <c r="O136" s="22"/>
      <c r="P136" s="23" t="s">
        <v>894</v>
      </c>
      <c r="Q136" s="22"/>
      <c r="R136" s="23" t="s">
        <v>895</v>
      </c>
      <c r="S136" s="22"/>
      <c r="T136" s="22"/>
      <c r="U136" s="23" t="s">
        <v>896</v>
      </c>
      <c r="V136" s="22"/>
      <c r="W136" s="22"/>
      <c r="X136" s="22"/>
      <c r="Y136" s="23" t="s">
        <v>897</v>
      </c>
      <c r="Z136" s="22"/>
    </row>
    <row r="137" ht="60.0" customHeight="1">
      <c r="A137" s="23" t="s">
        <v>898</v>
      </c>
      <c r="B137" s="23" t="s">
        <v>899</v>
      </c>
      <c r="C137" s="22"/>
      <c r="D137" s="22"/>
      <c r="E137" s="22"/>
      <c r="F137" s="22"/>
      <c r="G137" s="23" t="s">
        <v>172</v>
      </c>
      <c r="H137" s="23">
        <v>2005.0</v>
      </c>
      <c r="I137" s="24">
        <v>0.052083333333333336</v>
      </c>
      <c r="J137" s="23" t="s">
        <v>900</v>
      </c>
      <c r="K137" s="23" t="s">
        <v>901</v>
      </c>
      <c r="L137" s="22"/>
      <c r="M137" s="22"/>
      <c r="N137" s="23"/>
      <c r="O137" s="23"/>
      <c r="P137" s="23" t="s">
        <v>902</v>
      </c>
      <c r="Q137" s="23"/>
      <c r="R137" s="23" t="s">
        <v>901</v>
      </c>
      <c r="S137" s="23" t="s">
        <v>903</v>
      </c>
      <c r="T137" s="23"/>
      <c r="U137" s="23" t="s">
        <v>904</v>
      </c>
      <c r="V137" s="22"/>
      <c r="W137" s="22"/>
      <c r="X137" s="22"/>
      <c r="Y137" s="22"/>
      <c r="Z137" s="22"/>
    </row>
    <row r="138" ht="61.5" customHeight="1">
      <c r="A138" s="23" t="s">
        <v>905</v>
      </c>
      <c r="B138" s="23" t="s">
        <v>906</v>
      </c>
      <c r="C138" s="23" t="s">
        <v>907</v>
      </c>
      <c r="D138" s="22"/>
      <c r="E138" s="22"/>
      <c r="F138" s="22"/>
      <c r="G138" s="23" t="s">
        <v>122</v>
      </c>
      <c r="H138" s="23">
        <v>2002.0</v>
      </c>
      <c r="I138" s="24">
        <v>0.027777777777777776</v>
      </c>
      <c r="J138" s="23"/>
      <c r="K138" s="36" t="str">
        <f>HYPERLINK("http://64.233.179.104/translate_c?hl=es&amp;u=http://www.timeout.com/film/people/365058/vivian-ostrovsky.html&amp;prev=/search%3Fq%3DNikita%2BKino%2B%26hl%3Des%26rlz%3D1T4ADBF_esMX225MX226","Vivian Ostrovsky")</f>
        <v>Vivian Ostrovsky</v>
      </c>
      <c r="L138" s="23"/>
      <c r="M138" s="23"/>
      <c r="N138" s="23"/>
      <c r="O138" s="23"/>
      <c r="P138" s="23" t="s">
        <v>908</v>
      </c>
      <c r="Q138" s="23"/>
      <c r="R138" s="36" t="str">
        <f>HYPERLINK("http://es.unifrance.org/anuario/particulares/15191/francois-sculier","François Sculier/ Vivian Ostrovsky")</f>
        <v>François Sculier/ Vivian Ostrovsky</v>
      </c>
      <c r="S138" s="23"/>
      <c r="T138" s="23"/>
      <c r="U138" s="23"/>
      <c r="V138" s="23"/>
      <c r="W138" s="23"/>
      <c r="X138" s="23"/>
      <c r="Y138" s="23"/>
      <c r="Z138" s="36" t="str">
        <f>HYPERLINK("http://es.unifrance.org/anuario/particulares/15191/francois-sculier","Montadores:François Sculier, Vivian Ostrovsky, Graphics: George Griffin")</f>
        <v>Montadores:François Sculier, Vivian Ostrovsky, Graphics: George Griffin</v>
      </c>
    </row>
    <row r="139" ht="60.75" customHeight="1">
      <c r="A139" s="23" t="s">
        <v>909</v>
      </c>
      <c r="B139" s="23" t="s">
        <v>910</v>
      </c>
      <c r="C139" s="23" t="s">
        <v>911</v>
      </c>
      <c r="D139" s="22"/>
      <c r="E139" s="22"/>
      <c r="F139" s="22"/>
      <c r="G139" s="23" t="s">
        <v>912</v>
      </c>
      <c r="H139" s="23">
        <v>2005.0</v>
      </c>
      <c r="I139" s="24">
        <v>0.08333333333333333</v>
      </c>
      <c r="J139" s="23"/>
      <c r="K139" s="23" t="s">
        <v>913</v>
      </c>
      <c r="L139" s="22"/>
      <c r="M139" s="23" t="s">
        <v>913</v>
      </c>
      <c r="N139" s="22"/>
      <c r="O139" s="22"/>
      <c r="P139" s="23" t="s">
        <v>914</v>
      </c>
      <c r="Q139" s="22"/>
      <c r="R139" s="23" t="s">
        <v>915</v>
      </c>
      <c r="S139" s="22"/>
      <c r="T139" s="22"/>
      <c r="U139" s="23" t="s">
        <v>916</v>
      </c>
      <c r="V139" s="22"/>
      <c r="W139" s="22"/>
      <c r="X139" s="23" t="s">
        <v>917</v>
      </c>
      <c r="Y139" s="22"/>
      <c r="Z139" s="22"/>
    </row>
    <row r="140" ht="61.5" customHeight="1">
      <c r="A140" s="23" t="s">
        <v>918</v>
      </c>
      <c r="B140" s="23" t="s">
        <v>919</v>
      </c>
      <c r="C140" s="23" t="s">
        <v>920</v>
      </c>
      <c r="D140" s="22"/>
      <c r="E140" s="22"/>
      <c r="F140" s="22"/>
      <c r="G140" s="23" t="s">
        <v>921</v>
      </c>
      <c r="H140" s="23">
        <v>2007.0</v>
      </c>
      <c r="I140" s="24">
        <v>0.018391203703703705</v>
      </c>
      <c r="J140" s="37"/>
      <c r="K140" s="23" t="s">
        <v>922</v>
      </c>
      <c r="L140" s="23" t="s">
        <v>923</v>
      </c>
      <c r="M140" s="23"/>
      <c r="N140" s="37"/>
      <c r="O140" s="23"/>
      <c r="P140" s="23" t="s">
        <v>924</v>
      </c>
      <c r="Q140" s="23"/>
      <c r="R140" s="23"/>
      <c r="S140" s="23"/>
      <c r="T140" s="23"/>
      <c r="U140" s="23" t="s">
        <v>925</v>
      </c>
      <c r="V140" s="23"/>
      <c r="W140" s="23"/>
      <c r="X140" s="23"/>
      <c r="Y140" s="23"/>
      <c r="Z140" s="23" t="s">
        <v>926</v>
      </c>
    </row>
    <row r="141" ht="66.0" customHeight="1">
      <c r="A141" s="23" t="s">
        <v>927</v>
      </c>
      <c r="B141" s="23" t="s">
        <v>928</v>
      </c>
      <c r="C141" s="22"/>
      <c r="D141" s="22"/>
      <c r="E141" s="22"/>
      <c r="F141" s="22"/>
      <c r="G141" s="23" t="s">
        <v>53</v>
      </c>
      <c r="H141" s="23">
        <v>2000.0</v>
      </c>
      <c r="I141" s="24">
        <v>0.08333333333333333</v>
      </c>
      <c r="J141" s="23"/>
      <c r="K141" s="23" t="s">
        <v>929</v>
      </c>
      <c r="L141" s="23"/>
      <c r="M141" s="23" t="s">
        <v>929</v>
      </c>
      <c r="N141" s="23"/>
      <c r="O141" s="23"/>
      <c r="P141" s="23"/>
      <c r="Q141" s="23"/>
      <c r="R141" s="23"/>
      <c r="S141" s="23"/>
      <c r="T141" s="23"/>
      <c r="U141" s="23"/>
      <c r="V141" s="23"/>
      <c r="W141" s="23"/>
      <c r="X141" s="23"/>
      <c r="Y141" s="23"/>
      <c r="Z141" s="23" t="s">
        <v>930</v>
      </c>
    </row>
    <row r="142" ht="72.75" customHeight="1">
      <c r="A142" s="23" t="s">
        <v>931</v>
      </c>
      <c r="B142" s="23" t="s">
        <v>932</v>
      </c>
      <c r="C142" s="23" t="s">
        <v>933</v>
      </c>
      <c r="D142" s="22"/>
      <c r="E142" s="22"/>
      <c r="F142" s="22"/>
      <c r="G142" s="23" t="s">
        <v>122</v>
      </c>
      <c r="H142" s="23">
        <v>2004.0</v>
      </c>
      <c r="I142" s="24">
        <v>0.05480324074074074</v>
      </c>
      <c r="J142" s="23"/>
      <c r="K142" s="23" t="s">
        <v>934</v>
      </c>
      <c r="L142" s="22"/>
      <c r="M142" s="23" t="s">
        <v>934</v>
      </c>
      <c r="N142" s="22"/>
      <c r="O142" s="22"/>
      <c r="P142" s="23" t="s">
        <v>935</v>
      </c>
      <c r="Q142" s="22"/>
      <c r="R142" s="23" t="s">
        <v>934</v>
      </c>
      <c r="S142" s="23" t="s">
        <v>936</v>
      </c>
      <c r="T142" s="22"/>
      <c r="U142" s="23"/>
      <c r="V142" s="23"/>
      <c r="W142" s="22"/>
      <c r="X142" s="22"/>
      <c r="Y142" s="22"/>
      <c r="Z142" s="22"/>
    </row>
    <row r="143" ht="69.75" customHeight="1">
      <c r="A143" s="23" t="s">
        <v>937</v>
      </c>
      <c r="B143" s="21" t="s">
        <v>938</v>
      </c>
      <c r="C143" s="22"/>
      <c r="D143" s="22"/>
      <c r="E143" s="22"/>
      <c r="F143" s="22"/>
      <c r="G143" s="23" t="s">
        <v>939</v>
      </c>
      <c r="H143" s="23">
        <v>2000.0</v>
      </c>
      <c r="I143" s="24">
        <v>0.03819444444444445</v>
      </c>
      <c r="J143" s="23"/>
      <c r="K143" s="23" t="s">
        <v>940</v>
      </c>
      <c r="L143" s="22"/>
      <c r="M143" s="22"/>
      <c r="N143" s="22"/>
      <c r="O143" s="22"/>
      <c r="P143" s="23" t="s">
        <v>941</v>
      </c>
      <c r="Q143" s="22"/>
      <c r="R143" s="23" t="s">
        <v>940</v>
      </c>
      <c r="S143" s="23" t="s">
        <v>942</v>
      </c>
      <c r="T143" s="23" t="s">
        <v>943</v>
      </c>
      <c r="U143" s="22"/>
      <c r="V143" s="22"/>
      <c r="W143" s="22"/>
      <c r="X143" s="22"/>
      <c r="Y143" s="22"/>
      <c r="Z143" s="22"/>
    </row>
    <row r="144" ht="72.0" customHeight="1">
      <c r="A144" s="23" t="s">
        <v>944</v>
      </c>
      <c r="B144" s="23" t="s">
        <v>945</v>
      </c>
      <c r="C144" s="22"/>
      <c r="D144" s="22"/>
      <c r="E144" s="22"/>
      <c r="F144" s="22"/>
      <c r="G144" s="23" t="s">
        <v>32</v>
      </c>
      <c r="H144" s="23">
        <v>2009.0</v>
      </c>
      <c r="I144" s="24">
        <v>0.0763888888888889</v>
      </c>
      <c r="J144" s="22"/>
      <c r="K144" s="23"/>
      <c r="L144" s="22"/>
      <c r="M144" s="22"/>
      <c r="N144" s="22"/>
      <c r="O144" s="22"/>
      <c r="P144" s="22"/>
      <c r="Q144" s="22"/>
      <c r="R144" s="22"/>
      <c r="S144" s="22"/>
      <c r="T144" s="22"/>
      <c r="U144" s="22"/>
      <c r="V144" s="22"/>
      <c r="W144" s="22"/>
      <c r="X144" s="22"/>
      <c r="Y144" s="22"/>
      <c r="Z144" s="22"/>
    </row>
    <row r="145" ht="69.0" customHeight="1">
      <c r="A145" s="23" t="s">
        <v>946</v>
      </c>
      <c r="B145" s="23" t="s">
        <v>947</v>
      </c>
      <c r="C145" s="22"/>
      <c r="D145" s="22"/>
      <c r="E145" s="22"/>
      <c r="F145" s="22"/>
      <c r="G145" s="23" t="s">
        <v>32</v>
      </c>
      <c r="H145" s="23">
        <v>2009.0</v>
      </c>
      <c r="I145" s="24">
        <v>0.0763888888888889</v>
      </c>
      <c r="J145" s="23"/>
      <c r="K145" s="23"/>
      <c r="L145" s="23"/>
      <c r="M145" s="22"/>
      <c r="N145" s="22"/>
      <c r="O145" s="22"/>
      <c r="P145" s="22"/>
      <c r="Q145" s="22"/>
      <c r="R145" s="22"/>
      <c r="S145" s="22"/>
      <c r="T145" s="22"/>
      <c r="U145" s="22"/>
      <c r="V145" s="22"/>
      <c r="W145" s="22"/>
      <c r="X145" s="22"/>
      <c r="Y145" s="22"/>
      <c r="Z145" s="22"/>
    </row>
    <row r="146" ht="66.75" customHeight="1">
      <c r="A146" s="38" t="s">
        <v>948</v>
      </c>
      <c r="B146" s="39" t="s">
        <v>949</v>
      </c>
      <c r="C146" s="22"/>
      <c r="D146" s="22"/>
      <c r="E146" s="23" t="s">
        <v>950</v>
      </c>
      <c r="F146" s="23" t="s">
        <v>951</v>
      </c>
      <c r="G146" s="23" t="s">
        <v>32</v>
      </c>
      <c r="H146" s="23" t="s">
        <v>952</v>
      </c>
      <c r="I146" s="24">
        <v>0.006944444444444444</v>
      </c>
      <c r="J146" s="23"/>
      <c r="K146" s="23"/>
      <c r="L146" s="23" t="s">
        <v>953</v>
      </c>
      <c r="M146" s="23" t="s">
        <v>954</v>
      </c>
      <c r="N146" s="22"/>
      <c r="O146" s="22"/>
      <c r="P146" s="23" t="s">
        <v>955</v>
      </c>
      <c r="Q146" s="22"/>
      <c r="R146" s="23" t="s">
        <v>956</v>
      </c>
      <c r="S146" s="22"/>
      <c r="T146" s="22"/>
      <c r="U146" s="22"/>
      <c r="V146" s="22"/>
      <c r="W146" s="23" t="s">
        <v>957</v>
      </c>
      <c r="X146" s="22"/>
      <c r="Y146" s="22"/>
      <c r="Z146" s="22"/>
    </row>
    <row r="147" ht="66.0" customHeight="1">
      <c r="A147" s="38" t="s">
        <v>958</v>
      </c>
      <c r="B147" s="39" t="s">
        <v>959</v>
      </c>
      <c r="C147" s="22"/>
      <c r="D147" s="22"/>
      <c r="E147" s="23" t="s">
        <v>960</v>
      </c>
      <c r="F147" s="23" t="s">
        <v>951</v>
      </c>
      <c r="G147" s="23" t="s">
        <v>32</v>
      </c>
      <c r="H147" s="23" t="s">
        <v>952</v>
      </c>
      <c r="I147" s="24">
        <v>0.006944444444444444</v>
      </c>
      <c r="J147" s="22"/>
      <c r="K147" s="23"/>
      <c r="L147" s="23" t="s">
        <v>953</v>
      </c>
      <c r="M147" s="23" t="s">
        <v>954</v>
      </c>
      <c r="N147" s="22"/>
      <c r="O147" s="22"/>
      <c r="P147" s="23" t="s">
        <v>955</v>
      </c>
      <c r="Q147" s="22"/>
      <c r="R147" s="23" t="s">
        <v>956</v>
      </c>
      <c r="S147" s="22"/>
      <c r="T147" s="22"/>
      <c r="U147" s="22"/>
      <c r="V147" s="22"/>
      <c r="W147" s="23" t="s">
        <v>957</v>
      </c>
      <c r="X147" s="22"/>
      <c r="Y147" s="22"/>
      <c r="Z147" s="22"/>
    </row>
    <row r="148" ht="75.0" customHeight="1">
      <c r="A148" s="38" t="s">
        <v>961</v>
      </c>
      <c r="B148" s="39" t="s">
        <v>962</v>
      </c>
      <c r="C148" s="22"/>
      <c r="D148" s="22"/>
      <c r="E148" s="23" t="s">
        <v>960</v>
      </c>
      <c r="F148" s="23" t="s">
        <v>951</v>
      </c>
      <c r="G148" s="23" t="s">
        <v>32</v>
      </c>
      <c r="H148" s="23" t="s">
        <v>952</v>
      </c>
      <c r="I148" s="24">
        <v>0.006944444444444444</v>
      </c>
      <c r="J148" s="23"/>
      <c r="K148" s="23"/>
      <c r="L148" s="23" t="s">
        <v>953</v>
      </c>
      <c r="M148" s="23" t="s">
        <v>954</v>
      </c>
      <c r="N148" s="22"/>
      <c r="O148" s="22"/>
      <c r="P148" s="23" t="s">
        <v>955</v>
      </c>
      <c r="Q148" s="22"/>
      <c r="R148" s="23" t="s">
        <v>956</v>
      </c>
      <c r="S148" s="22"/>
      <c r="T148" s="22"/>
      <c r="U148" s="22"/>
      <c r="V148" s="22"/>
      <c r="W148" s="23" t="s">
        <v>957</v>
      </c>
      <c r="X148" s="22"/>
      <c r="Y148" s="22"/>
      <c r="Z148" s="22"/>
    </row>
    <row r="149" ht="58.5" customHeight="1">
      <c r="A149" s="23" t="s">
        <v>963</v>
      </c>
      <c r="B149" s="23" t="s">
        <v>964</v>
      </c>
      <c r="C149" s="22"/>
      <c r="D149" s="22"/>
      <c r="E149" s="22"/>
      <c r="F149" s="22"/>
      <c r="G149" s="23" t="s">
        <v>32</v>
      </c>
      <c r="H149" s="23">
        <v>2009.0</v>
      </c>
      <c r="I149" s="24">
        <v>0.0763888888888889</v>
      </c>
      <c r="J149" s="23"/>
      <c r="K149" s="23"/>
      <c r="L149" s="23"/>
      <c r="M149" s="23"/>
      <c r="N149" s="22"/>
      <c r="O149" s="22"/>
      <c r="P149" s="23"/>
      <c r="Q149" s="22"/>
      <c r="R149" s="23"/>
      <c r="S149" s="22"/>
      <c r="T149" s="22"/>
      <c r="U149" s="22"/>
      <c r="V149" s="22"/>
      <c r="W149" s="23"/>
      <c r="X149" s="22"/>
      <c r="Y149" s="22"/>
      <c r="Z149" s="22"/>
    </row>
    <row r="150" ht="70.5" customHeight="1">
      <c r="A150" s="23" t="s">
        <v>965</v>
      </c>
      <c r="B150" s="23" t="s">
        <v>966</v>
      </c>
      <c r="C150" s="22"/>
      <c r="D150" s="22"/>
      <c r="E150" s="22"/>
      <c r="F150" s="22"/>
      <c r="G150" s="23" t="s">
        <v>32</v>
      </c>
      <c r="H150" s="23">
        <v>2009.0</v>
      </c>
      <c r="I150" s="24">
        <v>0.020833333333333332</v>
      </c>
      <c r="J150" s="22"/>
      <c r="K150" s="23"/>
      <c r="L150" s="23"/>
      <c r="M150" s="22"/>
      <c r="N150" s="22"/>
      <c r="O150" s="22"/>
      <c r="P150" s="22"/>
      <c r="Q150" s="22"/>
      <c r="R150" s="22"/>
      <c r="S150" s="22"/>
      <c r="T150" s="22"/>
      <c r="U150" s="22"/>
      <c r="V150" s="22"/>
      <c r="W150" s="22"/>
      <c r="X150" s="22"/>
      <c r="Y150" s="22"/>
      <c r="Z150" s="22"/>
    </row>
    <row r="151" ht="111.0" customHeight="1">
      <c r="A151" s="23" t="s">
        <v>967</v>
      </c>
      <c r="B151" s="23" t="s">
        <v>968</v>
      </c>
      <c r="C151" s="23" t="s">
        <v>969</v>
      </c>
      <c r="D151" s="22"/>
      <c r="E151" s="22"/>
      <c r="F151" s="22"/>
      <c r="G151" s="23" t="s">
        <v>970</v>
      </c>
      <c r="H151" s="23">
        <v>2001.0</v>
      </c>
      <c r="I151" s="24">
        <v>0.013078703703703703</v>
      </c>
      <c r="J151" s="23" t="s">
        <v>971</v>
      </c>
      <c r="K151" s="23" t="s">
        <v>972</v>
      </c>
      <c r="L151" s="23"/>
      <c r="M151" s="23" t="s">
        <v>973</v>
      </c>
      <c r="N151" s="23"/>
      <c r="O151" s="23"/>
      <c r="P151" s="23"/>
      <c r="Q151" s="23"/>
      <c r="R151" s="23"/>
      <c r="S151" s="23"/>
      <c r="T151" s="23"/>
      <c r="U151" s="23"/>
      <c r="V151" s="23"/>
      <c r="W151" s="23"/>
      <c r="X151" s="23"/>
      <c r="Y151" s="23"/>
      <c r="Z151" s="23" t="s">
        <v>974</v>
      </c>
    </row>
    <row r="152" ht="91.5" customHeight="1">
      <c r="A152" s="23" t="s">
        <v>975</v>
      </c>
      <c r="B152" s="23" t="s">
        <v>976</v>
      </c>
      <c r="C152" s="22"/>
      <c r="D152" s="22"/>
      <c r="E152" s="23" t="s">
        <v>977</v>
      </c>
      <c r="F152" s="22"/>
      <c r="G152" s="23" t="s">
        <v>74</v>
      </c>
      <c r="H152" s="23">
        <v>2001.0</v>
      </c>
      <c r="I152" s="24">
        <v>0.018055555555555554</v>
      </c>
      <c r="J152" s="23"/>
      <c r="K152" s="23" t="s">
        <v>590</v>
      </c>
      <c r="L152" s="22"/>
      <c r="M152" s="22"/>
      <c r="N152" s="22"/>
      <c r="O152" s="22"/>
      <c r="P152" s="23" t="s">
        <v>978</v>
      </c>
      <c r="Q152" s="22"/>
      <c r="R152" s="23" t="s">
        <v>979</v>
      </c>
      <c r="S152" s="22"/>
      <c r="T152" s="22"/>
      <c r="U152" s="22"/>
      <c r="V152" s="22"/>
      <c r="W152" s="22"/>
      <c r="X152" s="22"/>
      <c r="Y152" s="22"/>
      <c r="Z152" s="22"/>
    </row>
    <row r="153" ht="88.5" customHeight="1">
      <c r="A153" s="23" t="s">
        <v>980</v>
      </c>
      <c r="B153" s="23" t="s">
        <v>981</v>
      </c>
      <c r="C153" s="23" t="s">
        <v>982</v>
      </c>
      <c r="D153" s="22"/>
      <c r="E153" s="22"/>
      <c r="F153" s="22"/>
      <c r="G153" s="23" t="s">
        <v>983</v>
      </c>
      <c r="H153" s="23">
        <v>2000.0</v>
      </c>
      <c r="I153" s="24">
        <v>0.05625</v>
      </c>
      <c r="J153" s="23" t="s">
        <v>984</v>
      </c>
      <c r="K153" s="23" t="s">
        <v>985</v>
      </c>
      <c r="L153" s="23"/>
      <c r="M153" s="23" t="s">
        <v>986</v>
      </c>
      <c r="N153" s="23"/>
      <c r="O153" s="23"/>
      <c r="P153" s="23" t="s">
        <v>987</v>
      </c>
      <c r="Q153" s="23"/>
      <c r="R153" s="23" t="s">
        <v>988</v>
      </c>
      <c r="S153" s="23" t="s">
        <v>989</v>
      </c>
      <c r="T153" s="23" t="s">
        <v>990</v>
      </c>
      <c r="U153" s="23"/>
      <c r="V153" s="23" t="s">
        <v>991</v>
      </c>
      <c r="W153" s="23" t="s">
        <v>992</v>
      </c>
      <c r="X153" s="23"/>
      <c r="Y153" s="23"/>
      <c r="Z153" s="23" t="s">
        <v>993</v>
      </c>
    </row>
    <row r="154" ht="72.0" customHeight="1">
      <c r="A154" s="23" t="s">
        <v>994</v>
      </c>
      <c r="B154" s="23" t="s">
        <v>995</v>
      </c>
      <c r="C154" s="22"/>
      <c r="D154" s="22"/>
      <c r="E154" s="22"/>
      <c r="F154" s="22"/>
      <c r="G154" s="23" t="s">
        <v>45</v>
      </c>
      <c r="H154" s="23">
        <v>2008.0</v>
      </c>
      <c r="I154" s="24">
        <v>0.018055555555555554</v>
      </c>
      <c r="J154" s="23" t="s">
        <v>996</v>
      </c>
      <c r="K154" s="23" t="s">
        <v>997</v>
      </c>
      <c r="L154" s="23" t="s">
        <v>998</v>
      </c>
      <c r="M154" s="23"/>
      <c r="N154" s="22"/>
      <c r="O154" s="22"/>
      <c r="P154" s="23" t="s">
        <v>999</v>
      </c>
      <c r="Q154" s="22"/>
      <c r="R154" s="23" t="s">
        <v>998</v>
      </c>
      <c r="S154" s="23" t="s">
        <v>1000</v>
      </c>
      <c r="T154" s="23" t="s">
        <v>999</v>
      </c>
      <c r="U154" s="23" t="s">
        <v>1001</v>
      </c>
      <c r="V154" s="22"/>
      <c r="W154" s="22"/>
      <c r="X154" s="22"/>
      <c r="Y154" s="23" t="s">
        <v>1002</v>
      </c>
      <c r="Z154" s="22"/>
    </row>
    <row r="155" ht="64.5" customHeight="1">
      <c r="A155" s="23" t="s">
        <v>1003</v>
      </c>
      <c r="B155" s="23" t="s">
        <v>1004</v>
      </c>
      <c r="C155" s="22"/>
      <c r="D155" s="22"/>
      <c r="E155" s="22"/>
      <c r="F155" s="22"/>
      <c r="G155" s="23" t="s">
        <v>1005</v>
      </c>
      <c r="H155" s="23">
        <v>2002.0</v>
      </c>
      <c r="I155" s="24">
        <v>0.03476851851851852</v>
      </c>
      <c r="J155" s="23"/>
      <c r="K155" s="23" t="s">
        <v>1006</v>
      </c>
      <c r="L155" s="23"/>
      <c r="M155" s="23" t="s">
        <v>1006</v>
      </c>
      <c r="N155" s="22"/>
      <c r="O155" s="22"/>
      <c r="P155" s="23" t="s">
        <v>1007</v>
      </c>
      <c r="Q155" s="23" t="s">
        <v>1008</v>
      </c>
      <c r="R155" s="23" t="s">
        <v>1009</v>
      </c>
      <c r="S155" s="23" t="s">
        <v>1010</v>
      </c>
      <c r="T155" s="23"/>
      <c r="U155" s="22"/>
      <c r="V155" s="22"/>
      <c r="W155" s="22"/>
      <c r="X155" s="22"/>
      <c r="Y155" s="22"/>
      <c r="Z155" s="22"/>
    </row>
    <row r="156" ht="60.75" customHeight="1">
      <c r="A156" s="23" t="s">
        <v>1011</v>
      </c>
      <c r="B156" s="23" t="s">
        <v>1012</v>
      </c>
      <c r="C156" s="22"/>
      <c r="D156" s="22"/>
      <c r="E156" s="22"/>
      <c r="F156" s="22"/>
      <c r="G156" s="23" t="s">
        <v>74</v>
      </c>
      <c r="H156" s="23">
        <v>2000.0</v>
      </c>
      <c r="I156" s="24">
        <v>0.03234953703703704</v>
      </c>
      <c r="J156" s="23" t="s">
        <v>1013</v>
      </c>
      <c r="K156" s="23" t="s">
        <v>1014</v>
      </c>
      <c r="L156" s="22"/>
      <c r="M156" s="23" t="s">
        <v>1015</v>
      </c>
      <c r="N156" s="22"/>
      <c r="O156" s="22"/>
      <c r="P156" s="23" t="s">
        <v>1016</v>
      </c>
      <c r="Q156" s="22"/>
      <c r="R156" s="23" t="s">
        <v>1017</v>
      </c>
      <c r="S156" s="23" t="s">
        <v>1018</v>
      </c>
      <c r="T156" s="23" t="s">
        <v>1019</v>
      </c>
      <c r="U156" s="22"/>
      <c r="V156" s="23" t="s">
        <v>1020</v>
      </c>
      <c r="W156" s="23" t="s">
        <v>1021</v>
      </c>
      <c r="X156" s="23" t="s">
        <v>1022</v>
      </c>
      <c r="Y156" s="22"/>
      <c r="Z156" s="22"/>
    </row>
    <row r="157" ht="60.0" customHeight="1">
      <c r="A157" s="23" t="s">
        <v>1023</v>
      </c>
      <c r="B157" s="23" t="s">
        <v>1024</v>
      </c>
      <c r="C157" s="22"/>
      <c r="D157" s="22"/>
      <c r="E157" s="22"/>
      <c r="F157" s="22"/>
      <c r="G157" s="23" t="s">
        <v>172</v>
      </c>
      <c r="H157" s="23">
        <v>2002.0</v>
      </c>
      <c r="I157" s="24">
        <v>0.030474537037037036</v>
      </c>
      <c r="J157" s="22"/>
      <c r="K157" s="23" t="s">
        <v>1025</v>
      </c>
      <c r="L157" s="22"/>
      <c r="M157" s="22"/>
      <c r="N157" s="22"/>
      <c r="O157" s="22"/>
      <c r="P157" s="23" t="s">
        <v>1026</v>
      </c>
      <c r="Q157" s="23" t="s">
        <v>1027</v>
      </c>
      <c r="R157" s="23" t="s">
        <v>1026</v>
      </c>
      <c r="S157" s="23" t="s">
        <v>1028</v>
      </c>
      <c r="T157" s="22"/>
      <c r="U157" s="23" t="s">
        <v>1028</v>
      </c>
      <c r="V157" s="22"/>
      <c r="W157" s="23" t="s">
        <v>1029</v>
      </c>
      <c r="X157" s="23" t="s">
        <v>1030</v>
      </c>
      <c r="Y157" s="22"/>
      <c r="Z157" s="22"/>
    </row>
    <row r="158" ht="60.0" customHeight="1">
      <c r="A158" s="23" t="s">
        <v>1031</v>
      </c>
      <c r="B158" s="23" t="s">
        <v>1032</v>
      </c>
      <c r="C158" s="22"/>
      <c r="D158" s="22"/>
      <c r="E158" s="22"/>
      <c r="F158" s="22"/>
      <c r="G158" s="23" t="s">
        <v>1033</v>
      </c>
      <c r="H158" s="23">
        <v>2002.0</v>
      </c>
      <c r="I158" s="24">
        <v>0.04791666666666667</v>
      </c>
      <c r="J158" s="23"/>
      <c r="K158" s="23" t="s">
        <v>1034</v>
      </c>
      <c r="L158" s="23" t="s">
        <v>1035</v>
      </c>
      <c r="M158" s="23"/>
      <c r="N158" s="23"/>
      <c r="O158" s="23"/>
      <c r="P158" s="23"/>
      <c r="Q158" s="23"/>
      <c r="R158" s="36" t="str">
        <f>HYPERLINK("http://64.233.179.104/translate_c?hl=es&amp;u=http://www.imdb.com/name/nm1238242/&amp;prev=/search%3Fq%3DPolissons%2B%26%2BGalipettes%26hl%3Des%26rlz%3D1T4ADBF_esMX225MX226%26sa%3DG","Olivier Lupczynsky")</f>
        <v>Olivier Lupczynsky</v>
      </c>
      <c r="S158" s="23"/>
      <c r="T158" s="23"/>
      <c r="U158" s="23"/>
      <c r="V158" s="36" t="str">
        <f>HYPERLINK("http://64.233.179.104/translate_c?hl=es&amp;u=http://www.imdb.com/name/nm0494359/&amp;prev=/search%3Fq%3DPolissons%2B%26%2BGalipettes%26hl%3Des%26rlz%3D1T4ADBF_esMX225MX226%26sa%3DG","Eric Le Guen")</f>
        <v>Eric Le Guen</v>
      </c>
      <c r="W158" s="23"/>
      <c r="X158" s="23"/>
      <c r="Y158" s="23" t="s">
        <v>1036</v>
      </c>
      <c r="Z158" s="36" t="str">
        <f>HYPERLINK("http://64.233.179.104/translate_c?hl=es&amp;u=http://www.imdb.com/name/nm0668205/&amp;prev=/search%3Fq%3DPolissons%2B%26%2BGalipettes%26hl%3Des%26rlz%3D1T4ADBF_esMX225MX226%26sa%3DG","Ingenieros de sonido: Emmanuel Payet, Lionel Rousseau, Asistente de producción: Angela Avan")</f>
        <v>Ingenieros de sonido: Emmanuel Payet, Lionel Rousseau, Asistente de producción: Angela Avan</v>
      </c>
    </row>
    <row r="159" ht="60.75" customHeight="1">
      <c r="A159" s="23" t="s">
        <v>1037</v>
      </c>
      <c r="B159" s="23" t="s">
        <v>1038</v>
      </c>
      <c r="C159" s="28" t="s">
        <v>1039</v>
      </c>
      <c r="D159" s="22"/>
      <c r="E159" s="22"/>
      <c r="F159" s="22"/>
      <c r="G159" s="23" t="s">
        <v>45</v>
      </c>
      <c r="H159" s="23">
        <v>2002.0</v>
      </c>
      <c r="I159" s="24">
        <v>0.006805555555555555</v>
      </c>
      <c r="J159" s="23"/>
      <c r="K159" s="23" t="s">
        <v>1040</v>
      </c>
      <c r="L159" s="23" t="s">
        <v>1041</v>
      </c>
      <c r="M159" s="22"/>
      <c r="N159" s="22"/>
      <c r="O159" s="22"/>
      <c r="P159" s="22"/>
      <c r="Q159" s="22"/>
      <c r="R159" s="23" t="s">
        <v>1042</v>
      </c>
      <c r="S159" s="22"/>
      <c r="T159" s="22"/>
      <c r="U159" s="22"/>
      <c r="V159" s="23" t="s">
        <v>1042</v>
      </c>
      <c r="W159" s="22"/>
      <c r="X159" s="22"/>
      <c r="Y159" s="22"/>
      <c r="Z159" s="22"/>
    </row>
    <row r="160" ht="61.5" customHeight="1">
      <c r="A160" s="23" t="s">
        <v>1043</v>
      </c>
      <c r="B160" s="23" t="s">
        <v>1044</v>
      </c>
      <c r="C160" s="22"/>
      <c r="D160" s="22"/>
      <c r="E160" s="22"/>
      <c r="F160" s="22"/>
      <c r="G160" s="23" t="s">
        <v>406</v>
      </c>
      <c r="H160" s="23">
        <v>2003.0</v>
      </c>
      <c r="I160" s="24">
        <v>0.059027777777777776</v>
      </c>
      <c r="J160" s="23" t="s">
        <v>1045</v>
      </c>
      <c r="K160" s="23"/>
      <c r="L160" s="23" t="s">
        <v>1045</v>
      </c>
      <c r="M160" s="23" t="s">
        <v>1045</v>
      </c>
      <c r="N160" s="23"/>
      <c r="O160" s="23"/>
      <c r="P160" s="23" t="s">
        <v>1046</v>
      </c>
      <c r="Q160" s="23"/>
      <c r="R160" s="23"/>
      <c r="S160" s="23"/>
      <c r="T160" s="23"/>
      <c r="U160" s="23" t="s">
        <v>1047</v>
      </c>
      <c r="V160" s="23"/>
      <c r="W160" s="23"/>
      <c r="X160" s="23"/>
      <c r="Y160" s="23" t="s">
        <v>1048</v>
      </c>
      <c r="Z160" s="23"/>
    </row>
    <row r="161" ht="66.0" customHeight="1">
      <c r="A161" s="23" t="s">
        <v>1049</v>
      </c>
      <c r="B161" s="23" t="s">
        <v>1050</v>
      </c>
      <c r="C161" s="22"/>
      <c r="D161" s="22"/>
      <c r="E161" s="22"/>
      <c r="F161" s="22"/>
      <c r="G161" s="23" t="s">
        <v>74</v>
      </c>
      <c r="H161" s="23">
        <v>2007.0</v>
      </c>
      <c r="I161" s="24">
        <v>0.023634259259259258</v>
      </c>
      <c r="J161" s="22"/>
      <c r="K161" s="22"/>
      <c r="L161" s="23" t="s">
        <v>1051</v>
      </c>
      <c r="M161" s="22"/>
      <c r="N161" s="22"/>
      <c r="O161" s="22"/>
      <c r="P161" s="22"/>
      <c r="Q161" s="22"/>
      <c r="R161" s="22"/>
      <c r="S161" s="22"/>
      <c r="T161" s="22"/>
      <c r="U161" s="22"/>
      <c r="V161" s="22"/>
      <c r="W161" s="22"/>
      <c r="X161" s="22"/>
      <c r="Y161" s="22"/>
      <c r="Z161" s="22"/>
    </row>
    <row r="162" ht="84.75" customHeight="1">
      <c r="A162" s="23" t="s">
        <v>1052</v>
      </c>
      <c r="B162" s="23" t="s">
        <v>1053</v>
      </c>
      <c r="C162" s="22"/>
      <c r="D162" s="22"/>
      <c r="E162" s="22"/>
      <c r="F162" s="22"/>
      <c r="G162" s="23" t="s">
        <v>74</v>
      </c>
      <c r="H162" s="23">
        <v>2004.0</v>
      </c>
      <c r="I162" s="24">
        <v>0.015520833333333333</v>
      </c>
      <c r="J162" s="23" t="s">
        <v>1054</v>
      </c>
      <c r="K162" s="23"/>
      <c r="L162" s="23" t="s">
        <v>1055</v>
      </c>
      <c r="M162" s="23" t="s">
        <v>1054</v>
      </c>
      <c r="N162" s="22"/>
      <c r="O162" s="22"/>
      <c r="P162" s="23" t="s">
        <v>1055</v>
      </c>
      <c r="Q162" s="22"/>
      <c r="R162" s="23" t="s">
        <v>1055</v>
      </c>
      <c r="S162" s="23" t="s">
        <v>1056</v>
      </c>
      <c r="T162" s="23"/>
      <c r="U162" s="23"/>
      <c r="V162" s="23" t="s">
        <v>1057</v>
      </c>
      <c r="W162" s="22"/>
      <c r="X162" s="22"/>
      <c r="Y162" s="22"/>
      <c r="Z162" s="22"/>
    </row>
    <row r="163" ht="111.75" customHeight="1">
      <c r="A163" s="23" t="s">
        <v>1058</v>
      </c>
      <c r="B163" s="23" t="s">
        <v>1059</v>
      </c>
      <c r="C163" s="22"/>
      <c r="D163" s="22"/>
      <c r="E163" s="22"/>
      <c r="F163" s="22"/>
      <c r="G163" s="23" t="s">
        <v>74</v>
      </c>
      <c r="H163" s="23">
        <v>2008.0</v>
      </c>
      <c r="I163" s="24">
        <v>0.043055555555555555</v>
      </c>
      <c r="J163" s="23" t="s">
        <v>1060</v>
      </c>
      <c r="K163" s="23" t="s">
        <v>795</v>
      </c>
      <c r="L163" s="23" t="s">
        <v>85</v>
      </c>
      <c r="M163" s="23" t="s">
        <v>1060</v>
      </c>
      <c r="N163" s="23" t="s">
        <v>85</v>
      </c>
      <c r="O163" s="23"/>
      <c r="P163" s="23" t="s">
        <v>1061</v>
      </c>
      <c r="Q163" s="23" t="s">
        <v>1061</v>
      </c>
      <c r="R163" s="23" t="s">
        <v>1062</v>
      </c>
      <c r="S163" s="23" t="s">
        <v>85</v>
      </c>
      <c r="T163" s="23"/>
      <c r="U163" s="23" t="s">
        <v>1063</v>
      </c>
      <c r="V163" s="23"/>
      <c r="W163" s="23"/>
      <c r="X163" s="23"/>
      <c r="Y163" s="23"/>
      <c r="Z163" s="23" t="s">
        <v>1064</v>
      </c>
    </row>
    <row r="164" ht="69.75" customHeight="1">
      <c r="A164" s="23" t="s">
        <v>1065</v>
      </c>
      <c r="B164" s="23" t="s">
        <v>1066</v>
      </c>
      <c r="C164" s="22"/>
      <c r="D164" s="22"/>
      <c r="E164" s="22"/>
      <c r="F164" s="22"/>
      <c r="G164" s="23" t="s">
        <v>74</v>
      </c>
      <c r="H164" s="23">
        <v>2002.0</v>
      </c>
      <c r="I164" s="24">
        <v>0.03342592592592593</v>
      </c>
      <c r="J164" s="23"/>
      <c r="K164" s="23" t="s">
        <v>1067</v>
      </c>
      <c r="L164" s="23"/>
      <c r="M164" s="23"/>
      <c r="N164" s="23"/>
      <c r="O164" s="23"/>
      <c r="P164" s="23"/>
      <c r="Q164" s="23"/>
      <c r="R164" s="23"/>
      <c r="S164" s="23"/>
      <c r="T164" s="23"/>
      <c r="U164" s="23"/>
      <c r="V164" s="23"/>
      <c r="W164" s="23"/>
      <c r="X164" s="23"/>
      <c r="Y164" s="23"/>
      <c r="Z164" s="23" t="s">
        <v>1068</v>
      </c>
    </row>
    <row r="165" ht="60.0" customHeight="1">
      <c r="A165" s="23" t="s">
        <v>1069</v>
      </c>
      <c r="B165" s="23" t="s">
        <v>1070</v>
      </c>
      <c r="C165" s="22"/>
      <c r="D165" s="23" t="s">
        <v>1071</v>
      </c>
      <c r="E165" s="22"/>
      <c r="F165" s="22"/>
      <c r="G165" s="23" t="s">
        <v>391</v>
      </c>
      <c r="H165" s="23">
        <v>2003.0</v>
      </c>
      <c r="I165" s="24">
        <v>0.0625</v>
      </c>
      <c r="J165" s="22"/>
      <c r="K165" s="23" t="s">
        <v>1072</v>
      </c>
      <c r="L165" s="22"/>
      <c r="M165" s="22"/>
      <c r="N165" s="22"/>
      <c r="O165" s="22"/>
      <c r="P165" s="23" t="s">
        <v>1073</v>
      </c>
      <c r="Q165" s="22"/>
      <c r="R165" s="23" t="s">
        <v>1074</v>
      </c>
      <c r="S165" s="22"/>
      <c r="T165" s="22"/>
      <c r="U165" s="23" t="s">
        <v>1075</v>
      </c>
      <c r="V165" s="22"/>
      <c r="W165" s="22"/>
      <c r="X165" s="22"/>
      <c r="Y165" s="22"/>
      <c r="Z165" s="22"/>
    </row>
    <row r="166" ht="61.5" customHeight="1">
      <c r="A166" s="23" t="s">
        <v>1076</v>
      </c>
      <c r="B166" s="23" t="s">
        <v>1077</v>
      </c>
      <c r="C166" s="22"/>
      <c r="D166" s="22"/>
      <c r="E166" s="22"/>
      <c r="F166" s="22"/>
      <c r="G166" s="23" t="s">
        <v>74</v>
      </c>
      <c r="H166" s="23">
        <v>2004.0</v>
      </c>
      <c r="I166" s="24">
        <v>0.05416666666666667</v>
      </c>
      <c r="J166" s="22"/>
      <c r="K166" s="23" t="s">
        <v>1078</v>
      </c>
      <c r="L166" s="22"/>
      <c r="M166" s="23" t="s">
        <v>1078</v>
      </c>
      <c r="N166" s="22"/>
      <c r="O166" s="22"/>
      <c r="P166" s="23" t="s">
        <v>1079</v>
      </c>
      <c r="Q166" s="22"/>
      <c r="R166" s="23" t="s">
        <v>1080</v>
      </c>
      <c r="S166" s="23" t="s">
        <v>1081</v>
      </c>
      <c r="T166" s="23" t="s">
        <v>1082</v>
      </c>
      <c r="U166" s="23" t="s">
        <v>1083</v>
      </c>
      <c r="V166" s="22"/>
      <c r="W166" s="22"/>
      <c r="X166" s="22"/>
      <c r="Y166" s="22"/>
      <c r="Z166" s="23" t="s">
        <v>1084</v>
      </c>
    </row>
    <row r="167" ht="60.75" customHeight="1">
      <c r="A167" s="21" t="s">
        <v>1085</v>
      </c>
      <c r="B167" s="23" t="s">
        <v>1086</v>
      </c>
      <c r="C167" s="22"/>
      <c r="D167" s="22"/>
      <c r="E167" s="22"/>
      <c r="F167" s="22"/>
      <c r="G167" s="23" t="s">
        <v>74</v>
      </c>
      <c r="H167" s="23">
        <v>2007.0</v>
      </c>
      <c r="I167" s="24">
        <v>0.04043981481481482</v>
      </c>
      <c r="J167" s="23"/>
      <c r="K167" s="23" t="s">
        <v>724</v>
      </c>
      <c r="L167" s="23"/>
      <c r="M167" s="23" t="s">
        <v>725</v>
      </c>
      <c r="N167" s="22"/>
      <c r="O167" s="23"/>
      <c r="P167" s="23" t="s">
        <v>1087</v>
      </c>
      <c r="Q167" s="22"/>
      <c r="R167" s="23" t="s">
        <v>727</v>
      </c>
      <c r="S167" s="23"/>
      <c r="T167" s="22"/>
      <c r="U167" s="23"/>
      <c r="V167" s="23" t="s">
        <v>462</v>
      </c>
      <c r="W167" s="23" t="s">
        <v>1088</v>
      </c>
      <c r="X167" s="22"/>
      <c r="Y167" s="23" t="s">
        <v>464</v>
      </c>
      <c r="Z167" s="22"/>
    </row>
    <row r="168" ht="60.75" customHeight="1">
      <c r="A168" s="23" t="s">
        <v>1089</v>
      </c>
      <c r="B168" s="23" t="s">
        <v>1090</v>
      </c>
      <c r="C168" s="22"/>
      <c r="D168" s="22"/>
      <c r="E168" s="22"/>
      <c r="F168" s="22"/>
      <c r="G168" s="23" t="s">
        <v>172</v>
      </c>
      <c r="H168" s="23">
        <v>2009.0</v>
      </c>
      <c r="I168" s="24">
        <v>0.06666666666666667</v>
      </c>
      <c r="J168" s="23" t="s">
        <v>1091</v>
      </c>
      <c r="K168" s="23" t="s">
        <v>1092</v>
      </c>
      <c r="L168" s="23"/>
      <c r="M168" s="23" t="s">
        <v>1091</v>
      </c>
      <c r="N168" s="22"/>
      <c r="O168" s="23" t="s">
        <v>1091</v>
      </c>
      <c r="P168" s="23" t="s">
        <v>1092</v>
      </c>
      <c r="Q168" s="22"/>
      <c r="R168" s="23" t="s">
        <v>1093</v>
      </c>
      <c r="S168" s="22"/>
      <c r="T168" s="22"/>
      <c r="U168" s="23" t="s">
        <v>1094</v>
      </c>
      <c r="V168" s="22"/>
      <c r="W168" s="22"/>
      <c r="X168" s="22"/>
      <c r="Y168" s="22"/>
      <c r="Z168" s="22"/>
    </row>
    <row r="169" ht="73.5" customHeight="1">
      <c r="A169" s="23" t="s">
        <v>1095</v>
      </c>
      <c r="B169" s="23" t="s">
        <v>1096</v>
      </c>
      <c r="C169" s="22"/>
      <c r="D169" s="22"/>
      <c r="E169" s="22"/>
      <c r="F169" s="22"/>
      <c r="G169" s="23" t="s">
        <v>566</v>
      </c>
      <c r="H169" s="23">
        <v>2002.0</v>
      </c>
      <c r="I169" s="24">
        <v>0.03333333333333333</v>
      </c>
      <c r="J169" s="23" t="s">
        <v>1097</v>
      </c>
      <c r="K169" s="23" t="s">
        <v>1098</v>
      </c>
      <c r="L169" s="23"/>
      <c r="M169" s="23" t="s">
        <v>1099</v>
      </c>
      <c r="N169" s="23"/>
      <c r="O169" s="23"/>
      <c r="P169" s="23" t="s">
        <v>569</v>
      </c>
      <c r="Q169" s="23" t="s">
        <v>1100</v>
      </c>
      <c r="R169" s="23" t="s">
        <v>570</v>
      </c>
      <c r="S169" s="23"/>
      <c r="T169" s="23"/>
      <c r="U169" s="23" t="s">
        <v>1101</v>
      </c>
      <c r="V169" s="23"/>
      <c r="W169" s="23" t="s">
        <v>1102</v>
      </c>
      <c r="X169" s="22"/>
      <c r="Y169" s="22"/>
      <c r="Z169" s="22"/>
    </row>
    <row r="170" ht="70.5" customHeight="1">
      <c r="A170" s="23" t="s">
        <v>1103</v>
      </c>
      <c r="B170" s="21" t="s">
        <v>1104</v>
      </c>
      <c r="C170" s="22"/>
      <c r="D170" s="22"/>
      <c r="E170" s="22"/>
      <c r="F170" s="22"/>
      <c r="G170" s="23" t="s">
        <v>53</v>
      </c>
      <c r="H170" s="23">
        <v>2004.0</v>
      </c>
      <c r="I170" s="24">
        <v>0.03200231481481482</v>
      </c>
      <c r="J170" s="22"/>
      <c r="K170" s="23" t="s">
        <v>1105</v>
      </c>
      <c r="L170" s="22"/>
      <c r="M170" s="22"/>
      <c r="N170" s="22"/>
      <c r="O170" s="22"/>
      <c r="P170" s="23" t="s">
        <v>1106</v>
      </c>
      <c r="Q170" s="23"/>
      <c r="R170" s="23"/>
      <c r="S170" s="23" t="s">
        <v>1107</v>
      </c>
      <c r="T170" s="23" t="s">
        <v>1108</v>
      </c>
      <c r="U170" s="23" t="s">
        <v>1109</v>
      </c>
      <c r="V170" s="23"/>
      <c r="W170" s="23"/>
      <c r="X170" s="22"/>
      <c r="Y170" s="22"/>
      <c r="Z170" s="22"/>
    </row>
    <row r="171" ht="67.5" customHeight="1">
      <c r="A171" s="23" t="s">
        <v>1110</v>
      </c>
      <c r="B171" s="23" t="s">
        <v>1111</v>
      </c>
      <c r="C171" s="22"/>
      <c r="D171" s="22"/>
      <c r="E171" s="22"/>
      <c r="F171" s="22"/>
      <c r="G171" s="23" t="s">
        <v>97</v>
      </c>
      <c r="H171" s="23">
        <v>2004.0</v>
      </c>
      <c r="I171" s="24">
        <v>0.06944444444444445</v>
      </c>
      <c r="J171" s="22"/>
      <c r="K171" s="23" t="s">
        <v>1112</v>
      </c>
      <c r="L171" s="22"/>
      <c r="M171" s="23" t="s">
        <v>1112</v>
      </c>
      <c r="N171" s="22"/>
      <c r="O171" s="22"/>
      <c r="P171" s="23" t="s">
        <v>1113</v>
      </c>
      <c r="Q171" s="22"/>
      <c r="R171" s="23" t="s">
        <v>1114</v>
      </c>
      <c r="S171" s="23" t="s">
        <v>1115</v>
      </c>
      <c r="T171" s="23" t="s">
        <v>1116</v>
      </c>
      <c r="U171" s="23" t="s">
        <v>1117</v>
      </c>
      <c r="V171" s="22"/>
      <c r="W171" s="22"/>
      <c r="X171" s="22"/>
      <c r="Y171" s="22"/>
      <c r="Z171" s="22"/>
    </row>
    <row r="172" ht="66.75" customHeight="1">
      <c r="A172" s="23" t="s">
        <v>1118</v>
      </c>
      <c r="B172" s="23" t="s">
        <v>1119</v>
      </c>
      <c r="C172" s="22"/>
      <c r="D172" s="22"/>
      <c r="E172" s="22"/>
      <c r="F172" s="22"/>
      <c r="G172" s="23" t="s">
        <v>406</v>
      </c>
      <c r="H172" s="23">
        <v>2007.0</v>
      </c>
      <c r="I172" s="24">
        <v>0.08541666666666667</v>
      </c>
      <c r="J172" s="23" t="s">
        <v>1120</v>
      </c>
      <c r="K172" s="23" t="s">
        <v>408</v>
      </c>
      <c r="L172" s="23" t="s">
        <v>408</v>
      </c>
      <c r="M172" s="23" t="s">
        <v>408</v>
      </c>
      <c r="N172" s="23"/>
      <c r="O172" s="23"/>
      <c r="P172" s="23"/>
      <c r="Q172" s="23"/>
      <c r="R172" s="23" t="s">
        <v>1121</v>
      </c>
      <c r="S172" s="23" t="s">
        <v>411</v>
      </c>
      <c r="T172" s="23"/>
      <c r="U172" s="23" t="s">
        <v>1122</v>
      </c>
      <c r="V172" s="23"/>
      <c r="W172" s="23"/>
      <c r="X172" s="23"/>
      <c r="Y172" s="23"/>
      <c r="Z172" s="23" t="s">
        <v>1123</v>
      </c>
    </row>
    <row r="173" ht="72.75" customHeight="1">
      <c r="A173" s="23" t="s">
        <v>1124</v>
      </c>
      <c r="B173" s="23" t="s">
        <v>1125</v>
      </c>
      <c r="C173" s="22"/>
      <c r="D173" s="22"/>
      <c r="E173" s="22"/>
      <c r="F173" s="22"/>
      <c r="G173" s="23" t="s">
        <v>122</v>
      </c>
      <c r="H173" s="23">
        <v>2001.0</v>
      </c>
      <c r="I173" s="24">
        <v>0.06597222222222222</v>
      </c>
      <c r="J173" s="23"/>
      <c r="K173" s="23" t="s">
        <v>1126</v>
      </c>
      <c r="L173" s="23" t="s">
        <v>1127</v>
      </c>
      <c r="M173" s="23" t="s">
        <v>1127</v>
      </c>
      <c r="N173" s="23"/>
      <c r="O173" s="23" t="s">
        <v>1127</v>
      </c>
      <c r="P173" s="23"/>
      <c r="Q173" s="23"/>
      <c r="R173" s="23" t="s">
        <v>1128</v>
      </c>
      <c r="S173" s="23" t="s">
        <v>1129</v>
      </c>
      <c r="T173" s="22"/>
      <c r="U173" s="22"/>
      <c r="V173" s="22"/>
      <c r="W173" s="22"/>
      <c r="X173" s="22"/>
      <c r="Y173" s="22"/>
      <c r="Z173" s="22"/>
    </row>
    <row r="174" ht="91.5" customHeight="1">
      <c r="A174" s="23" t="s">
        <v>1130</v>
      </c>
      <c r="B174" s="23" t="s">
        <v>1131</v>
      </c>
      <c r="C174" s="22"/>
      <c r="D174" s="22"/>
      <c r="E174" s="22"/>
      <c r="F174" s="22"/>
      <c r="G174" s="23" t="s">
        <v>172</v>
      </c>
      <c r="H174" s="23">
        <v>2002.0</v>
      </c>
      <c r="I174" s="24">
        <v>0.052083333333333336</v>
      </c>
      <c r="J174" s="23"/>
      <c r="K174" s="23" t="s">
        <v>1132</v>
      </c>
      <c r="L174" s="23"/>
      <c r="M174" s="23" t="s">
        <v>1133</v>
      </c>
      <c r="N174" s="23"/>
      <c r="O174" s="23"/>
      <c r="P174" s="23" t="s">
        <v>1134</v>
      </c>
      <c r="Q174" s="23"/>
      <c r="R174" s="23"/>
      <c r="S174" s="23" t="s">
        <v>1135</v>
      </c>
      <c r="T174" s="23" t="s">
        <v>1136</v>
      </c>
      <c r="U174" s="23"/>
      <c r="V174" s="23" t="s">
        <v>1137</v>
      </c>
      <c r="W174" s="23" t="s">
        <v>1138</v>
      </c>
      <c r="X174" s="23"/>
      <c r="Y174" s="23"/>
      <c r="Z174" s="23" t="s">
        <v>1139</v>
      </c>
    </row>
    <row r="175" ht="69.0" customHeight="1">
      <c r="A175" s="23" t="s">
        <v>1140</v>
      </c>
      <c r="B175" s="23" t="s">
        <v>1141</v>
      </c>
      <c r="C175" s="22"/>
      <c r="D175" s="22"/>
      <c r="E175" s="22"/>
      <c r="F175" s="22"/>
      <c r="G175" s="23" t="s">
        <v>406</v>
      </c>
      <c r="H175" s="23">
        <v>2005.0</v>
      </c>
      <c r="I175" s="24">
        <v>0.1125</v>
      </c>
      <c r="J175" s="22"/>
      <c r="K175" s="23"/>
      <c r="L175" s="23"/>
      <c r="M175" s="23"/>
      <c r="N175" s="22"/>
      <c r="O175" s="22"/>
      <c r="P175" s="22"/>
      <c r="Q175" s="22"/>
      <c r="R175" s="23"/>
      <c r="S175" s="22"/>
      <c r="T175" s="22"/>
      <c r="U175" s="22"/>
      <c r="V175" s="22"/>
      <c r="W175" s="22"/>
      <c r="X175" s="22"/>
      <c r="Y175" s="22"/>
      <c r="Z175" s="22"/>
    </row>
    <row r="176" ht="162.0" customHeight="1">
      <c r="A176" s="23" t="s">
        <v>1142</v>
      </c>
      <c r="B176" s="23" t="s">
        <v>1143</v>
      </c>
      <c r="C176" s="22"/>
      <c r="D176" s="22"/>
      <c r="E176" s="22"/>
      <c r="F176" s="22"/>
      <c r="G176" s="23" t="s">
        <v>74</v>
      </c>
      <c r="H176" s="23">
        <v>2009.0</v>
      </c>
      <c r="I176" s="24">
        <v>0.08908564814814815</v>
      </c>
      <c r="J176" s="23" t="s">
        <v>1144</v>
      </c>
      <c r="K176" s="23" t="s">
        <v>1145</v>
      </c>
      <c r="L176" s="22"/>
      <c r="M176" s="23" t="s">
        <v>1146</v>
      </c>
      <c r="N176" s="22"/>
      <c r="O176" s="22"/>
      <c r="P176" s="23" t="s">
        <v>1147</v>
      </c>
      <c r="Q176" s="22"/>
      <c r="R176" s="23" t="s">
        <v>1148</v>
      </c>
      <c r="S176" s="22"/>
      <c r="T176" s="22"/>
      <c r="U176" s="23" t="s">
        <v>1149</v>
      </c>
      <c r="V176" s="22"/>
      <c r="W176" s="22"/>
      <c r="X176" s="28" t="s">
        <v>1150</v>
      </c>
      <c r="Y176" s="23" t="s">
        <v>1151</v>
      </c>
      <c r="Z176" s="22"/>
    </row>
    <row r="177" ht="57.75" customHeight="1">
      <c r="A177" s="23" t="s">
        <v>1152</v>
      </c>
      <c r="B177" s="23" t="s">
        <v>1153</v>
      </c>
      <c r="C177" s="22"/>
      <c r="D177" s="22"/>
      <c r="E177" s="22"/>
      <c r="F177" s="22"/>
      <c r="G177" s="23" t="s">
        <v>406</v>
      </c>
      <c r="H177" s="23">
        <v>2004.0</v>
      </c>
      <c r="I177" s="24">
        <v>0.06666666666666667</v>
      </c>
      <c r="J177" s="23"/>
      <c r="K177" s="36" t="str">
        <f>HYPERLINK("http://es.wikipedia.org/w/index.php?title=Morgan_Spurlock&amp;action=edit","Morgan Spurlock.")</f>
        <v>Morgan Spurlock.</v>
      </c>
      <c r="L177" s="23"/>
      <c r="M177" s="36" t="str">
        <f>HYPERLINK("http://es.wikipedia.org/w/index.php?title=Morgan_Spurlock&amp;action=edit","Morgan Spurlock.")</f>
        <v>Morgan Spurlock.</v>
      </c>
      <c r="N177" s="23"/>
      <c r="O177" s="23"/>
      <c r="P177" s="23" t="s">
        <v>1154</v>
      </c>
      <c r="Q177" s="23"/>
      <c r="R177" s="23"/>
      <c r="S177" s="23"/>
      <c r="T177" s="23"/>
      <c r="U177" s="23"/>
      <c r="V177" s="23" t="s">
        <v>1155</v>
      </c>
      <c r="W177" s="23"/>
      <c r="X177" s="23"/>
      <c r="Y177" s="23"/>
      <c r="Z177" s="23" t="s">
        <v>1156</v>
      </c>
    </row>
    <row r="178" ht="66.75" customHeight="1">
      <c r="A178" s="23" t="s">
        <v>1157</v>
      </c>
      <c r="B178" s="23" t="s">
        <v>1158</v>
      </c>
      <c r="C178" s="22"/>
      <c r="D178" s="22"/>
      <c r="E178" s="22"/>
      <c r="F178" s="22"/>
      <c r="G178" s="23" t="s">
        <v>74</v>
      </c>
      <c r="H178" s="23">
        <v>2005.0</v>
      </c>
      <c r="I178" s="24">
        <v>0.05497685185185185</v>
      </c>
      <c r="J178" s="23" t="s">
        <v>1159</v>
      </c>
      <c r="K178" s="23" t="s">
        <v>725</v>
      </c>
      <c r="L178" s="22"/>
      <c r="M178" s="23" t="s">
        <v>725</v>
      </c>
      <c r="N178" s="22"/>
      <c r="O178" s="22"/>
      <c r="P178" s="23" t="s">
        <v>1160</v>
      </c>
      <c r="Q178" s="22"/>
      <c r="R178" s="23" t="s">
        <v>461</v>
      </c>
      <c r="S178" s="22"/>
      <c r="T178" s="22"/>
      <c r="U178" s="22"/>
      <c r="V178" s="22"/>
      <c r="W178" s="23" t="s">
        <v>463</v>
      </c>
      <c r="X178" s="22"/>
      <c r="Y178" s="23" t="s">
        <v>464</v>
      </c>
      <c r="Z178" s="22"/>
    </row>
    <row r="179" ht="60.75" customHeight="1">
      <c r="A179" s="23" t="s">
        <v>1161</v>
      </c>
      <c r="B179" s="23" t="s">
        <v>1162</v>
      </c>
      <c r="C179" s="22"/>
      <c r="D179" s="22"/>
      <c r="E179" s="22"/>
      <c r="F179" s="22"/>
      <c r="G179" s="23" t="s">
        <v>406</v>
      </c>
      <c r="H179" s="23">
        <v>2005.0</v>
      </c>
      <c r="I179" s="24">
        <v>0.034722222222222224</v>
      </c>
      <c r="J179" s="23"/>
      <c r="K179" s="23"/>
      <c r="L179" s="22"/>
      <c r="M179" s="22"/>
      <c r="N179" s="22"/>
      <c r="O179" s="22"/>
      <c r="P179" s="22"/>
      <c r="Q179" s="22"/>
      <c r="R179" s="22"/>
      <c r="S179" s="22"/>
      <c r="T179" s="22"/>
      <c r="U179" s="22"/>
      <c r="V179" s="22"/>
      <c r="W179" s="22"/>
      <c r="X179" s="22"/>
      <c r="Y179" s="22"/>
      <c r="Z179" s="22"/>
    </row>
    <row r="180" ht="60.75" customHeight="1">
      <c r="A180" s="23" t="s">
        <v>1163</v>
      </c>
      <c r="B180" s="23" t="s">
        <v>1164</v>
      </c>
      <c r="C180" s="22"/>
      <c r="D180" s="22"/>
      <c r="E180" s="23" t="s">
        <v>1165</v>
      </c>
      <c r="F180" s="23">
        <v>1.0</v>
      </c>
      <c r="G180" s="23" t="s">
        <v>1166</v>
      </c>
      <c r="H180" s="23">
        <v>2004.0</v>
      </c>
      <c r="I180" s="24">
        <v>0.034722222222222224</v>
      </c>
      <c r="J180" s="23"/>
      <c r="K180" s="23" t="s">
        <v>1167</v>
      </c>
      <c r="L180" s="22"/>
      <c r="M180" s="22"/>
      <c r="N180" s="22"/>
      <c r="O180" s="22"/>
      <c r="P180" s="23" t="s">
        <v>1167</v>
      </c>
      <c r="Q180" s="22"/>
      <c r="R180" s="23" t="s">
        <v>1168</v>
      </c>
      <c r="S180" s="23" t="s">
        <v>1169</v>
      </c>
      <c r="T180" s="22"/>
      <c r="U180" s="23" t="s">
        <v>1170</v>
      </c>
      <c r="V180" s="22"/>
      <c r="W180" s="23" t="s">
        <v>1171</v>
      </c>
      <c r="X180" s="22"/>
      <c r="Y180" s="22"/>
      <c r="Z180" s="23" t="s">
        <v>1172</v>
      </c>
    </row>
    <row r="181" ht="63.0" customHeight="1">
      <c r="A181" s="23" t="s">
        <v>1173</v>
      </c>
      <c r="B181" s="23" t="s">
        <v>1174</v>
      </c>
      <c r="C181" s="22"/>
      <c r="D181" s="22"/>
      <c r="E181" s="23" t="s">
        <v>1165</v>
      </c>
      <c r="F181" s="23">
        <v>3.0</v>
      </c>
      <c r="G181" s="23" t="s">
        <v>1166</v>
      </c>
      <c r="H181" s="23">
        <v>2004.0</v>
      </c>
      <c r="I181" s="24">
        <v>0.034722222222222224</v>
      </c>
      <c r="J181" s="22"/>
      <c r="K181" s="23" t="s">
        <v>1167</v>
      </c>
      <c r="L181" s="22"/>
      <c r="M181" s="22"/>
      <c r="N181" s="22"/>
      <c r="O181" s="22"/>
      <c r="P181" s="23" t="s">
        <v>1167</v>
      </c>
      <c r="Q181" s="22"/>
      <c r="R181" s="23" t="s">
        <v>1168</v>
      </c>
      <c r="S181" s="22"/>
      <c r="T181" s="22"/>
      <c r="U181" s="23" t="s">
        <v>1175</v>
      </c>
      <c r="V181" s="22"/>
      <c r="W181" s="22"/>
      <c r="X181" s="22"/>
      <c r="Y181" s="22"/>
      <c r="Z181" s="22"/>
    </row>
    <row r="182" ht="54.75" customHeight="1">
      <c r="A182" s="23" t="s">
        <v>1176</v>
      </c>
      <c r="B182" s="23" t="s">
        <v>1177</v>
      </c>
      <c r="C182" s="22"/>
      <c r="D182" s="22"/>
      <c r="E182" s="23" t="s">
        <v>1165</v>
      </c>
      <c r="F182" s="23">
        <v>5.0</v>
      </c>
      <c r="G182" s="23" t="s">
        <v>1166</v>
      </c>
      <c r="H182" s="23">
        <v>2004.0</v>
      </c>
      <c r="I182" s="24">
        <v>0.019131944444444444</v>
      </c>
      <c r="J182" s="22"/>
      <c r="K182" s="23" t="s">
        <v>1167</v>
      </c>
      <c r="L182" s="22"/>
      <c r="M182" s="22"/>
      <c r="N182" s="22"/>
      <c r="O182" s="22"/>
      <c r="P182" s="23" t="s">
        <v>1167</v>
      </c>
      <c r="Q182" s="22"/>
      <c r="R182" s="23" t="s">
        <v>1168</v>
      </c>
      <c r="S182" s="22"/>
      <c r="T182" s="22"/>
      <c r="U182" s="23" t="s">
        <v>1178</v>
      </c>
      <c r="V182" s="22"/>
      <c r="W182" s="23" t="s">
        <v>1179</v>
      </c>
      <c r="X182" s="22"/>
      <c r="Y182" s="22"/>
      <c r="Z182" s="22"/>
    </row>
    <row r="183" ht="60.0" customHeight="1">
      <c r="A183" s="23" t="s">
        <v>1180</v>
      </c>
      <c r="B183" s="23" t="s">
        <v>1181</v>
      </c>
      <c r="C183" s="22"/>
      <c r="D183" s="22"/>
      <c r="E183" s="23" t="s">
        <v>1165</v>
      </c>
      <c r="F183" s="23">
        <v>4.0</v>
      </c>
      <c r="G183" s="23" t="s">
        <v>1166</v>
      </c>
      <c r="H183" s="23">
        <v>2004.0</v>
      </c>
      <c r="I183" s="24">
        <v>0.03730324074074074</v>
      </c>
      <c r="J183" s="22"/>
      <c r="K183" s="23" t="s">
        <v>1167</v>
      </c>
      <c r="L183" s="22"/>
      <c r="M183" s="22"/>
      <c r="N183" s="22"/>
      <c r="O183" s="22"/>
      <c r="P183" s="23" t="s">
        <v>1167</v>
      </c>
      <c r="Q183" s="22"/>
      <c r="R183" s="23" t="s">
        <v>1168</v>
      </c>
      <c r="S183" s="23" t="s">
        <v>1182</v>
      </c>
      <c r="T183" s="22"/>
      <c r="U183" s="23" t="s">
        <v>1170</v>
      </c>
      <c r="V183" s="22"/>
      <c r="W183" s="23" t="s">
        <v>1171</v>
      </c>
      <c r="X183" s="22"/>
      <c r="Y183" s="22"/>
      <c r="Z183" s="22"/>
    </row>
    <row r="184" ht="55.5" customHeight="1">
      <c r="A184" s="23" t="s">
        <v>1183</v>
      </c>
      <c r="B184" s="23" t="s">
        <v>1184</v>
      </c>
      <c r="C184" s="22"/>
      <c r="D184" s="22"/>
      <c r="E184" s="23" t="s">
        <v>1165</v>
      </c>
      <c r="F184" s="23">
        <v>2.0</v>
      </c>
      <c r="G184" s="23" t="s">
        <v>1166</v>
      </c>
      <c r="H184" s="23">
        <v>2006.0</v>
      </c>
      <c r="I184" s="24">
        <v>0.04376157407407407</v>
      </c>
      <c r="J184" s="22"/>
      <c r="K184" s="23" t="s">
        <v>1167</v>
      </c>
      <c r="L184" s="22"/>
      <c r="M184" s="22"/>
      <c r="N184" s="22"/>
      <c r="O184" s="22"/>
      <c r="P184" s="23" t="s">
        <v>1167</v>
      </c>
      <c r="Q184" s="22"/>
      <c r="R184" s="23" t="s">
        <v>1168</v>
      </c>
      <c r="S184" s="23" t="s">
        <v>1185</v>
      </c>
      <c r="T184" s="22"/>
      <c r="U184" s="23" t="s">
        <v>1175</v>
      </c>
      <c r="V184" s="22"/>
      <c r="W184" s="23" t="s">
        <v>1171</v>
      </c>
      <c r="X184" s="22"/>
      <c r="Y184" s="22"/>
      <c r="Z184" s="22"/>
    </row>
    <row r="185" ht="57.75" customHeight="1">
      <c r="A185" s="23" t="s">
        <v>1186</v>
      </c>
      <c r="B185" s="23" t="s">
        <v>1187</v>
      </c>
      <c r="C185" s="22"/>
      <c r="D185" s="22"/>
      <c r="E185" s="23" t="s">
        <v>1165</v>
      </c>
      <c r="F185" s="23">
        <v>6.0</v>
      </c>
      <c r="G185" s="23" t="s">
        <v>1166</v>
      </c>
      <c r="H185" s="23">
        <v>2002.0</v>
      </c>
      <c r="I185" s="24">
        <v>0.01980324074074074</v>
      </c>
      <c r="J185" s="22"/>
      <c r="K185" s="23" t="s">
        <v>1167</v>
      </c>
      <c r="L185" s="22"/>
      <c r="M185" s="22"/>
      <c r="N185" s="22"/>
      <c r="O185" s="22"/>
      <c r="P185" s="23" t="s">
        <v>1167</v>
      </c>
      <c r="Q185" s="22"/>
      <c r="R185" s="23" t="s">
        <v>1168</v>
      </c>
      <c r="S185" s="22"/>
      <c r="T185" s="22"/>
      <c r="U185" s="23" t="s">
        <v>1188</v>
      </c>
      <c r="V185" s="22"/>
      <c r="W185" s="23" t="s">
        <v>1189</v>
      </c>
      <c r="X185" s="22"/>
      <c r="Y185" s="22"/>
      <c r="Z185" s="22"/>
    </row>
    <row r="186" ht="60.75" customHeight="1">
      <c r="A186" s="23" t="s">
        <v>1190</v>
      </c>
      <c r="B186" s="23" t="s">
        <v>1191</v>
      </c>
      <c r="C186" s="22"/>
      <c r="D186" s="22"/>
      <c r="E186" s="23" t="s">
        <v>1192</v>
      </c>
      <c r="F186" s="23">
        <v>3.0</v>
      </c>
      <c r="G186" s="23" t="s">
        <v>406</v>
      </c>
      <c r="H186" s="23">
        <v>2002.0</v>
      </c>
      <c r="I186" s="24">
        <v>0.04363425925925926</v>
      </c>
      <c r="J186" s="22"/>
      <c r="K186" s="23" t="s">
        <v>1193</v>
      </c>
      <c r="L186" s="22"/>
      <c r="M186" s="22"/>
      <c r="N186" s="22"/>
      <c r="O186" s="22"/>
      <c r="P186" s="22"/>
      <c r="Q186" s="22"/>
      <c r="R186" s="23" t="s">
        <v>1194</v>
      </c>
      <c r="S186" s="22"/>
      <c r="T186" s="23" t="s">
        <v>1195</v>
      </c>
      <c r="U186" s="22"/>
      <c r="V186" s="22"/>
      <c r="W186" s="22"/>
      <c r="X186" s="22"/>
      <c r="Y186" s="22"/>
      <c r="Z186" s="22"/>
    </row>
    <row r="187" ht="68.25" customHeight="1">
      <c r="A187" s="23" t="s">
        <v>1196</v>
      </c>
      <c r="B187" s="23" t="s">
        <v>1197</v>
      </c>
      <c r="C187" s="22"/>
      <c r="D187" s="22"/>
      <c r="E187" s="23" t="s">
        <v>1198</v>
      </c>
      <c r="F187" s="22"/>
      <c r="G187" s="23" t="s">
        <v>74</v>
      </c>
      <c r="H187" s="23">
        <v>2002.0</v>
      </c>
      <c r="I187" s="24">
        <v>0.03988425925925926</v>
      </c>
      <c r="J187" s="23" t="s">
        <v>1199</v>
      </c>
      <c r="K187" s="23" t="s">
        <v>725</v>
      </c>
      <c r="L187" s="23"/>
      <c r="M187" s="23" t="s">
        <v>725</v>
      </c>
      <c r="N187" s="23"/>
      <c r="O187" s="23"/>
      <c r="P187" s="23" t="s">
        <v>1200</v>
      </c>
      <c r="Q187" s="23"/>
      <c r="R187" s="23" t="s">
        <v>1201</v>
      </c>
      <c r="S187" s="23"/>
      <c r="T187" s="23"/>
      <c r="U187" s="23"/>
      <c r="V187" s="23"/>
      <c r="W187" s="23"/>
      <c r="X187" s="23"/>
      <c r="Y187" s="23" t="s">
        <v>1202</v>
      </c>
      <c r="Z187" s="23" t="s">
        <v>1203</v>
      </c>
    </row>
    <row r="188" ht="57.75" customHeight="1">
      <c r="A188" s="23" t="s">
        <v>1204</v>
      </c>
      <c r="B188" s="23" t="s">
        <v>1205</v>
      </c>
      <c r="C188" s="22"/>
      <c r="D188" s="22"/>
      <c r="E188" s="22"/>
      <c r="F188" s="22"/>
      <c r="G188" s="23" t="s">
        <v>74</v>
      </c>
      <c r="H188" s="23">
        <v>2005.0</v>
      </c>
      <c r="I188" s="24">
        <v>0.06149305555555556</v>
      </c>
      <c r="J188" s="23"/>
      <c r="K188" s="23" t="s">
        <v>1206</v>
      </c>
      <c r="L188" s="22"/>
      <c r="M188" s="22"/>
      <c r="N188" s="22"/>
      <c r="O188" s="22"/>
      <c r="P188" s="23" t="s">
        <v>1207</v>
      </c>
      <c r="Q188" s="22"/>
      <c r="R188" s="23" t="s">
        <v>1208</v>
      </c>
      <c r="S188" s="23" t="s">
        <v>1208</v>
      </c>
      <c r="T188" s="23" t="s">
        <v>1209</v>
      </c>
      <c r="U188" s="23" t="s">
        <v>1210</v>
      </c>
      <c r="V188" s="22"/>
      <c r="W188" s="22"/>
      <c r="X188" s="22"/>
      <c r="Y188" s="22"/>
      <c r="Z188" s="22"/>
    </row>
    <row r="189" ht="60.75" customHeight="1">
      <c r="A189" s="23" t="s">
        <v>1211</v>
      </c>
      <c r="B189" s="23" t="s">
        <v>1212</v>
      </c>
      <c r="C189" s="22"/>
      <c r="D189" s="22"/>
      <c r="E189" s="22"/>
      <c r="F189" s="22"/>
      <c r="G189" s="23" t="s">
        <v>74</v>
      </c>
      <c r="H189" s="23">
        <v>2004.0</v>
      </c>
      <c r="I189" s="24">
        <v>0.01875</v>
      </c>
      <c r="J189" s="23"/>
      <c r="K189" s="23" t="s">
        <v>327</v>
      </c>
      <c r="L189" s="23"/>
      <c r="M189" s="23" t="s">
        <v>327</v>
      </c>
      <c r="N189" s="23"/>
      <c r="O189" s="23"/>
      <c r="P189" s="23" t="s">
        <v>327</v>
      </c>
      <c r="Q189" s="23"/>
      <c r="R189" s="23" t="s">
        <v>327</v>
      </c>
      <c r="S189" s="22"/>
      <c r="T189" s="22"/>
      <c r="U189" s="22"/>
      <c r="V189" s="22"/>
      <c r="W189" s="22"/>
      <c r="X189" s="22"/>
      <c r="Y189" s="22"/>
      <c r="Z189" s="22"/>
    </row>
    <row r="190" ht="60.0" customHeight="1">
      <c r="A190" s="23" t="s">
        <v>1213</v>
      </c>
      <c r="B190" s="23" t="s">
        <v>1214</v>
      </c>
      <c r="C190" s="22"/>
      <c r="D190" s="22"/>
      <c r="E190" s="22"/>
      <c r="F190" s="22"/>
      <c r="G190" s="23" t="s">
        <v>74</v>
      </c>
      <c r="H190" s="23">
        <v>2008.0</v>
      </c>
      <c r="I190" s="24">
        <v>0.04546296296296296</v>
      </c>
      <c r="J190" s="23" t="s">
        <v>1215</v>
      </c>
      <c r="K190" s="23" t="s">
        <v>725</v>
      </c>
      <c r="L190" s="22"/>
      <c r="M190" s="23" t="s">
        <v>725</v>
      </c>
      <c r="N190" s="22"/>
      <c r="O190" s="22"/>
      <c r="P190" s="23" t="s">
        <v>726</v>
      </c>
      <c r="Q190" s="23" t="s">
        <v>1216</v>
      </c>
      <c r="R190" s="23" t="s">
        <v>1201</v>
      </c>
      <c r="S190" s="22"/>
      <c r="T190" s="22"/>
      <c r="U190" s="23" t="s">
        <v>462</v>
      </c>
      <c r="V190" s="22"/>
      <c r="W190" s="23" t="s">
        <v>463</v>
      </c>
      <c r="X190" s="22"/>
      <c r="Y190" s="23" t="s">
        <v>1201</v>
      </c>
      <c r="Z190" s="22"/>
    </row>
    <row r="191" ht="57.0" customHeight="1">
      <c r="A191" s="23" t="s">
        <v>1217</v>
      </c>
      <c r="B191" s="23" t="s">
        <v>1218</v>
      </c>
      <c r="C191" s="22"/>
      <c r="D191" s="22"/>
      <c r="E191" s="22"/>
      <c r="F191" s="22"/>
      <c r="G191" s="23" t="s">
        <v>74</v>
      </c>
      <c r="H191" s="23">
        <v>2003.0</v>
      </c>
      <c r="I191" s="24">
        <v>0.013541666666666667</v>
      </c>
      <c r="J191" s="22"/>
      <c r="K191" s="23" t="s">
        <v>706</v>
      </c>
      <c r="L191" s="23"/>
      <c r="M191" s="23" t="s">
        <v>706</v>
      </c>
      <c r="N191" s="22"/>
      <c r="O191" s="22"/>
      <c r="P191" s="22"/>
      <c r="Q191" s="22"/>
      <c r="R191" s="22"/>
      <c r="S191" s="22"/>
      <c r="T191" s="22"/>
      <c r="U191" s="22"/>
      <c r="V191" s="22"/>
      <c r="W191" s="22"/>
      <c r="X191" s="22"/>
      <c r="Y191" s="22"/>
      <c r="Z191" s="22"/>
    </row>
    <row r="192" ht="63.0" customHeight="1">
      <c r="A192" s="23" t="s">
        <v>1219</v>
      </c>
      <c r="B192" s="23" t="s">
        <v>1220</v>
      </c>
      <c r="C192" s="22"/>
      <c r="D192" s="22"/>
      <c r="E192" s="22"/>
      <c r="F192" s="22"/>
      <c r="G192" s="23" t="s">
        <v>74</v>
      </c>
      <c r="H192" s="23">
        <v>2008.0</v>
      </c>
      <c r="I192" s="24">
        <v>0.035208333333333335</v>
      </c>
      <c r="J192" s="23"/>
      <c r="K192" s="23" t="s">
        <v>1221</v>
      </c>
      <c r="L192" s="22"/>
      <c r="M192" s="22"/>
      <c r="N192" s="22"/>
      <c r="O192" s="22"/>
      <c r="P192" s="22"/>
      <c r="Q192" s="22"/>
      <c r="R192" s="23" t="s">
        <v>1222</v>
      </c>
      <c r="S192" s="22"/>
      <c r="T192" s="22"/>
      <c r="U192" s="23" t="s">
        <v>1223</v>
      </c>
      <c r="V192" s="22"/>
      <c r="W192" s="22"/>
      <c r="X192" s="22"/>
      <c r="Y192" s="22"/>
      <c r="Z192" s="22"/>
    </row>
    <row r="193" ht="60.0" customHeight="1">
      <c r="A193" s="23" t="s">
        <v>1224</v>
      </c>
      <c r="B193" s="23" t="s">
        <v>1225</v>
      </c>
      <c r="C193" s="22"/>
      <c r="D193" s="22"/>
      <c r="E193" s="22"/>
      <c r="F193" s="22"/>
      <c r="G193" s="23" t="s">
        <v>74</v>
      </c>
      <c r="H193" s="23">
        <v>2003.0</v>
      </c>
      <c r="I193" s="24">
        <v>0.019444444444444445</v>
      </c>
      <c r="J193" s="23" t="s">
        <v>1226</v>
      </c>
      <c r="K193" s="23" t="s">
        <v>1227</v>
      </c>
      <c r="L193" s="23"/>
      <c r="M193" s="23" t="s">
        <v>1228</v>
      </c>
      <c r="N193" s="23"/>
      <c r="O193" s="23"/>
      <c r="P193" s="23" t="s">
        <v>1229</v>
      </c>
      <c r="Q193" s="23"/>
      <c r="R193" s="23" t="s">
        <v>1227</v>
      </c>
      <c r="S193" s="22"/>
      <c r="T193" s="22"/>
      <c r="U193" s="22"/>
      <c r="V193" s="22"/>
      <c r="W193" s="22"/>
      <c r="X193" s="22"/>
      <c r="Y193" s="22"/>
      <c r="Z193" s="22"/>
    </row>
    <row r="194" ht="60.0" customHeight="1">
      <c r="A194" s="23" t="s">
        <v>1230</v>
      </c>
      <c r="B194" s="23" t="s">
        <v>1231</v>
      </c>
      <c r="C194" s="22"/>
      <c r="D194" s="22"/>
      <c r="E194" s="22"/>
      <c r="F194" s="22"/>
      <c r="G194" s="23" t="s">
        <v>74</v>
      </c>
      <c r="H194" s="23">
        <v>2003.0</v>
      </c>
      <c r="I194" s="24">
        <v>0.013831018518518519</v>
      </c>
      <c r="J194" s="23" t="s">
        <v>1232</v>
      </c>
      <c r="K194" s="23" t="s">
        <v>1232</v>
      </c>
      <c r="L194" s="23"/>
      <c r="M194" s="23" t="s">
        <v>1232</v>
      </c>
      <c r="N194" s="23"/>
      <c r="O194" s="23"/>
      <c r="P194" s="23"/>
      <c r="Q194" s="23"/>
      <c r="R194" s="23" t="s">
        <v>1233</v>
      </c>
      <c r="S194" s="23"/>
      <c r="T194" s="23"/>
      <c r="U194" s="23"/>
      <c r="V194" s="23"/>
      <c r="W194" s="23"/>
      <c r="X194" s="23"/>
      <c r="Y194" s="23"/>
      <c r="Z194" s="23" t="s">
        <v>1234</v>
      </c>
    </row>
    <row r="195" ht="60.0" customHeight="1">
      <c r="A195" s="40" t="s">
        <v>1235</v>
      </c>
      <c r="B195" s="40" t="s">
        <v>1236</v>
      </c>
      <c r="C195" s="22"/>
      <c r="D195" s="22"/>
      <c r="E195" s="22"/>
      <c r="F195" s="22"/>
      <c r="G195" s="41"/>
      <c r="H195" s="41"/>
      <c r="I195" s="24">
        <v>0.009027777777777777</v>
      </c>
      <c r="J195" s="22"/>
      <c r="K195" s="22"/>
      <c r="L195" s="22"/>
      <c r="M195" s="22"/>
      <c r="N195" s="22"/>
      <c r="O195" s="22"/>
      <c r="P195" s="22"/>
      <c r="Q195" s="22"/>
      <c r="R195" s="22"/>
      <c r="S195" s="22"/>
      <c r="T195" s="22"/>
      <c r="U195" s="22"/>
      <c r="V195" s="22"/>
      <c r="W195" s="22"/>
      <c r="X195" s="22"/>
      <c r="Y195" s="22"/>
      <c r="Z195" s="22"/>
    </row>
    <row r="196" ht="60.75" customHeight="1">
      <c r="A196" s="40" t="s">
        <v>1237</v>
      </c>
      <c r="B196" s="40" t="s">
        <v>1238</v>
      </c>
      <c r="C196" s="23" t="s">
        <v>1239</v>
      </c>
      <c r="D196" s="22"/>
      <c r="E196" s="22"/>
      <c r="F196" s="22"/>
      <c r="G196" s="31"/>
      <c r="H196" s="23">
        <v>1995.0</v>
      </c>
      <c r="I196" s="24">
        <v>6.944444444444445E-4</v>
      </c>
      <c r="J196" s="22"/>
      <c r="K196" s="23" t="s">
        <v>1240</v>
      </c>
      <c r="L196" s="22"/>
      <c r="M196" s="22"/>
      <c r="N196" s="22"/>
      <c r="O196" s="22"/>
      <c r="P196" s="22"/>
      <c r="Q196" s="22"/>
      <c r="R196" s="22"/>
      <c r="S196" s="22"/>
      <c r="T196" s="22"/>
      <c r="U196" s="22"/>
      <c r="V196" s="22"/>
      <c r="W196" s="22"/>
      <c r="X196" s="22"/>
      <c r="Y196" s="22"/>
      <c r="Z196" s="22"/>
    </row>
    <row r="197" ht="60.0" customHeight="1">
      <c r="A197" s="40" t="s">
        <v>1241</v>
      </c>
      <c r="B197" s="40" t="s">
        <v>1242</v>
      </c>
      <c r="C197" s="23"/>
      <c r="D197" s="22"/>
      <c r="E197" s="22"/>
      <c r="F197" s="22"/>
      <c r="G197" s="31"/>
      <c r="H197" s="23">
        <v>1996.0</v>
      </c>
      <c r="I197" s="24">
        <v>6.944444444444445E-4</v>
      </c>
      <c r="J197" s="22"/>
      <c r="K197" s="23" t="s">
        <v>1240</v>
      </c>
      <c r="L197" s="22"/>
      <c r="M197" s="22"/>
      <c r="N197" s="22"/>
      <c r="O197" s="22"/>
      <c r="P197" s="22"/>
      <c r="Q197" s="22"/>
      <c r="R197" s="22"/>
      <c r="S197" s="22"/>
      <c r="T197" s="22"/>
      <c r="U197" s="22"/>
      <c r="V197" s="22"/>
      <c r="W197" s="22"/>
      <c r="X197" s="22"/>
      <c r="Y197" s="22"/>
      <c r="Z197" s="22"/>
    </row>
    <row r="198" ht="60.0" customHeight="1">
      <c r="A198" s="40" t="s">
        <v>1243</v>
      </c>
      <c r="B198" s="40" t="s">
        <v>1244</v>
      </c>
      <c r="C198" s="22"/>
      <c r="D198" s="22"/>
      <c r="E198" s="22"/>
      <c r="F198" s="22"/>
      <c r="G198" s="31"/>
      <c r="H198" s="23">
        <v>1997.0</v>
      </c>
      <c r="I198" s="24">
        <v>6.944444444444445E-4</v>
      </c>
      <c r="J198" s="22"/>
      <c r="K198" s="23" t="s">
        <v>1245</v>
      </c>
      <c r="L198" s="22"/>
      <c r="M198" s="22"/>
      <c r="N198" s="22"/>
      <c r="O198" s="22"/>
      <c r="P198" s="22"/>
      <c r="Q198" s="22"/>
      <c r="R198" s="22"/>
      <c r="S198" s="22"/>
      <c r="T198" s="22"/>
      <c r="U198" s="22"/>
      <c r="V198" s="22"/>
      <c r="W198" s="22"/>
      <c r="X198" s="22"/>
      <c r="Y198" s="22"/>
      <c r="Z198" s="22"/>
    </row>
    <row r="199" ht="60.0" customHeight="1">
      <c r="A199" s="40" t="s">
        <v>1246</v>
      </c>
      <c r="B199" s="40" t="s">
        <v>1247</v>
      </c>
      <c r="C199" s="22"/>
      <c r="D199" s="22"/>
      <c r="E199" s="22"/>
      <c r="F199" s="22"/>
      <c r="G199" s="31"/>
      <c r="H199" s="23">
        <v>1998.0</v>
      </c>
      <c r="I199" s="24">
        <v>6.944444444444445E-4</v>
      </c>
      <c r="J199" s="22"/>
      <c r="K199" s="23" t="s">
        <v>1248</v>
      </c>
      <c r="L199" s="22"/>
      <c r="M199" s="22"/>
      <c r="N199" s="22"/>
      <c r="O199" s="22"/>
      <c r="P199" s="22"/>
      <c r="Q199" s="22"/>
      <c r="R199" s="22"/>
      <c r="S199" s="22"/>
      <c r="T199" s="22"/>
      <c r="U199" s="22"/>
      <c r="V199" s="22"/>
      <c r="W199" s="22"/>
      <c r="X199" s="22"/>
      <c r="Y199" s="22"/>
      <c r="Z199" s="22"/>
    </row>
    <row r="200" ht="58.5" customHeight="1">
      <c r="A200" s="40" t="s">
        <v>1249</v>
      </c>
      <c r="B200" s="40" t="s">
        <v>1250</v>
      </c>
      <c r="C200" s="22"/>
      <c r="D200" s="22"/>
      <c r="E200" s="22"/>
      <c r="F200" s="22"/>
      <c r="G200" s="31"/>
      <c r="H200" s="23">
        <v>1999.0</v>
      </c>
      <c r="I200" s="24">
        <v>6.944444444444445E-4</v>
      </c>
      <c r="J200" s="22"/>
      <c r="K200" s="23" t="s">
        <v>1251</v>
      </c>
      <c r="L200" s="22"/>
      <c r="M200" s="22"/>
      <c r="N200" s="22"/>
      <c r="O200" s="22"/>
      <c r="P200" s="22"/>
      <c r="Q200" s="22"/>
      <c r="R200" s="22"/>
      <c r="S200" s="22"/>
      <c r="T200" s="22"/>
      <c r="U200" s="22"/>
      <c r="V200" s="22"/>
      <c r="W200" s="22"/>
      <c r="X200" s="22"/>
      <c r="Y200" s="22"/>
      <c r="Z200" s="22"/>
    </row>
    <row r="201" ht="58.5" customHeight="1">
      <c r="A201" s="40" t="s">
        <v>1252</v>
      </c>
      <c r="B201" s="40" t="s">
        <v>1253</v>
      </c>
      <c r="C201" s="22"/>
      <c r="D201" s="22"/>
      <c r="E201" s="22"/>
      <c r="F201" s="22"/>
      <c r="G201" s="31"/>
      <c r="H201" s="23">
        <v>2000.0</v>
      </c>
      <c r="I201" s="24">
        <v>6.944444444444445E-4</v>
      </c>
      <c r="J201" s="22"/>
      <c r="K201" s="23" t="s">
        <v>1254</v>
      </c>
      <c r="L201" s="22"/>
      <c r="M201" s="22"/>
      <c r="N201" s="22"/>
      <c r="O201" s="22"/>
      <c r="P201" s="22"/>
      <c r="Q201" s="22"/>
      <c r="R201" s="22"/>
      <c r="S201" s="22"/>
      <c r="T201" s="22"/>
      <c r="U201" s="22"/>
      <c r="V201" s="22"/>
      <c r="W201" s="22"/>
      <c r="X201" s="22"/>
      <c r="Y201" s="22"/>
      <c r="Z201" s="22"/>
    </row>
    <row r="202" ht="60.75" customHeight="1">
      <c r="A202" s="40" t="s">
        <v>1255</v>
      </c>
      <c r="B202" s="40" t="s">
        <v>1256</v>
      </c>
      <c r="C202" s="22"/>
      <c r="D202" s="22"/>
      <c r="E202" s="22"/>
      <c r="F202" s="22"/>
      <c r="G202" s="31"/>
      <c r="H202" s="23">
        <v>2001.0</v>
      </c>
      <c r="I202" s="24">
        <v>6.944444444444445E-4</v>
      </c>
      <c r="J202" s="22"/>
      <c r="K202" s="23" t="s">
        <v>1257</v>
      </c>
      <c r="L202" s="22"/>
      <c r="M202" s="22"/>
      <c r="N202" s="22"/>
      <c r="O202" s="22"/>
      <c r="P202" s="22"/>
      <c r="Q202" s="22"/>
      <c r="R202" s="22"/>
      <c r="S202" s="22"/>
      <c r="T202" s="22"/>
      <c r="U202" s="22"/>
      <c r="V202" s="22"/>
      <c r="W202" s="22"/>
      <c r="X202" s="22"/>
      <c r="Y202" s="22"/>
      <c r="Z202" s="22"/>
    </row>
    <row r="203" ht="63.0" customHeight="1">
      <c r="A203" s="40" t="s">
        <v>1258</v>
      </c>
      <c r="B203" s="40" t="s">
        <v>1259</v>
      </c>
      <c r="C203" s="22"/>
      <c r="D203" s="22"/>
      <c r="E203" s="22"/>
      <c r="F203" s="22"/>
      <c r="G203" s="31"/>
      <c r="H203" s="23">
        <v>2001.0</v>
      </c>
      <c r="I203" s="24">
        <v>6.944444444444445E-4</v>
      </c>
      <c r="J203" s="22"/>
      <c r="K203" s="23" t="s">
        <v>1257</v>
      </c>
      <c r="L203" s="22"/>
      <c r="M203" s="22"/>
      <c r="N203" s="22"/>
      <c r="O203" s="22"/>
      <c r="P203" s="22"/>
      <c r="Q203" s="22"/>
      <c r="R203" s="22"/>
      <c r="S203" s="22"/>
      <c r="T203" s="22"/>
      <c r="U203" s="22"/>
      <c r="V203" s="22"/>
      <c r="W203" s="22"/>
      <c r="X203" s="22"/>
      <c r="Y203" s="22"/>
      <c r="Z203" s="22"/>
    </row>
    <row r="204" ht="61.5" customHeight="1">
      <c r="A204" s="40" t="s">
        <v>1260</v>
      </c>
      <c r="B204" s="40" t="s">
        <v>1261</v>
      </c>
      <c r="C204" s="22"/>
      <c r="D204" s="22"/>
      <c r="E204" s="22"/>
      <c r="F204" s="22"/>
      <c r="G204" s="31"/>
      <c r="H204" s="23">
        <v>2002.0</v>
      </c>
      <c r="I204" s="24">
        <v>6.944444444444445E-4</v>
      </c>
      <c r="J204" s="22"/>
      <c r="K204" s="23" t="s">
        <v>1262</v>
      </c>
      <c r="L204" s="22"/>
      <c r="M204" s="22"/>
      <c r="N204" s="22"/>
      <c r="O204" s="22"/>
      <c r="P204" s="22"/>
      <c r="Q204" s="22"/>
      <c r="R204" s="22"/>
      <c r="S204" s="22"/>
      <c r="T204" s="22"/>
      <c r="U204" s="22"/>
      <c r="V204" s="22"/>
      <c r="W204" s="22"/>
      <c r="X204" s="22"/>
      <c r="Y204" s="22"/>
      <c r="Z204" s="22"/>
    </row>
    <row r="205" ht="61.5" customHeight="1">
      <c r="A205" s="42" t="s">
        <v>1263</v>
      </c>
      <c r="B205" s="40" t="s">
        <v>1264</v>
      </c>
      <c r="C205" s="22"/>
      <c r="D205" s="22"/>
      <c r="E205" s="22"/>
      <c r="F205" s="22"/>
      <c r="G205" s="31"/>
      <c r="H205" s="23">
        <v>2003.0</v>
      </c>
      <c r="I205" s="24">
        <v>6.944444444444445E-4</v>
      </c>
      <c r="J205" s="22"/>
      <c r="K205" s="23" t="s">
        <v>1265</v>
      </c>
      <c r="L205" s="22"/>
      <c r="M205" s="22"/>
      <c r="N205" s="22"/>
      <c r="O205" s="22"/>
      <c r="P205" s="22"/>
      <c r="Q205" s="22"/>
      <c r="R205" s="22"/>
      <c r="S205" s="22"/>
      <c r="T205" s="22"/>
      <c r="U205" s="22"/>
      <c r="V205" s="22"/>
      <c r="W205" s="22"/>
      <c r="X205" s="22"/>
      <c r="Y205" s="22"/>
      <c r="Z205" s="22"/>
    </row>
    <row r="206" ht="73.5" customHeight="1">
      <c r="A206" s="23" t="s">
        <v>1266</v>
      </c>
      <c r="B206" s="23" t="s">
        <v>1267</v>
      </c>
      <c r="C206" s="22"/>
      <c r="D206" s="22"/>
      <c r="E206" s="23" t="s">
        <v>1268</v>
      </c>
      <c r="F206" s="23">
        <v>1.0</v>
      </c>
      <c r="G206" s="23" t="s">
        <v>74</v>
      </c>
      <c r="H206" s="23">
        <v>2002.0</v>
      </c>
      <c r="I206" s="24">
        <v>0.019224537037037037</v>
      </c>
      <c r="J206" s="23" t="s">
        <v>1269</v>
      </c>
      <c r="K206" s="23"/>
      <c r="L206" s="23" t="s">
        <v>1270</v>
      </c>
      <c r="M206" s="23" t="s">
        <v>1270</v>
      </c>
      <c r="N206" s="22"/>
      <c r="O206" s="23" t="s">
        <v>1270</v>
      </c>
      <c r="P206" s="23" t="s">
        <v>1271</v>
      </c>
      <c r="Q206" s="23" t="s">
        <v>1272</v>
      </c>
      <c r="R206" s="23" t="s">
        <v>1273</v>
      </c>
      <c r="S206" s="22"/>
      <c r="T206" s="23" t="s">
        <v>1274</v>
      </c>
      <c r="U206" s="22"/>
      <c r="V206" s="23" t="s">
        <v>1269</v>
      </c>
      <c r="W206" s="23" t="s">
        <v>1275</v>
      </c>
      <c r="X206" s="22"/>
      <c r="Y206" s="23" t="s">
        <v>1276</v>
      </c>
      <c r="Z206" s="22"/>
    </row>
    <row r="207" ht="66.0" customHeight="1">
      <c r="A207" s="23" t="s">
        <v>1277</v>
      </c>
      <c r="B207" s="23" t="s">
        <v>1278</v>
      </c>
      <c r="C207" s="22"/>
      <c r="D207" s="22"/>
      <c r="E207" s="23" t="s">
        <v>1268</v>
      </c>
      <c r="F207" s="23">
        <v>2.0</v>
      </c>
      <c r="G207" s="23" t="s">
        <v>74</v>
      </c>
      <c r="H207" s="23">
        <v>2002.0</v>
      </c>
      <c r="I207" s="24">
        <v>0.01712962962962963</v>
      </c>
      <c r="J207" s="23" t="s">
        <v>1269</v>
      </c>
      <c r="K207" s="23"/>
      <c r="L207" s="23" t="s">
        <v>1270</v>
      </c>
      <c r="M207" s="23" t="s">
        <v>1270</v>
      </c>
      <c r="N207" s="22"/>
      <c r="O207" s="23" t="s">
        <v>1270</v>
      </c>
      <c r="P207" s="23" t="s">
        <v>1271</v>
      </c>
      <c r="Q207" s="23" t="s">
        <v>1272</v>
      </c>
      <c r="R207" s="23" t="s">
        <v>1273</v>
      </c>
      <c r="S207" s="22"/>
      <c r="T207" s="23" t="s">
        <v>1274</v>
      </c>
      <c r="U207" s="22"/>
      <c r="V207" s="23" t="s">
        <v>1269</v>
      </c>
      <c r="W207" s="23" t="s">
        <v>1275</v>
      </c>
      <c r="X207" s="22"/>
      <c r="Y207" s="23" t="s">
        <v>1276</v>
      </c>
      <c r="Z207" s="22"/>
    </row>
    <row r="208" ht="61.5" customHeight="1">
      <c r="A208" s="23" t="s">
        <v>1279</v>
      </c>
      <c r="B208" s="23" t="s">
        <v>1280</v>
      </c>
      <c r="C208" s="22"/>
      <c r="D208" s="22"/>
      <c r="E208" s="23" t="s">
        <v>1268</v>
      </c>
      <c r="F208" s="23">
        <v>3.0</v>
      </c>
      <c r="G208" s="23" t="s">
        <v>74</v>
      </c>
      <c r="H208" s="23">
        <v>2002.0</v>
      </c>
      <c r="I208" s="24">
        <v>0.01747685185185185</v>
      </c>
      <c r="J208" s="23" t="s">
        <v>1269</v>
      </c>
      <c r="K208" s="22"/>
      <c r="L208" s="23" t="s">
        <v>1270</v>
      </c>
      <c r="M208" s="23" t="s">
        <v>1270</v>
      </c>
      <c r="N208" s="22"/>
      <c r="O208" s="23" t="s">
        <v>1270</v>
      </c>
      <c r="P208" s="23" t="s">
        <v>1271</v>
      </c>
      <c r="Q208" s="23" t="s">
        <v>1272</v>
      </c>
      <c r="R208" s="23" t="s">
        <v>1273</v>
      </c>
      <c r="S208" s="22"/>
      <c r="T208" s="23" t="s">
        <v>1274</v>
      </c>
      <c r="U208" s="22"/>
      <c r="V208" s="23" t="s">
        <v>1269</v>
      </c>
      <c r="W208" s="23" t="s">
        <v>1275</v>
      </c>
      <c r="X208" s="22"/>
      <c r="Y208" s="23" t="s">
        <v>1276</v>
      </c>
      <c r="Z208" s="22"/>
    </row>
    <row r="209" ht="60.0" customHeight="1">
      <c r="A209" s="23" t="s">
        <v>1281</v>
      </c>
      <c r="B209" s="23" t="s">
        <v>1282</v>
      </c>
      <c r="C209" s="22"/>
      <c r="D209" s="22"/>
      <c r="E209" s="23" t="s">
        <v>1268</v>
      </c>
      <c r="F209" s="23">
        <v>4.0</v>
      </c>
      <c r="G209" s="23" t="s">
        <v>74</v>
      </c>
      <c r="H209" s="23">
        <v>2002.0</v>
      </c>
      <c r="I209" s="24">
        <v>0.015219907407407408</v>
      </c>
      <c r="J209" s="23" t="s">
        <v>1269</v>
      </c>
      <c r="K209" s="22"/>
      <c r="L209" s="23" t="s">
        <v>1270</v>
      </c>
      <c r="M209" s="23" t="s">
        <v>1270</v>
      </c>
      <c r="N209" s="22"/>
      <c r="O209" s="23" t="s">
        <v>1270</v>
      </c>
      <c r="P209" s="23" t="s">
        <v>1271</v>
      </c>
      <c r="Q209" s="23" t="s">
        <v>1272</v>
      </c>
      <c r="R209" s="23" t="s">
        <v>1273</v>
      </c>
      <c r="S209" s="22"/>
      <c r="T209" s="23" t="s">
        <v>1274</v>
      </c>
      <c r="U209" s="22"/>
      <c r="V209" s="23" t="s">
        <v>1269</v>
      </c>
      <c r="W209" s="23" t="s">
        <v>1275</v>
      </c>
      <c r="X209" s="22"/>
      <c r="Y209" s="23" t="s">
        <v>1276</v>
      </c>
      <c r="Z209" s="22"/>
    </row>
    <row r="210" ht="63.0" customHeight="1">
      <c r="A210" s="23" t="s">
        <v>1283</v>
      </c>
      <c r="B210" s="23" t="s">
        <v>1284</v>
      </c>
      <c r="C210" s="22"/>
      <c r="D210" s="22"/>
      <c r="E210" s="23" t="s">
        <v>1268</v>
      </c>
      <c r="F210" s="23">
        <v>5.0</v>
      </c>
      <c r="G210" s="23" t="s">
        <v>74</v>
      </c>
      <c r="H210" s="23">
        <v>2002.0</v>
      </c>
      <c r="I210" s="24">
        <v>0.017152777777777777</v>
      </c>
      <c r="J210" s="23" t="s">
        <v>1269</v>
      </c>
      <c r="K210" s="22"/>
      <c r="L210" s="23" t="s">
        <v>1270</v>
      </c>
      <c r="M210" s="23" t="s">
        <v>1270</v>
      </c>
      <c r="N210" s="22"/>
      <c r="O210" s="23" t="s">
        <v>1270</v>
      </c>
      <c r="P210" s="23" t="s">
        <v>1271</v>
      </c>
      <c r="Q210" s="23" t="s">
        <v>1272</v>
      </c>
      <c r="R210" s="23" t="s">
        <v>1273</v>
      </c>
      <c r="S210" s="22"/>
      <c r="T210" s="23" t="s">
        <v>1274</v>
      </c>
      <c r="U210" s="22"/>
      <c r="V210" s="23" t="s">
        <v>1269</v>
      </c>
      <c r="W210" s="23" t="s">
        <v>1275</v>
      </c>
      <c r="X210" s="22"/>
      <c r="Y210" s="23" t="s">
        <v>1276</v>
      </c>
      <c r="Z210" s="22"/>
    </row>
    <row r="211" ht="60.75" customHeight="1">
      <c r="A211" s="23" t="s">
        <v>1285</v>
      </c>
      <c r="B211" s="23" t="s">
        <v>1286</v>
      </c>
      <c r="C211" s="22"/>
      <c r="D211" s="22"/>
      <c r="E211" s="23" t="s">
        <v>1268</v>
      </c>
      <c r="F211" s="23">
        <v>6.0</v>
      </c>
      <c r="G211" s="23" t="s">
        <v>74</v>
      </c>
      <c r="H211" s="23">
        <v>2002.0</v>
      </c>
      <c r="I211" s="24">
        <v>0.01615740740740741</v>
      </c>
      <c r="J211" s="23" t="s">
        <v>1269</v>
      </c>
      <c r="K211" s="22"/>
      <c r="L211" s="23" t="s">
        <v>1270</v>
      </c>
      <c r="M211" s="23" t="s">
        <v>1270</v>
      </c>
      <c r="N211" s="22"/>
      <c r="O211" s="23" t="s">
        <v>1270</v>
      </c>
      <c r="P211" s="23" t="s">
        <v>1271</v>
      </c>
      <c r="Q211" s="23" t="s">
        <v>1272</v>
      </c>
      <c r="R211" s="23" t="s">
        <v>1273</v>
      </c>
      <c r="S211" s="22"/>
      <c r="T211" s="23" t="s">
        <v>1274</v>
      </c>
      <c r="U211" s="22"/>
      <c r="V211" s="23" t="s">
        <v>1269</v>
      </c>
      <c r="W211" s="23" t="s">
        <v>1275</v>
      </c>
      <c r="X211" s="22"/>
      <c r="Y211" s="23" t="s">
        <v>1276</v>
      </c>
      <c r="Z211" s="22"/>
    </row>
    <row r="212" ht="60.75" customHeight="1">
      <c r="A212" s="23" t="s">
        <v>1287</v>
      </c>
      <c r="B212" s="23" t="s">
        <v>1288</v>
      </c>
      <c r="C212" s="22"/>
      <c r="D212" s="22"/>
      <c r="E212" s="23" t="s">
        <v>1268</v>
      </c>
      <c r="F212" s="23">
        <v>7.0</v>
      </c>
      <c r="G212" s="23" t="s">
        <v>74</v>
      </c>
      <c r="H212" s="23">
        <v>2002.0</v>
      </c>
      <c r="I212" s="24">
        <v>0.017592592592592594</v>
      </c>
      <c r="J212" s="23" t="s">
        <v>1269</v>
      </c>
      <c r="K212" s="22"/>
      <c r="L212" s="23" t="s">
        <v>1270</v>
      </c>
      <c r="M212" s="23" t="s">
        <v>1270</v>
      </c>
      <c r="N212" s="22"/>
      <c r="O212" s="23" t="s">
        <v>1270</v>
      </c>
      <c r="P212" s="23" t="s">
        <v>1271</v>
      </c>
      <c r="Q212" s="23" t="s">
        <v>1272</v>
      </c>
      <c r="R212" s="23" t="s">
        <v>1273</v>
      </c>
      <c r="S212" s="22"/>
      <c r="T212" s="23" t="s">
        <v>1274</v>
      </c>
      <c r="U212" s="22"/>
      <c r="V212" s="23" t="s">
        <v>1269</v>
      </c>
      <c r="W212" s="23" t="s">
        <v>1275</v>
      </c>
      <c r="X212" s="22"/>
      <c r="Y212" s="23" t="s">
        <v>1276</v>
      </c>
      <c r="Z212" s="22"/>
    </row>
    <row r="213" ht="58.5" customHeight="1">
      <c r="A213" s="23" t="s">
        <v>1289</v>
      </c>
      <c r="B213" s="23" t="s">
        <v>1290</v>
      </c>
      <c r="C213" s="22"/>
      <c r="D213" s="22"/>
      <c r="E213" s="23" t="s">
        <v>1268</v>
      </c>
      <c r="F213" s="23">
        <v>8.0</v>
      </c>
      <c r="G213" s="23" t="s">
        <v>74</v>
      </c>
      <c r="H213" s="23">
        <v>2002.0</v>
      </c>
      <c r="I213" s="24">
        <v>0.016898148148148148</v>
      </c>
      <c r="J213" s="23" t="s">
        <v>1269</v>
      </c>
      <c r="K213" s="22"/>
      <c r="L213" s="23" t="s">
        <v>1270</v>
      </c>
      <c r="M213" s="23" t="s">
        <v>1270</v>
      </c>
      <c r="N213" s="22"/>
      <c r="O213" s="23" t="s">
        <v>1270</v>
      </c>
      <c r="P213" s="23" t="s">
        <v>1271</v>
      </c>
      <c r="Q213" s="23" t="s">
        <v>1272</v>
      </c>
      <c r="R213" s="23" t="s">
        <v>1273</v>
      </c>
      <c r="S213" s="22"/>
      <c r="T213" s="23" t="s">
        <v>1274</v>
      </c>
      <c r="U213" s="22"/>
      <c r="V213" s="23" t="s">
        <v>1269</v>
      </c>
      <c r="W213" s="23" t="s">
        <v>1275</v>
      </c>
      <c r="X213" s="22"/>
      <c r="Y213" s="23" t="s">
        <v>1276</v>
      </c>
      <c r="Z213" s="22"/>
    </row>
    <row r="214" ht="60.0" customHeight="1">
      <c r="A214" s="23" t="s">
        <v>1291</v>
      </c>
      <c r="B214" s="23" t="s">
        <v>1292</v>
      </c>
      <c r="C214" s="22"/>
      <c r="D214" s="22"/>
      <c r="E214" s="23" t="s">
        <v>1268</v>
      </c>
      <c r="F214" s="23">
        <v>9.0</v>
      </c>
      <c r="G214" s="23" t="s">
        <v>74</v>
      </c>
      <c r="H214" s="23">
        <v>2002.0</v>
      </c>
      <c r="I214" s="24">
        <v>0.017569444444444443</v>
      </c>
      <c r="J214" s="23" t="s">
        <v>1269</v>
      </c>
      <c r="K214" s="22"/>
      <c r="L214" s="23" t="s">
        <v>1270</v>
      </c>
      <c r="M214" s="23" t="s">
        <v>1270</v>
      </c>
      <c r="N214" s="22"/>
      <c r="O214" s="23" t="s">
        <v>1270</v>
      </c>
      <c r="P214" s="23" t="s">
        <v>1271</v>
      </c>
      <c r="Q214" s="23" t="s">
        <v>1272</v>
      </c>
      <c r="R214" s="23" t="s">
        <v>1273</v>
      </c>
      <c r="S214" s="22"/>
      <c r="T214" s="23" t="s">
        <v>1274</v>
      </c>
      <c r="U214" s="22"/>
      <c r="V214" s="23" t="s">
        <v>1269</v>
      </c>
      <c r="W214" s="23" t="s">
        <v>1275</v>
      </c>
      <c r="X214" s="22"/>
      <c r="Y214" s="23" t="s">
        <v>1276</v>
      </c>
      <c r="Z214" s="22"/>
    </row>
    <row r="215" ht="60.0" customHeight="1">
      <c r="A215" s="23" t="s">
        <v>1293</v>
      </c>
      <c r="B215" s="23" t="s">
        <v>1294</v>
      </c>
      <c r="C215" s="22"/>
      <c r="D215" s="22"/>
      <c r="E215" s="23" t="s">
        <v>1268</v>
      </c>
      <c r="F215" s="23">
        <v>10.0</v>
      </c>
      <c r="G215" s="23" t="s">
        <v>74</v>
      </c>
      <c r="H215" s="23">
        <v>2002.0</v>
      </c>
      <c r="I215" s="24">
        <v>0.01880787037037037</v>
      </c>
      <c r="J215" s="23" t="s">
        <v>1269</v>
      </c>
      <c r="K215" s="22"/>
      <c r="L215" s="23" t="s">
        <v>1270</v>
      </c>
      <c r="M215" s="23" t="s">
        <v>1270</v>
      </c>
      <c r="N215" s="22"/>
      <c r="O215" s="23" t="s">
        <v>1270</v>
      </c>
      <c r="P215" s="23" t="s">
        <v>1271</v>
      </c>
      <c r="Q215" s="23" t="s">
        <v>1272</v>
      </c>
      <c r="R215" s="23" t="s">
        <v>1273</v>
      </c>
      <c r="S215" s="22"/>
      <c r="T215" s="23" t="s">
        <v>1274</v>
      </c>
      <c r="U215" s="22"/>
      <c r="V215" s="23" t="s">
        <v>1269</v>
      </c>
      <c r="W215" s="23" t="s">
        <v>1275</v>
      </c>
      <c r="X215" s="22"/>
      <c r="Y215" s="23" t="s">
        <v>1276</v>
      </c>
      <c r="Z215" s="22"/>
    </row>
    <row r="216" ht="60.75" customHeight="1">
      <c r="A216" s="23" t="s">
        <v>1295</v>
      </c>
      <c r="B216" s="23" t="s">
        <v>1296</v>
      </c>
      <c r="C216" s="22"/>
      <c r="D216" s="22"/>
      <c r="E216" s="23" t="s">
        <v>1297</v>
      </c>
      <c r="F216" s="23" t="s">
        <v>1298</v>
      </c>
      <c r="G216" s="23" t="s">
        <v>406</v>
      </c>
      <c r="H216" s="23">
        <v>2000.0</v>
      </c>
      <c r="I216" s="24">
        <v>0.041041666666666664</v>
      </c>
      <c r="J216" s="23"/>
      <c r="K216" s="23"/>
      <c r="L216" s="23" t="s">
        <v>1299</v>
      </c>
      <c r="M216" s="23" t="s">
        <v>1300</v>
      </c>
      <c r="N216" s="23"/>
      <c r="O216" s="23"/>
      <c r="P216" s="23" t="s">
        <v>1301</v>
      </c>
      <c r="Q216" s="23"/>
      <c r="R216" s="23" t="s">
        <v>1302</v>
      </c>
      <c r="S216" s="23"/>
      <c r="T216" s="23"/>
      <c r="U216" s="23" t="s">
        <v>1303</v>
      </c>
      <c r="V216" s="23"/>
      <c r="W216" s="23" t="s">
        <v>1304</v>
      </c>
      <c r="X216" s="23"/>
      <c r="Y216" s="23"/>
      <c r="Z216" s="23" t="s">
        <v>1305</v>
      </c>
    </row>
    <row r="217" ht="60.0" customHeight="1">
      <c r="A217" s="23" t="s">
        <v>1306</v>
      </c>
      <c r="B217" s="23" t="s">
        <v>1307</v>
      </c>
      <c r="C217" s="22"/>
      <c r="D217" s="22"/>
      <c r="E217" s="23" t="s">
        <v>1297</v>
      </c>
      <c r="F217" s="23" t="s">
        <v>1298</v>
      </c>
      <c r="G217" s="23" t="s">
        <v>406</v>
      </c>
      <c r="H217" s="23">
        <v>2000.0</v>
      </c>
      <c r="I217" s="24">
        <v>0.03958333333333333</v>
      </c>
      <c r="J217" s="23"/>
      <c r="K217" s="23"/>
      <c r="L217" s="23" t="s">
        <v>1299</v>
      </c>
      <c r="M217" s="23" t="s">
        <v>1300</v>
      </c>
      <c r="N217" s="23"/>
      <c r="O217" s="23"/>
      <c r="P217" s="23" t="s">
        <v>1301</v>
      </c>
      <c r="Q217" s="23"/>
      <c r="R217" s="23" t="s">
        <v>1302</v>
      </c>
      <c r="S217" s="23"/>
      <c r="T217" s="23"/>
      <c r="U217" s="23"/>
      <c r="V217" s="23"/>
      <c r="W217" s="23" t="s">
        <v>1304</v>
      </c>
      <c r="X217" s="23"/>
      <c r="Y217" s="23"/>
      <c r="Z217" s="23" t="s">
        <v>1308</v>
      </c>
    </row>
    <row r="218" ht="60.75" customHeight="1">
      <c r="A218" s="23" t="s">
        <v>1309</v>
      </c>
      <c r="B218" s="23" t="s">
        <v>1310</v>
      </c>
      <c r="C218" s="22"/>
      <c r="D218" s="22"/>
      <c r="E218" s="23" t="s">
        <v>1297</v>
      </c>
      <c r="F218" s="23" t="s">
        <v>1311</v>
      </c>
      <c r="G218" s="23" t="s">
        <v>406</v>
      </c>
      <c r="H218" s="23">
        <v>2000.0</v>
      </c>
      <c r="I218" s="24">
        <v>0.04090277777777778</v>
      </c>
      <c r="J218" s="23"/>
      <c r="K218" s="23"/>
      <c r="L218" s="23" t="s">
        <v>1299</v>
      </c>
      <c r="M218" s="23" t="s">
        <v>1300</v>
      </c>
      <c r="N218" s="23"/>
      <c r="O218" s="23"/>
      <c r="P218" s="23" t="s">
        <v>1301</v>
      </c>
      <c r="Q218" s="23"/>
      <c r="R218" s="23" t="s">
        <v>1312</v>
      </c>
      <c r="S218" s="23"/>
      <c r="T218" s="23"/>
      <c r="U218" s="23"/>
      <c r="V218" s="23"/>
      <c r="W218" s="23" t="s">
        <v>1313</v>
      </c>
      <c r="X218" s="23"/>
      <c r="Y218" s="23"/>
      <c r="Z218" s="23" t="s">
        <v>1314</v>
      </c>
    </row>
    <row r="219" ht="63.0" customHeight="1">
      <c r="A219" s="23" t="s">
        <v>1315</v>
      </c>
      <c r="B219" s="23" t="s">
        <v>1316</v>
      </c>
      <c r="C219" s="22"/>
      <c r="D219" s="22"/>
      <c r="E219" s="23" t="s">
        <v>1297</v>
      </c>
      <c r="F219" s="23" t="s">
        <v>1311</v>
      </c>
      <c r="G219" s="23" t="s">
        <v>406</v>
      </c>
      <c r="H219" s="23">
        <v>2000.0</v>
      </c>
      <c r="I219" s="24">
        <v>0.040601851851851854</v>
      </c>
      <c r="J219" s="23"/>
      <c r="K219" s="23"/>
      <c r="L219" s="23" t="s">
        <v>1299</v>
      </c>
      <c r="M219" s="23" t="s">
        <v>1300</v>
      </c>
      <c r="N219" s="23"/>
      <c r="O219" s="23"/>
      <c r="P219" s="23" t="s">
        <v>1301</v>
      </c>
      <c r="Q219" s="23"/>
      <c r="R219" s="23" t="s">
        <v>1317</v>
      </c>
      <c r="S219" s="23"/>
      <c r="T219" s="23"/>
      <c r="U219" s="23"/>
      <c r="V219" s="23"/>
      <c r="W219" s="23" t="s">
        <v>1318</v>
      </c>
      <c r="X219" s="23"/>
      <c r="Y219" s="23"/>
      <c r="Z219" s="23" t="s">
        <v>1314</v>
      </c>
    </row>
    <row r="220" ht="60.0" customHeight="1">
      <c r="A220" s="23" t="s">
        <v>1319</v>
      </c>
      <c r="B220" s="23" t="s">
        <v>1320</v>
      </c>
      <c r="C220" s="22"/>
      <c r="D220" s="22"/>
      <c r="E220" s="23" t="s">
        <v>1321</v>
      </c>
      <c r="F220" s="23" t="s">
        <v>1322</v>
      </c>
      <c r="G220" s="23" t="s">
        <v>406</v>
      </c>
      <c r="H220" s="23">
        <v>2000.0</v>
      </c>
      <c r="I220" s="24">
        <v>0.040983796296296296</v>
      </c>
      <c r="J220" s="23"/>
      <c r="K220" s="23"/>
      <c r="L220" s="23" t="s">
        <v>1299</v>
      </c>
      <c r="M220" s="23" t="s">
        <v>1300</v>
      </c>
      <c r="N220" s="23"/>
      <c r="O220" s="23"/>
      <c r="P220" s="23" t="s">
        <v>1301</v>
      </c>
      <c r="Q220" s="23"/>
      <c r="R220" s="23" t="s">
        <v>1323</v>
      </c>
      <c r="S220" s="23"/>
      <c r="T220" s="23"/>
      <c r="U220" s="23"/>
      <c r="V220" s="23"/>
      <c r="W220" s="23" t="s">
        <v>1324</v>
      </c>
      <c r="X220" s="23"/>
      <c r="Y220" s="23"/>
      <c r="Z220" s="23" t="s">
        <v>1325</v>
      </c>
    </row>
    <row r="221" ht="60.0" customHeight="1">
      <c r="A221" s="23" t="s">
        <v>1326</v>
      </c>
      <c r="B221" s="23" t="s">
        <v>1327</v>
      </c>
      <c r="C221" s="22"/>
      <c r="D221" s="22"/>
      <c r="E221" s="23" t="s">
        <v>1321</v>
      </c>
      <c r="F221" s="23" t="s">
        <v>1322</v>
      </c>
      <c r="G221" s="23" t="s">
        <v>406</v>
      </c>
      <c r="H221" s="23">
        <v>2000.0</v>
      </c>
      <c r="I221" s="24">
        <v>0.04079861111111111</v>
      </c>
      <c r="J221" s="23"/>
      <c r="K221" s="23"/>
      <c r="L221" s="23" t="s">
        <v>1299</v>
      </c>
      <c r="M221" s="23" t="s">
        <v>1300</v>
      </c>
      <c r="N221" s="23"/>
      <c r="O221" s="23"/>
      <c r="P221" s="23" t="s">
        <v>1301</v>
      </c>
      <c r="Q221" s="23"/>
      <c r="R221" s="23" t="s">
        <v>1328</v>
      </c>
      <c r="S221" s="23"/>
      <c r="T221" s="23"/>
      <c r="U221" s="23"/>
      <c r="V221" s="23"/>
      <c r="W221" s="23" t="s">
        <v>1329</v>
      </c>
      <c r="X221" s="23"/>
      <c r="Y221" s="23"/>
      <c r="Z221" s="23" t="s">
        <v>1330</v>
      </c>
    </row>
    <row r="222" ht="58.5" customHeight="1">
      <c r="A222" s="23" t="s">
        <v>1331</v>
      </c>
      <c r="B222" s="23" t="s">
        <v>1332</v>
      </c>
      <c r="C222" s="22"/>
      <c r="D222" s="22"/>
      <c r="E222" s="23" t="s">
        <v>1321</v>
      </c>
      <c r="F222" s="23" t="s">
        <v>1333</v>
      </c>
      <c r="G222" s="23" t="s">
        <v>406</v>
      </c>
      <c r="H222" s="23">
        <v>2000.0</v>
      </c>
      <c r="I222" s="24">
        <v>0.04019675925925926</v>
      </c>
      <c r="J222" s="23"/>
      <c r="K222" s="23"/>
      <c r="L222" s="23" t="s">
        <v>1299</v>
      </c>
      <c r="M222" s="23" t="s">
        <v>1300</v>
      </c>
      <c r="N222" s="23"/>
      <c r="O222" s="23"/>
      <c r="P222" s="23" t="s">
        <v>1301</v>
      </c>
      <c r="Q222" s="23"/>
      <c r="R222" s="23" t="s">
        <v>1317</v>
      </c>
      <c r="S222" s="23"/>
      <c r="T222" s="23"/>
      <c r="U222" s="23"/>
      <c r="V222" s="23"/>
      <c r="W222" s="23" t="s">
        <v>1334</v>
      </c>
      <c r="X222" s="23"/>
      <c r="Y222" s="23"/>
      <c r="Z222" s="23" t="s">
        <v>1325</v>
      </c>
    </row>
    <row r="223" ht="58.5" customHeight="1">
      <c r="A223" s="23" t="s">
        <v>1335</v>
      </c>
      <c r="B223" s="23" t="s">
        <v>1336</v>
      </c>
      <c r="C223" s="22"/>
      <c r="D223" s="22"/>
      <c r="E223" s="23" t="s">
        <v>1321</v>
      </c>
      <c r="F223" s="23" t="s">
        <v>1333</v>
      </c>
      <c r="G223" s="23" t="s">
        <v>406</v>
      </c>
      <c r="H223" s="23">
        <v>2000.0</v>
      </c>
      <c r="I223" s="24">
        <v>0.040775462962962965</v>
      </c>
      <c r="J223" s="23"/>
      <c r="K223" s="23"/>
      <c r="L223" s="23" t="s">
        <v>1299</v>
      </c>
      <c r="M223" s="23" t="s">
        <v>1300</v>
      </c>
      <c r="N223" s="23"/>
      <c r="O223" s="23"/>
      <c r="P223" s="23" t="s">
        <v>1301</v>
      </c>
      <c r="Q223" s="23"/>
      <c r="R223" s="23" t="s">
        <v>1317</v>
      </c>
      <c r="S223" s="23"/>
      <c r="T223" s="23"/>
      <c r="U223" s="23"/>
      <c r="V223" s="23"/>
      <c r="W223" s="23" t="s">
        <v>1337</v>
      </c>
      <c r="X223" s="23"/>
      <c r="Y223" s="23"/>
      <c r="Z223" s="23" t="s">
        <v>1325</v>
      </c>
    </row>
    <row r="224" ht="60.75" customHeight="1">
      <c r="A224" s="23" t="s">
        <v>1338</v>
      </c>
      <c r="B224" s="23" t="s">
        <v>1339</v>
      </c>
      <c r="C224" s="22"/>
      <c r="D224" s="22"/>
      <c r="E224" s="23" t="s">
        <v>1321</v>
      </c>
      <c r="F224" s="23" t="s">
        <v>1340</v>
      </c>
      <c r="G224" s="23" t="s">
        <v>406</v>
      </c>
      <c r="H224" s="23">
        <v>2000.0</v>
      </c>
      <c r="I224" s="24">
        <v>0.04076388888888889</v>
      </c>
      <c r="J224" s="23"/>
      <c r="K224" s="23"/>
      <c r="L224" s="23" t="s">
        <v>1299</v>
      </c>
      <c r="M224" s="23" t="s">
        <v>1300</v>
      </c>
      <c r="N224" s="23"/>
      <c r="O224" s="23"/>
      <c r="P224" s="23" t="s">
        <v>1301</v>
      </c>
      <c r="Q224" s="23"/>
      <c r="R224" s="23" t="s">
        <v>1317</v>
      </c>
      <c r="S224" s="23"/>
      <c r="T224" s="23"/>
      <c r="U224" s="23"/>
      <c r="V224" s="23"/>
      <c r="W224" s="23" t="s">
        <v>1334</v>
      </c>
      <c r="X224" s="23"/>
      <c r="Y224" s="23"/>
      <c r="Z224" s="23" t="s">
        <v>1341</v>
      </c>
    </row>
    <row r="225" ht="61.5" customHeight="1">
      <c r="A225" s="23" t="s">
        <v>1342</v>
      </c>
      <c r="B225" s="23" t="s">
        <v>1343</v>
      </c>
      <c r="C225" s="22"/>
      <c r="D225" s="22"/>
      <c r="E225" s="23" t="s">
        <v>1297</v>
      </c>
      <c r="F225" s="23" t="s">
        <v>1340</v>
      </c>
      <c r="G225" s="23" t="s">
        <v>406</v>
      </c>
      <c r="H225" s="23">
        <v>2000.0</v>
      </c>
      <c r="I225" s="24">
        <v>0.04079861111111111</v>
      </c>
      <c r="J225" s="23"/>
      <c r="K225" s="23"/>
      <c r="L225" s="23" t="s">
        <v>1299</v>
      </c>
      <c r="M225" s="23" t="s">
        <v>1300</v>
      </c>
      <c r="N225" s="23"/>
      <c r="O225" s="23"/>
      <c r="P225" s="23" t="s">
        <v>1301</v>
      </c>
      <c r="Q225" s="23"/>
      <c r="R225" s="23" t="s">
        <v>1317</v>
      </c>
      <c r="S225" s="23"/>
      <c r="T225" s="23"/>
      <c r="U225" s="23"/>
      <c r="V225" s="23"/>
      <c r="W225" s="23" t="s">
        <v>1334</v>
      </c>
      <c r="X225" s="23"/>
      <c r="Y225" s="23"/>
      <c r="Z225" s="23" t="s">
        <v>1308</v>
      </c>
    </row>
    <row r="226" ht="63.75" customHeight="1">
      <c r="A226" s="23" t="s">
        <v>1344</v>
      </c>
      <c r="B226" s="23" t="s">
        <v>1345</v>
      </c>
      <c r="C226" s="22"/>
      <c r="D226" s="22"/>
      <c r="E226" s="23" t="s">
        <v>1321</v>
      </c>
      <c r="F226" s="23" t="s">
        <v>1346</v>
      </c>
      <c r="G226" s="23" t="s">
        <v>406</v>
      </c>
      <c r="H226" s="23">
        <v>2000.0</v>
      </c>
      <c r="I226" s="24">
        <v>0.040775462962962965</v>
      </c>
      <c r="J226" s="23"/>
      <c r="K226" s="23"/>
      <c r="L226" s="23" t="s">
        <v>1299</v>
      </c>
      <c r="M226" s="23" t="s">
        <v>1300</v>
      </c>
      <c r="N226" s="23"/>
      <c r="O226" s="23"/>
      <c r="P226" s="23" t="s">
        <v>1301</v>
      </c>
      <c r="Q226" s="23"/>
      <c r="R226" s="23" t="s">
        <v>1317</v>
      </c>
      <c r="S226" s="23"/>
      <c r="T226" s="23"/>
      <c r="U226" s="23"/>
      <c r="V226" s="23"/>
      <c r="W226" s="23" t="s">
        <v>1334</v>
      </c>
      <c r="X226" s="23"/>
      <c r="Y226" s="23"/>
      <c r="Z226" s="23" t="s">
        <v>1308</v>
      </c>
    </row>
    <row r="227" ht="69.75" customHeight="1">
      <c r="A227" s="23" t="s">
        <v>1347</v>
      </c>
      <c r="B227" s="23" t="s">
        <v>1348</v>
      </c>
      <c r="C227" s="22"/>
      <c r="D227" s="22"/>
      <c r="E227" s="23" t="s">
        <v>1321</v>
      </c>
      <c r="F227" s="23" t="s">
        <v>1346</v>
      </c>
      <c r="G227" s="23" t="s">
        <v>406</v>
      </c>
      <c r="H227" s="23">
        <v>2000.0</v>
      </c>
      <c r="I227" s="24">
        <v>0.04085648148148148</v>
      </c>
      <c r="J227" s="23"/>
      <c r="K227" s="23"/>
      <c r="L227" s="23" t="s">
        <v>1299</v>
      </c>
      <c r="M227" s="23" t="s">
        <v>1300</v>
      </c>
      <c r="N227" s="23"/>
      <c r="O227" s="23"/>
      <c r="P227" s="23" t="s">
        <v>1301</v>
      </c>
      <c r="Q227" s="23"/>
      <c r="R227" s="23" t="s">
        <v>1317</v>
      </c>
      <c r="S227" s="23"/>
      <c r="T227" s="23"/>
      <c r="U227" s="23"/>
      <c r="V227" s="23"/>
      <c r="W227" s="23" t="s">
        <v>1334</v>
      </c>
      <c r="X227" s="23"/>
      <c r="Y227" s="23"/>
      <c r="Z227" s="23" t="s">
        <v>1308</v>
      </c>
    </row>
    <row r="228" ht="61.5" customHeight="1">
      <c r="A228" s="23" t="s">
        <v>1349</v>
      </c>
      <c r="B228" s="23" t="s">
        <v>1350</v>
      </c>
      <c r="C228" s="22"/>
      <c r="D228" s="22"/>
      <c r="E228" s="22"/>
      <c r="F228" s="22"/>
      <c r="G228" s="23" t="s">
        <v>74</v>
      </c>
      <c r="H228" s="23">
        <v>2009.0</v>
      </c>
      <c r="I228" s="24">
        <v>0.04027777777777778</v>
      </c>
      <c r="J228" s="22"/>
      <c r="K228" s="22"/>
      <c r="L228" s="23" t="s">
        <v>1351</v>
      </c>
      <c r="M228" s="23" t="s">
        <v>1351</v>
      </c>
      <c r="N228" s="22"/>
      <c r="O228" s="22"/>
      <c r="P228" s="23" t="s">
        <v>1352</v>
      </c>
      <c r="Q228" s="23"/>
      <c r="R228" s="23" t="s">
        <v>1352</v>
      </c>
      <c r="S228" s="22"/>
      <c r="T228" s="22"/>
      <c r="U228" s="22"/>
      <c r="V228" s="22"/>
      <c r="W228" s="22"/>
      <c r="X228" s="22"/>
      <c r="Y228" s="22"/>
      <c r="Z228" s="22"/>
    </row>
    <row r="229" ht="61.5" customHeight="1">
      <c r="A229" s="23" t="s">
        <v>1353</v>
      </c>
      <c r="B229" s="23" t="s">
        <v>1354</v>
      </c>
      <c r="C229" s="22"/>
      <c r="D229" s="22"/>
      <c r="E229" s="22"/>
      <c r="F229" s="22"/>
      <c r="G229" s="23" t="s">
        <v>172</v>
      </c>
      <c r="H229" s="23">
        <v>2004.0</v>
      </c>
      <c r="I229" s="24">
        <v>0.03497685185185185</v>
      </c>
      <c r="J229" s="22"/>
      <c r="K229" s="22"/>
      <c r="L229" s="23" t="s">
        <v>1355</v>
      </c>
      <c r="M229" s="23"/>
      <c r="N229" s="22"/>
      <c r="O229" s="22"/>
      <c r="P229" s="23"/>
      <c r="Q229" s="23" t="s">
        <v>1356</v>
      </c>
      <c r="R229" s="23" t="s">
        <v>1357</v>
      </c>
      <c r="S229" s="22"/>
      <c r="T229" s="22"/>
      <c r="U229" s="22"/>
      <c r="V229" s="22"/>
      <c r="W229" s="22"/>
      <c r="X229" s="22"/>
      <c r="Y229" s="22"/>
      <c r="Z229" s="23" t="s">
        <v>1358</v>
      </c>
    </row>
    <row r="230" ht="64.5" customHeight="1">
      <c r="A230" s="23" t="s">
        <v>1359</v>
      </c>
      <c r="B230" s="23" t="s">
        <v>1360</v>
      </c>
      <c r="C230" s="22"/>
      <c r="D230" s="22"/>
      <c r="E230" s="22"/>
      <c r="F230" s="22"/>
      <c r="G230" s="23" t="s">
        <v>74</v>
      </c>
      <c r="H230" s="23">
        <v>2004.0</v>
      </c>
      <c r="I230" s="24">
        <v>0.04027777777777778</v>
      </c>
      <c r="J230" s="22"/>
      <c r="K230" s="22"/>
      <c r="L230" s="23" t="s">
        <v>1361</v>
      </c>
      <c r="M230" s="23" t="s">
        <v>1361</v>
      </c>
      <c r="N230" s="22"/>
      <c r="O230" s="22"/>
      <c r="P230" s="23" t="s">
        <v>1362</v>
      </c>
      <c r="Q230" s="23"/>
      <c r="R230" s="23"/>
      <c r="S230" s="23" t="s">
        <v>1363</v>
      </c>
      <c r="T230" s="22"/>
      <c r="U230" s="22"/>
      <c r="V230" s="22"/>
      <c r="W230" s="22"/>
      <c r="X230" s="23" t="s">
        <v>1364</v>
      </c>
      <c r="Y230" s="22"/>
      <c r="Z230" s="22"/>
    </row>
    <row r="231" ht="64.5" customHeight="1">
      <c r="A231" s="23" t="s">
        <v>1365</v>
      </c>
      <c r="B231" s="43" t="s">
        <v>1366</v>
      </c>
      <c r="C231" s="22"/>
      <c r="D231" s="22"/>
      <c r="E231" s="22"/>
      <c r="F231" s="23"/>
      <c r="G231" s="23" t="s">
        <v>53</v>
      </c>
      <c r="H231" s="23">
        <v>2006.0</v>
      </c>
      <c r="I231" s="24">
        <v>0.024305555555555556</v>
      </c>
      <c r="J231" s="22"/>
      <c r="K231" s="22"/>
      <c r="L231" s="22"/>
      <c r="M231" s="22"/>
      <c r="N231" s="22"/>
      <c r="O231" s="22"/>
      <c r="P231" s="23"/>
      <c r="Q231" s="22"/>
      <c r="R231" s="22"/>
      <c r="S231" s="22"/>
      <c r="T231" s="22"/>
      <c r="U231" s="22"/>
      <c r="V231" s="22"/>
      <c r="W231" s="22"/>
      <c r="X231" s="22"/>
      <c r="Y231" s="22"/>
      <c r="Z231" s="22"/>
    </row>
    <row r="232" ht="64.5" customHeight="1">
      <c r="A232" s="23" t="s">
        <v>1367</v>
      </c>
      <c r="B232" s="23" t="s">
        <v>1368</v>
      </c>
      <c r="C232" s="22"/>
      <c r="D232" s="22"/>
      <c r="E232" s="22"/>
      <c r="F232" s="22"/>
      <c r="G232" s="23" t="s">
        <v>45</v>
      </c>
      <c r="H232" s="23">
        <v>2008.0</v>
      </c>
      <c r="I232" s="24">
        <v>0.024305555555555556</v>
      </c>
      <c r="J232" s="22"/>
      <c r="K232" s="23" t="s">
        <v>1369</v>
      </c>
      <c r="L232" s="22"/>
      <c r="M232" s="23" t="s">
        <v>1370</v>
      </c>
      <c r="N232" s="22"/>
      <c r="O232" s="22"/>
      <c r="P232" s="23" t="s">
        <v>1371</v>
      </c>
      <c r="Q232" s="22"/>
      <c r="R232" s="23" t="s">
        <v>1372</v>
      </c>
      <c r="S232" s="23" t="s">
        <v>1373</v>
      </c>
      <c r="T232" s="22"/>
      <c r="U232" s="22"/>
      <c r="V232" s="22"/>
      <c r="W232" s="22"/>
      <c r="X232" s="22"/>
      <c r="Y232" s="22"/>
      <c r="Z232" s="22"/>
    </row>
    <row r="233" ht="64.5" customHeight="1">
      <c r="A233" s="23" t="s">
        <v>1374</v>
      </c>
      <c r="B233" s="23" t="s">
        <v>1375</v>
      </c>
      <c r="C233" s="22"/>
      <c r="D233" s="22"/>
      <c r="E233" s="22"/>
      <c r="F233" s="22"/>
      <c r="G233" s="23" t="s">
        <v>45</v>
      </c>
      <c r="H233" s="23">
        <v>2009.0</v>
      </c>
      <c r="I233" s="24">
        <v>0.049305555555555554</v>
      </c>
      <c r="J233" s="22"/>
      <c r="K233" s="23" t="s">
        <v>1369</v>
      </c>
      <c r="L233" s="22"/>
      <c r="M233" s="22"/>
      <c r="N233" s="22"/>
      <c r="O233" s="22"/>
      <c r="P233" s="23" t="s">
        <v>1376</v>
      </c>
      <c r="Q233" s="22"/>
      <c r="R233" s="23" t="s">
        <v>1377</v>
      </c>
      <c r="S233" s="23" t="s">
        <v>1378</v>
      </c>
      <c r="T233" s="23" t="s">
        <v>1379</v>
      </c>
      <c r="U233" s="22"/>
      <c r="V233" s="22"/>
      <c r="W233" s="22"/>
      <c r="X233" s="22"/>
      <c r="Y233" s="22"/>
      <c r="Z233" s="22"/>
    </row>
    <row r="234" ht="63.75" customHeight="1">
      <c r="A234" s="23" t="s">
        <v>1380</v>
      </c>
      <c r="B234" s="23" t="s">
        <v>1381</v>
      </c>
      <c r="C234" s="23" t="s">
        <v>1382</v>
      </c>
      <c r="D234" s="44"/>
      <c r="E234" s="23" t="s">
        <v>1383</v>
      </c>
      <c r="F234" s="44"/>
      <c r="G234" s="23" t="s">
        <v>391</v>
      </c>
      <c r="H234" s="23" t="s">
        <v>1384</v>
      </c>
      <c r="I234" s="24">
        <v>0.043055555555555555</v>
      </c>
      <c r="J234" s="44"/>
      <c r="K234" s="23" t="s">
        <v>1385</v>
      </c>
      <c r="L234" s="44"/>
      <c r="M234" s="23" t="s">
        <v>1386</v>
      </c>
      <c r="N234" s="44"/>
      <c r="O234" s="44"/>
      <c r="P234" s="23" t="s">
        <v>1387</v>
      </c>
      <c r="Q234" s="44"/>
      <c r="R234" s="23" t="s">
        <v>1385</v>
      </c>
      <c r="S234" s="44"/>
      <c r="T234" s="44"/>
      <c r="U234" s="23" t="s">
        <v>1388</v>
      </c>
      <c r="V234" s="44"/>
      <c r="W234" s="44"/>
      <c r="X234" s="45"/>
      <c r="Y234" s="44"/>
      <c r="Z234" s="44"/>
    </row>
    <row r="235" ht="66.75" customHeight="1">
      <c r="A235" s="23" t="s">
        <v>1389</v>
      </c>
      <c r="B235" s="23" t="s">
        <v>1390</v>
      </c>
      <c r="C235" s="22"/>
      <c r="D235" s="22"/>
      <c r="E235" s="22"/>
      <c r="F235" s="22"/>
      <c r="G235" s="23" t="s">
        <v>74</v>
      </c>
      <c r="H235" s="23" t="s">
        <v>1391</v>
      </c>
      <c r="I235" s="24">
        <v>0.02585648148148148</v>
      </c>
      <c r="J235" s="23" t="s">
        <v>1392</v>
      </c>
      <c r="K235" s="23" t="s">
        <v>1392</v>
      </c>
      <c r="L235" s="22"/>
      <c r="M235" s="23" t="s">
        <v>1393</v>
      </c>
      <c r="N235" s="22"/>
      <c r="O235" s="22"/>
      <c r="P235" s="23" t="s">
        <v>758</v>
      </c>
      <c r="Q235" s="44"/>
      <c r="R235" s="23" t="s">
        <v>1393</v>
      </c>
      <c r="S235" s="23" t="s">
        <v>1394</v>
      </c>
      <c r="T235" s="23" t="s">
        <v>1395</v>
      </c>
      <c r="U235" s="22"/>
      <c r="V235" s="22"/>
      <c r="W235" s="22"/>
      <c r="X235" s="22"/>
      <c r="Y235" s="22"/>
      <c r="Z235" s="23" t="s">
        <v>1396</v>
      </c>
    </row>
    <row r="236" ht="64.5" customHeight="1">
      <c r="A236" s="23" t="s">
        <v>1397</v>
      </c>
      <c r="B236" s="23" t="s">
        <v>1398</v>
      </c>
      <c r="C236" s="23" t="s">
        <v>1399</v>
      </c>
      <c r="D236" s="22"/>
      <c r="E236" s="22"/>
      <c r="F236" s="22"/>
      <c r="G236" s="23" t="s">
        <v>74</v>
      </c>
      <c r="H236" s="23">
        <v>2005.0</v>
      </c>
      <c r="I236" s="24">
        <v>0.04548611111111111</v>
      </c>
      <c r="J236" s="22"/>
      <c r="K236" s="23" t="s">
        <v>1400</v>
      </c>
      <c r="L236" s="22"/>
      <c r="M236" s="23" t="s">
        <v>1400</v>
      </c>
      <c r="N236" s="22"/>
      <c r="O236" s="22"/>
      <c r="P236" s="23" t="s">
        <v>1401</v>
      </c>
      <c r="Q236" s="22"/>
      <c r="R236" s="23" t="s">
        <v>1400</v>
      </c>
      <c r="S236" s="22"/>
      <c r="T236" s="23" t="s">
        <v>1402</v>
      </c>
      <c r="U236" s="22"/>
      <c r="V236" s="22"/>
      <c r="W236" s="23" t="s">
        <v>1403</v>
      </c>
      <c r="X236" s="22"/>
      <c r="Y236" s="22"/>
      <c r="Z236" s="22"/>
    </row>
    <row r="237" ht="63.75" customHeight="1">
      <c r="A237" s="23" t="s">
        <v>1404</v>
      </c>
      <c r="B237" s="23" t="s">
        <v>1405</v>
      </c>
      <c r="C237" s="22"/>
      <c r="D237" s="22"/>
      <c r="E237" s="22"/>
      <c r="F237" s="22"/>
      <c r="G237" s="23" t="s">
        <v>74</v>
      </c>
      <c r="H237" s="23">
        <v>2007.0</v>
      </c>
      <c r="I237" s="24">
        <v>0.06435185185185185</v>
      </c>
      <c r="J237" s="22"/>
      <c r="K237" s="23" t="s">
        <v>1400</v>
      </c>
      <c r="L237" s="22"/>
      <c r="M237" s="23" t="s">
        <v>1400</v>
      </c>
      <c r="N237" s="22"/>
      <c r="O237" s="22"/>
      <c r="P237" s="23" t="s">
        <v>1406</v>
      </c>
      <c r="Q237" s="22"/>
      <c r="R237" s="23" t="s">
        <v>1400</v>
      </c>
      <c r="S237" s="22"/>
      <c r="T237" s="22"/>
      <c r="U237" s="23" t="s">
        <v>1407</v>
      </c>
      <c r="V237" s="23"/>
      <c r="W237" s="23" t="s">
        <v>1403</v>
      </c>
      <c r="X237" s="22"/>
      <c r="Y237" s="22"/>
      <c r="Z237" s="22"/>
    </row>
    <row r="238" ht="64.5" customHeight="1">
      <c r="A238" s="23" t="s">
        <v>1408</v>
      </c>
      <c r="B238" s="23" t="s">
        <v>1409</v>
      </c>
      <c r="C238" s="22"/>
      <c r="D238" s="22"/>
      <c r="E238" s="22"/>
      <c r="F238" s="22"/>
      <c r="G238" s="23" t="s">
        <v>1410</v>
      </c>
      <c r="H238" s="23">
        <v>2005.0</v>
      </c>
      <c r="I238" s="24">
        <v>0.05329861111111111</v>
      </c>
      <c r="J238" s="22"/>
      <c r="K238" s="23" t="s">
        <v>1411</v>
      </c>
      <c r="L238" s="22"/>
      <c r="M238" s="22"/>
      <c r="N238" s="22"/>
      <c r="O238" s="22"/>
      <c r="P238" s="23" t="s">
        <v>1412</v>
      </c>
      <c r="Q238" s="23"/>
      <c r="R238" s="23" t="s">
        <v>1413</v>
      </c>
      <c r="S238" s="22"/>
      <c r="T238" s="22"/>
      <c r="U238" s="23" t="s">
        <v>1414</v>
      </c>
      <c r="V238" s="23" t="s">
        <v>1415</v>
      </c>
      <c r="W238" s="22"/>
      <c r="X238" s="22"/>
      <c r="Y238" s="22"/>
      <c r="Z238" s="22"/>
    </row>
    <row r="239" ht="64.5" customHeight="1">
      <c r="A239" s="23" t="s">
        <v>1416</v>
      </c>
      <c r="B239" s="23" t="s">
        <v>1417</v>
      </c>
      <c r="C239" s="23" t="s">
        <v>1418</v>
      </c>
      <c r="D239" s="22"/>
      <c r="E239" s="22"/>
      <c r="F239" s="22"/>
      <c r="G239" s="23" t="s">
        <v>406</v>
      </c>
      <c r="H239" s="23">
        <v>2009.0</v>
      </c>
      <c r="I239" s="24">
        <v>0.06458333333333334</v>
      </c>
      <c r="J239" s="22"/>
      <c r="K239" s="23" t="s">
        <v>1419</v>
      </c>
      <c r="L239" s="22"/>
      <c r="M239" s="23" t="s">
        <v>1420</v>
      </c>
      <c r="N239" s="22"/>
      <c r="O239" s="22"/>
      <c r="P239" s="23" t="s">
        <v>1421</v>
      </c>
      <c r="Q239" s="22"/>
      <c r="R239" s="23" t="s">
        <v>1422</v>
      </c>
      <c r="S239" s="22"/>
      <c r="T239" s="22"/>
      <c r="U239" s="22"/>
      <c r="V239" s="23" t="s">
        <v>1423</v>
      </c>
      <c r="W239" s="22"/>
      <c r="X239" s="22"/>
      <c r="Y239" s="22"/>
      <c r="Z239" s="22"/>
    </row>
    <row r="240" ht="69.0" customHeight="1">
      <c r="A240" s="23" t="s">
        <v>1424</v>
      </c>
      <c r="B240" s="23" t="s">
        <v>1425</v>
      </c>
      <c r="C240" s="22"/>
      <c r="D240" s="22"/>
      <c r="E240" s="22"/>
      <c r="F240" s="22"/>
      <c r="G240" s="23" t="s">
        <v>74</v>
      </c>
      <c r="H240" s="23">
        <v>2006.0</v>
      </c>
      <c r="I240" s="24">
        <v>0.027777777777777776</v>
      </c>
      <c r="J240" s="22"/>
      <c r="K240" s="23" t="s">
        <v>1426</v>
      </c>
      <c r="L240" s="22"/>
      <c r="M240" s="22"/>
      <c r="N240" s="22"/>
      <c r="O240" s="22"/>
      <c r="P240" s="23" t="s">
        <v>1427</v>
      </c>
      <c r="Q240" s="23" t="s">
        <v>1428</v>
      </c>
      <c r="R240" s="23" t="s">
        <v>1429</v>
      </c>
      <c r="S240" s="22"/>
      <c r="T240" s="22"/>
      <c r="U240" s="22"/>
      <c r="V240" s="22"/>
      <c r="W240" s="23" t="s">
        <v>1430</v>
      </c>
      <c r="X240" s="22"/>
      <c r="Y240" s="22"/>
      <c r="Z240" s="22"/>
    </row>
    <row r="241" ht="78.75" customHeight="1">
      <c r="A241" s="23" t="s">
        <v>1431</v>
      </c>
      <c r="B241" s="23" t="s">
        <v>1432</v>
      </c>
      <c r="C241" s="22"/>
      <c r="D241" s="22"/>
      <c r="E241" s="22"/>
      <c r="F241" s="22"/>
      <c r="G241" s="23" t="s">
        <v>74</v>
      </c>
      <c r="H241" s="23">
        <v>2009.0</v>
      </c>
      <c r="I241" s="24">
        <v>0.05416666666666667</v>
      </c>
      <c r="J241" s="23" t="s">
        <v>1433</v>
      </c>
      <c r="K241" s="22"/>
      <c r="L241" s="23" t="s">
        <v>1434</v>
      </c>
      <c r="M241" s="22"/>
      <c r="N241" s="22"/>
      <c r="O241" s="22"/>
      <c r="P241" s="23" t="s">
        <v>1434</v>
      </c>
      <c r="Q241" s="23" t="s">
        <v>1435</v>
      </c>
      <c r="R241" s="23" t="s">
        <v>1433</v>
      </c>
      <c r="S241" s="22"/>
      <c r="T241" s="22"/>
      <c r="U241" s="22"/>
      <c r="V241" s="23" t="s">
        <v>1434</v>
      </c>
      <c r="W241" s="23" t="s">
        <v>1436</v>
      </c>
      <c r="X241" s="22"/>
      <c r="Y241" s="22"/>
      <c r="Z241" s="22"/>
    </row>
    <row r="242" ht="72.0" customHeight="1">
      <c r="A242" s="23" t="s">
        <v>1437</v>
      </c>
      <c r="B242" s="23" t="s">
        <v>1438</v>
      </c>
      <c r="C242" s="22"/>
      <c r="D242" s="22"/>
      <c r="E242" s="22"/>
      <c r="F242" s="22"/>
      <c r="G242" s="23" t="s">
        <v>74</v>
      </c>
      <c r="H242" s="23">
        <v>2007.0</v>
      </c>
      <c r="I242" s="26">
        <v>0.024467592592592593</v>
      </c>
      <c r="J242" s="22"/>
      <c r="K242" s="23" t="s">
        <v>1439</v>
      </c>
      <c r="L242" s="22"/>
      <c r="M242" s="23" t="s">
        <v>1440</v>
      </c>
      <c r="N242" s="22"/>
      <c r="O242" s="23" t="s">
        <v>1441</v>
      </c>
      <c r="P242" s="23" t="s">
        <v>1442</v>
      </c>
      <c r="Q242" s="23" t="s">
        <v>1443</v>
      </c>
      <c r="R242" s="23"/>
      <c r="S242" s="23" t="s">
        <v>1444</v>
      </c>
      <c r="T242" s="23"/>
      <c r="U242" s="23"/>
      <c r="V242" s="22"/>
      <c r="W242" s="23" t="s">
        <v>655</v>
      </c>
      <c r="X242" s="22"/>
      <c r="Y242" s="22"/>
      <c r="Z242" s="22"/>
    </row>
    <row r="243" ht="67.5" customHeight="1">
      <c r="A243" s="23" t="s">
        <v>1445</v>
      </c>
      <c r="B243" s="23" t="s">
        <v>1446</v>
      </c>
      <c r="C243" s="22"/>
      <c r="D243" s="22"/>
      <c r="E243" s="22"/>
      <c r="F243" s="22"/>
      <c r="G243" s="23" t="s">
        <v>74</v>
      </c>
      <c r="H243" s="23">
        <v>2008.0</v>
      </c>
      <c r="I243" s="24">
        <v>0.024305555555555556</v>
      </c>
      <c r="J243" s="22"/>
      <c r="K243" s="23" t="s">
        <v>1439</v>
      </c>
      <c r="L243" s="22"/>
      <c r="M243" s="23" t="s">
        <v>1447</v>
      </c>
      <c r="N243" s="22"/>
      <c r="O243" s="22"/>
      <c r="P243" s="22"/>
      <c r="Q243" s="22"/>
      <c r="R243" s="23" t="s">
        <v>1448</v>
      </c>
      <c r="S243" s="23" t="s">
        <v>1444</v>
      </c>
      <c r="T243" s="22"/>
      <c r="U243" s="22"/>
      <c r="V243" s="22"/>
      <c r="W243" s="23" t="s">
        <v>1449</v>
      </c>
      <c r="X243" s="22"/>
      <c r="Y243" s="22"/>
      <c r="Z243" s="22"/>
    </row>
    <row r="244" ht="63.75" customHeight="1">
      <c r="A244" s="23" t="s">
        <v>1450</v>
      </c>
      <c r="B244" s="23" t="s">
        <v>1451</v>
      </c>
      <c r="C244" s="23" t="s">
        <v>1452</v>
      </c>
      <c r="D244" s="22"/>
      <c r="E244" s="22"/>
      <c r="F244" s="22"/>
      <c r="G244" s="23" t="s">
        <v>1453</v>
      </c>
      <c r="H244" s="23">
        <v>2008.0</v>
      </c>
      <c r="I244" s="24">
        <v>0.03680555555555556</v>
      </c>
      <c r="J244" s="22"/>
      <c r="K244" s="23" t="s">
        <v>223</v>
      </c>
      <c r="L244" s="22"/>
      <c r="M244" s="22"/>
      <c r="N244" s="22"/>
      <c r="O244" s="22"/>
      <c r="P244" s="23" t="s">
        <v>1454</v>
      </c>
      <c r="Q244" s="22"/>
      <c r="R244" s="23" t="s">
        <v>1455</v>
      </c>
      <c r="S244" s="23" t="s">
        <v>1456</v>
      </c>
      <c r="T244" s="23" t="s">
        <v>1457</v>
      </c>
      <c r="U244" s="22"/>
      <c r="V244" s="22"/>
      <c r="W244" s="22"/>
      <c r="X244" s="22"/>
      <c r="Y244" s="22"/>
      <c r="Z244" s="22"/>
    </row>
    <row r="245" ht="57.0" customHeight="1">
      <c r="A245" s="23" t="s">
        <v>1458</v>
      </c>
      <c r="B245" s="23" t="s">
        <v>1459</v>
      </c>
      <c r="C245" s="23" t="s">
        <v>1460</v>
      </c>
      <c r="D245" s="22"/>
      <c r="E245" s="22"/>
      <c r="F245" s="22"/>
      <c r="G245" s="23" t="s">
        <v>1461</v>
      </c>
      <c r="H245" s="23">
        <v>2007.0</v>
      </c>
      <c r="I245" s="24">
        <v>0.050347222222222224</v>
      </c>
      <c r="J245" s="23"/>
      <c r="K245" s="23" t="s">
        <v>1462</v>
      </c>
      <c r="L245" s="22"/>
      <c r="M245" s="22"/>
      <c r="N245" s="22"/>
      <c r="O245" s="22"/>
      <c r="P245" s="23" t="s">
        <v>1463</v>
      </c>
      <c r="Q245" s="22"/>
      <c r="R245" s="23" t="s">
        <v>1464</v>
      </c>
      <c r="S245" s="23"/>
      <c r="T245" s="23"/>
      <c r="U245" s="23" t="s">
        <v>1465</v>
      </c>
      <c r="V245" s="22"/>
      <c r="W245" s="22"/>
      <c r="X245" s="22"/>
      <c r="Y245" s="22"/>
      <c r="Z245" s="23"/>
    </row>
    <row r="246" ht="63.0" customHeight="1">
      <c r="A246" s="23" t="s">
        <v>1466</v>
      </c>
      <c r="B246" s="23" t="s">
        <v>1467</v>
      </c>
      <c r="C246" s="22"/>
      <c r="D246" s="22"/>
      <c r="E246" s="22"/>
      <c r="F246" s="22"/>
      <c r="G246" s="23" t="s">
        <v>1468</v>
      </c>
      <c r="H246" s="23">
        <v>2007.0</v>
      </c>
      <c r="I246" s="24">
        <v>0.05347222222222222</v>
      </c>
      <c r="J246" s="22"/>
      <c r="K246" s="23" t="s">
        <v>1469</v>
      </c>
      <c r="L246" s="22"/>
      <c r="M246" s="22"/>
      <c r="N246" s="22"/>
      <c r="O246" s="22"/>
      <c r="P246" s="23" t="s">
        <v>1469</v>
      </c>
      <c r="Q246" s="22"/>
      <c r="R246" s="23" t="s">
        <v>1469</v>
      </c>
      <c r="S246" s="23" t="s">
        <v>1469</v>
      </c>
      <c r="T246" s="22"/>
      <c r="U246" s="22"/>
      <c r="V246" s="22"/>
      <c r="W246" s="22"/>
      <c r="X246" s="22"/>
      <c r="Y246" s="22"/>
      <c r="Z246" s="22"/>
    </row>
    <row r="247" ht="57.75" customHeight="1">
      <c r="A247" s="23" t="s">
        <v>1470</v>
      </c>
      <c r="B247" s="23" t="s">
        <v>1471</v>
      </c>
      <c r="C247" s="22"/>
      <c r="D247" s="22"/>
      <c r="E247" s="22"/>
      <c r="F247" s="22"/>
      <c r="G247" s="23" t="s">
        <v>172</v>
      </c>
      <c r="H247" s="23">
        <v>2000.0</v>
      </c>
      <c r="I247" s="24">
        <v>0.016666666666666666</v>
      </c>
      <c r="J247" s="22"/>
      <c r="K247" s="23" t="s">
        <v>859</v>
      </c>
      <c r="L247" s="22"/>
      <c r="M247" s="22"/>
      <c r="N247" s="22"/>
      <c r="O247" s="22"/>
      <c r="P247" s="23" t="s">
        <v>1472</v>
      </c>
      <c r="Q247" s="22"/>
      <c r="R247" s="23" t="s">
        <v>1473</v>
      </c>
      <c r="S247" s="23" t="s">
        <v>859</v>
      </c>
      <c r="T247" s="22"/>
      <c r="U247" s="22"/>
      <c r="V247" s="22"/>
      <c r="W247" s="22"/>
      <c r="X247" s="22"/>
      <c r="Y247" s="22"/>
      <c r="Z247" s="22"/>
    </row>
    <row r="248" ht="63.75" customHeight="1">
      <c r="A248" s="23" t="s">
        <v>1474</v>
      </c>
      <c r="B248" s="23" t="s">
        <v>1475</v>
      </c>
      <c r="C248" s="22"/>
      <c r="D248" s="22"/>
      <c r="E248" s="23" t="s">
        <v>344</v>
      </c>
      <c r="F248" s="22"/>
      <c r="G248" s="23" t="s">
        <v>74</v>
      </c>
      <c r="H248" s="23">
        <v>2009.0</v>
      </c>
      <c r="I248" s="24">
        <v>0.01875</v>
      </c>
      <c r="J248" s="23" t="s">
        <v>1476</v>
      </c>
      <c r="K248" s="22"/>
      <c r="L248" s="23" t="s">
        <v>586</v>
      </c>
      <c r="M248" s="23" t="s">
        <v>586</v>
      </c>
      <c r="N248" s="22"/>
      <c r="O248" s="23" t="s">
        <v>347</v>
      </c>
      <c r="P248" s="23" t="s">
        <v>1477</v>
      </c>
      <c r="Q248" s="22"/>
      <c r="R248" s="23" t="s">
        <v>1478</v>
      </c>
      <c r="S248" s="23" t="s">
        <v>1478</v>
      </c>
      <c r="T248" s="22"/>
      <c r="U248" s="22"/>
      <c r="V248" s="23" t="s">
        <v>1479</v>
      </c>
      <c r="W248" s="22"/>
      <c r="X248" s="22"/>
      <c r="Y248" s="22"/>
      <c r="Z248" s="23" t="s">
        <v>1480</v>
      </c>
    </row>
    <row r="249" ht="63.75" customHeight="1">
      <c r="A249" s="23" t="s">
        <v>1481</v>
      </c>
      <c r="B249" s="23" t="s">
        <v>1482</v>
      </c>
      <c r="C249" s="22"/>
      <c r="D249" s="22"/>
      <c r="E249" s="23"/>
      <c r="F249" s="22"/>
      <c r="G249" s="23" t="s">
        <v>74</v>
      </c>
      <c r="H249" s="23">
        <v>2008.0</v>
      </c>
      <c r="I249" s="24">
        <v>0.03680555555555556</v>
      </c>
      <c r="J249" s="23"/>
      <c r="K249" s="23" t="s">
        <v>1483</v>
      </c>
      <c r="L249" s="23"/>
      <c r="M249" s="23"/>
      <c r="N249" s="22"/>
      <c r="O249" s="23"/>
      <c r="P249" s="23"/>
      <c r="Q249" s="22"/>
      <c r="R249" s="23"/>
      <c r="S249" s="23"/>
      <c r="T249" s="22"/>
      <c r="U249" s="22"/>
      <c r="V249" s="23"/>
      <c r="W249" s="22"/>
      <c r="X249" s="22"/>
      <c r="Y249" s="22"/>
      <c r="Z249" s="23"/>
    </row>
    <row r="250" ht="67.5" customHeight="1">
      <c r="A250" s="23" t="s">
        <v>1484</v>
      </c>
      <c r="B250" s="23" t="s">
        <v>1485</v>
      </c>
      <c r="C250" s="22"/>
      <c r="D250" s="22"/>
      <c r="E250" s="23" t="s">
        <v>1486</v>
      </c>
      <c r="F250" s="23" t="s">
        <v>1487</v>
      </c>
      <c r="G250" s="23" t="s">
        <v>74</v>
      </c>
      <c r="H250" s="23">
        <v>2008.0</v>
      </c>
      <c r="I250" s="24">
        <v>0.011574074074074073</v>
      </c>
      <c r="J250" s="23" t="s">
        <v>1488</v>
      </c>
      <c r="K250" s="23" t="s">
        <v>1483</v>
      </c>
      <c r="L250" s="22"/>
      <c r="M250" s="22"/>
      <c r="N250" s="22"/>
      <c r="O250" s="22"/>
      <c r="P250" s="22"/>
      <c r="Q250" s="22"/>
      <c r="R250" s="23"/>
      <c r="S250" s="22"/>
      <c r="T250" s="22"/>
      <c r="U250" s="22"/>
      <c r="V250" s="22"/>
      <c r="W250" s="22"/>
      <c r="X250" s="22"/>
      <c r="Y250" s="22"/>
      <c r="Z250" s="22"/>
    </row>
    <row r="251" ht="66.0" customHeight="1">
      <c r="A251" s="23" t="s">
        <v>1489</v>
      </c>
      <c r="B251" s="23" t="s">
        <v>1490</v>
      </c>
      <c r="C251" s="22"/>
      <c r="D251" s="22"/>
      <c r="E251" s="23" t="s">
        <v>1486</v>
      </c>
      <c r="F251" s="23" t="s">
        <v>1487</v>
      </c>
      <c r="G251" s="23" t="s">
        <v>74</v>
      </c>
      <c r="H251" s="23">
        <v>2008.0</v>
      </c>
      <c r="I251" s="24">
        <v>0.006944444444444444</v>
      </c>
      <c r="J251" s="23" t="s">
        <v>347</v>
      </c>
      <c r="K251" s="23" t="s">
        <v>1483</v>
      </c>
      <c r="L251" s="22"/>
      <c r="M251" s="22"/>
      <c r="N251" s="22"/>
      <c r="O251" s="22"/>
      <c r="P251" s="22"/>
      <c r="Q251" s="22"/>
      <c r="R251" s="22"/>
      <c r="S251" s="22"/>
      <c r="T251" s="22"/>
      <c r="U251" s="22"/>
      <c r="V251" s="22"/>
      <c r="W251" s="22"/>
      <c r="X251" s="22"/>
      <c r="Y251" s="22"/>
      <c r="Z251" s="22"/>
    </row>
    <row r="252" ht="64.5" customHeight="1">
      <c r="A252" s="23" t="s">
        <v>1491</v>
      </c>
      <c r="B252" s="23" t="s">
        <v>1492</v>
      </c>
      <c r="C252" s="22"/>
      <c r="D252" s="22"/>
      <c r="E252" s="23" t="s">
        <v>1486</v>
      </c>
      <c r="F252" s="23" t="s">
        <v>1487</v>
      </c>
      <c r="G252" s="23" t="s">
        <v>74</v>
      </c>
      <c r="H252" s="23">
        <v>2008.0</v>
      </c>
      <c r="I252" s="24">
        <v>0.00625</v>
      </c>
      <c r="J252" s="23" t="s">
        <v>1493</v>
      </c>
      <c r="K252" s="23" t="s">
        <v>1483</v>
      </c>
      <c r="L252" s="22"/>
      <c r="M252" s="22"/>
      <c r="N252" s="22"/>
      <c r="O252" s="22"/>
      <c r="P252" s="22"/>
      <c r="Q252" s="22"/>
      <c r="R252" s="22"/>
      <c r="S252" s="22"/>
      <c r="T252" s="22"/>
      <c r="U252" s="22"/>
      <c r="V252" s="22"/>
      <c r="W252" s="22"/>
      <c r="X252" s="22"/>
      <c r="Y252" s="22"/>
      <c r="Z252" s="22"/>
    </row>
    <row r="253" ht="72.0" customHeight="1">
      <c r="A253" s="23" t="s">
        <v>1494</v>
      </c>
      <c r="B253" s="23" t="s">
        <v>1495</v>
      </c>
      <c r="C253" s="22"/>
      <c r="D253" s="22"/>
      <c r="E253" s="23" t="s">
        <v>1486</v>
      </c>
      <c r="F253" s="23" t="s">
        <v>1487</v>
      </c>
      <c r="G253" s="23" t="s">
        <v>74</v>
      </c>
      <c r="H253" s="23">
        <v>2008.0</v>
      </c>
      <c r="I253" s="24">
        <v>0.002777777777777778</v>
      </c>
      <c r="J253" s="23" t="s">
        <v>1496</v>
      </c>
      <c r="K253" s="23" t="s">
        <v>1483</v>
      </c>
      <c r="L253" s="22"/>
      <c r="M253" s="22"/>
      <c r="N253" s="22"/>
      <c r="O253" s="22"/>
      <c r="P253" s="22"/>
      <c r="Q253" s="22"/>
      <c r="R253" s="22"/>
      <c r="S253" s="22"/>
      <c r="T253" s="22"/>
      <c r="U253" s="22"/>
      <c r="V253" s="22"/>
      <c r="W253" s="22"/>
      <c r="X253" s="22"/>
      <c r="Y253" s="22"/>
      <c r="Z253" s="22"/>
    </row>
    <row r="254" ht="64.5" customHeight="1">
      <c r="A254" s="23" t="s">
        <v>1497</v>
      </c>
      <c r="B254" s="23" t="s">
        <v>1498</v>
      </c>
      <c r="C254" s="22"/>
      <c r="D254" s="22"/>
      <c r="E254" s="23" t="s">
        <v>1486</v>
      </c>
      <c r="F254" s="23" t="s">
        <v>1487</v>
      </c>
      <c r="G254" s="23" t="s">
        <v>74</v>
      </c>
      <c r="H254" s="23">
        <v>2008.0</v>
      </c>
      <c r="I254" s="24">
        <v>0.009155092592592593</v>
      </c>
      <c r="J254" s="23" t="s">
        <v>1499</v>
      </c>
      <c r="K254" s="23" t="s">
        <v>1483</v>
      </c>
      <c r="L254" s="22"/>
      <c r="M254" s="22"/>
      <c r="N254" s="22"/>
      <c r="O254" s="22"/>
      <c r="P254" s="22"/>
      <c r="Q254" s="22"/>
      <c r="R254" s="22"/>
      <c r="S254" s="22"/>
      <c r="T254" s="22"/>
      <c r="U254" s="22"/>
      <c r="V254" s="22"/>
      <c r="W254" s="22"/>
      <c r="X254" s="22"/>
      <c r="Y254" s="22"/>
      <c r="Z254" s="22"/>
    </row>
    <row r="255" ht="74.25" customHeight="1">
      <c r="A255" s="23" t="s">
        <v>1500</v>
      </c>
      <c r="B255" s="23" t="s">
        <v>1501</v>
      </c>
      <c r="C255" s="22"/>
      <c r="D255" s="22"/>
      <c r="E255" s="23" t="s">
        <v>1502</v>
      </c>
      <c r="F255" s="23" t="s">
        <v>1503</v>
      </c>
      <c r="G255" s="23" t="s">
        <v>172</v>
      </c>
      <c r="H255" s="23">
        <v>2001.0</v>
      </c>
      <c r="I255" s="24">
        <v>0.058784722222222224</v>
      </c>
      <c r="J255" s="23" t="s">
        <v>1504</v>
      </c>
      <c r="K255" s="23"/>
      <c r="L255" s="23" t="s">
        <v>1505</v>
      </c>
      <c r="M255" s="23" t="s">
        <v>1504</v>
      </c>
      <c r="N255" s="22"/>
      <c r="O255" s="22"/>
      <c r="P255" s="22"/>
      <c r="Q255" s="22"/>
      <c r="R255" s="22"/>
      <c r="S255" s="23"/>
      <c r="T255" s="23"/>
      <c r="U255" s="23" t="s">
        <v>1506</v>
      </c>
      <c r="V255" s="23" t="s">
        <v>1507</v>
      </c>
      <c r="W255" s="23" t="s">
        <v>1508</v>
      </c>
      <c r="X255" s="23"/>
      <c r="Y255" s="23"/>
      <c r="Z255" s="22"/>
    </row>
    <row r="256" ht="72.75" customHeight="1">
      <c r="A256" s="23" t="s">
        <v>1509</v>
      </c>
      <c r="B256" s="23" t="s">
        <v>1510</v>
      </c>
      <c r="C256" s="22"/>
      <c r="D256" s="22"/>
      <c r="E256" s="23" t="s">
        <v>1502</v>
      </c>
      <c r="F256" s="23" t="s">
        <v>1511</v>
      </c>
      <c r="G256" s="23" t="s">
        <v>172</v>
      </c>
      <c r="H256" s="23">
        <v>2001.0</v>
      </c>
      <c r="I256" s="24">
        <v>0.0594212962962963</v>
      </c>
      <c r="J256" s="23" t="s">
        <v>1504</v>
      </c>
      <c r="K256" s="23"/>
      <c r="L256" s="23" t="s">
        <v>1505</v>
      </c>
      <c r="M256" s="23" t="s">
        <v>1504</v>
      </c>
      <c r="N256" s="22"/>
      <c r="O256" s="22"/>
      <c r="P256" s="22"/>
      <c r="Q256" s="22"/>
      <c r="R256" s="22"/>
      <c r="S256" s="22"/>
      <c r="T256" s="22"/>
      <c r="U256" s="23" t="s">
        <v>1506</v>
      </c>
      <c r="V256" s="23" t="s">
        <v>1512</v>
      </c>
      <c r="W256" s="23" t="s">
        <v>1508</v>
      </c>
      <c r="X256" s="22"/>
      <c r="Y256" s="22"/>
      <c r="Z256" s="22"/>
    </row>
    <row r="257" ht="72.0" customHeight="1">
      <c r="A257" s="23" t="s">
        <v>1513</v>
      </c>
      <c r="B257" s="23" t="s">
        <v>1514</v>
      </c>
      <c r="C257" s="22"/>
      <c r="D257" s="22"/>
      <c r="E257" s="23" t="s">
        <v>1502</v>
      </c>
      <c r="F257" s="23" t="s">
        <v>1515</v>
      </c>
      <c r="G257" s="23" t="s">
        <v>172</v>
      </c>
      <c r="H257" s="23">
        <v>2001.0</v>
      </c>
      <c r="I257" s="24">
        <v>0.0471875</v>
      </c>
      <c r="J257" s="23" t="s">
        <v>1504</v>
      </c>
      <c r="K257" s="23"/>
      <c r="L257" s="23" t="s">
        <v>1505</v>
      </c>
      <c r="M257" s="22"/>
      <c r="N257" s="22"/>
      <c r="O257" s="22"/>
      <c r="P257" s="22"/>
      <c r="Q257" s="22"/>
      <c r="R257" s="22"/>
      <c r="S257" s="22"/>
      <c r="T257" s="22"/>
      <c r="U257" s="23" t="s">
        <v>1506</v>
      </c>
      <c r="V257" s="23" t="s">
        <v>1516</v>
      </c>
      <c r="W257" s="23" t="s">
        <v>1508</v>
      </c>
      <c r="X257" s="22"/>
      <c r="Y257" s="22"/>
      <c r="Z257" s="22"/>
    </row>
    <row r="258" ht="64.5" customHeight="1">
      <c r="A258" s="23" t="s">
        <v>1517</v>
      </c>
      <c r="B258" s="23" t="s">
        <v>1518</v>
      </c>
      <c r="C258" s="22"/>
      <c r="D258" s="22"/>
      <c r="E258" s="22"/>
      <c r="F258" s="22"/>
      <c r="G258" s="23" t="s">
        <v>74</v>
      </c>
      <c r="H258" s="23">
        <v>2009.0</v>
      </c>
      <c r="I258" s="24">
        <v>0.03680555555555556</v>
      </c>
      <c r="J258" s="23" t="s">
        <v>1519</v>
      </c>
      <c r="K258" s="23" t="s">
        <v>1519</v>
      </c>
      <c r="L258" s="22"/>
      <c r="M258" s="22"/>
      <c r="N258" s="22"/>
      <c r="O258" s="22"/>
      <c r="P258" s="23" t="s">
        <v>1519</v>
      </c>
      <c r="Q258" s="22"/>
      <c r="R258" s="23" t="s">
        <v>1520</v>
      </c>
      <c r="S258" s="22"/>
      <c r="T258" s="22"/>
      <c r="U258" s="22"/>
      <c r="V258" s="22"/>
      <c r="W258" s="22"/>
      <c r="X258" s="22"/>
      <c r="Y258" s="22"/>
      <c r="Z258" s="22"/>
    </row>
    <row r="259" ht="63.75" customHeight="1">
      <c r="A259" s="23" t="s">
        <v>1521</v>
      </c>
      <c r="B259" s="23" t="s">
        <v>1522</v>
      </c>
      <c r="C259" s="22"/>
      <c r="D259" s="22"/>
      <c r="E259" s="22"/>
      <c r="F259" s="22"/>
      <c r="G259" s="23" t="s">
        <v>1523</v>
      </c>
      <c r="H259" s="23">
        <v>2002.0</v>
      </c>
      <c r="I259" s="24">
        <v>0.0625</v>
      </c>
      <c r="J259" s="22"/>
      <c r="K259" s="23" t="s">
        <v>1240</v>
      </c>
      <c r="L259" s="22"/>
      <c r="M259" s="22"/>
      <c r="N259" s="22"/>
      <c r="O259" s="22"/>
      <c r="P259" s="22"/>
      <c r="Q259" s="22"/>
      <c r="R259" s="22"/>
      <c r="S259" s="22"/>
      <c r="T259" s="22"/>
      <c r="U259" s="22"/>
      <c r="V259" s="22"/>
      <c r="W259" s="22"/>
      <c r="X259" s="22"/>
      <c r="Y259" s="22"/>
      <c r="Z259" s="22"/>
    </row>
    <row r="260" ht="58.5" customHeight="1">
      <c r="A260" s="23" t="s">
        <v>1524</v>
      </c>
      <c r="B260" s="23" t="s">
        <v>1525</v>
      </c>
      <c r="C260" s="22"/>
      <c r="D260" s="22"/>
      <c r="E260" s="22"/>
      <c r="F260" s="22"/>
      <c r="G260" s="23" t="s">
        <v>74</v>
      </c>
      <c r="H260" s="23">
        <v>2001.0</v>
      </c>
      <c r="I260" s="24">
        <v>0.052835648148148145</v>
      </c>
      <c r="J260" s="22"/>
      <c r="K260" s="23" t="s">
        <v>1526</v>
      </c>
      <c r="L260" s="22"/>
      <c r="M260" s="23" t="s">
        <v>1526</v>
      </c>
      <c r="N260" s="22"/>
      <c r="O260" s="22"/>
      <c r="P260" s="23" t="s">
        <v>1527</v>
      </c>
      <c r="Q260" s="22"/>
      <c r="R260" s="23" t="s">
        <v>1528</v>
      </c>
      <c r="S260" s="23" t="s">
        <v>1529</v>
      </c>
      <c r="T260" s="23" t="s">
        <v>1530</v>
      </c>
      <c r="U260" s="23" t="s">
        <v>1531</v>
      </c>
      <c r="V260" s="22"/>
      <c r="W260" s="22"/>
      <c r="X260" s="22"/>
      <c r="Y260" s="22"/>
      <c r="Z260" s="22"/>
    </row>
    <row r="261" ht="60.0" customHeight="1">
      <c r="A261" s="23" t="s">
        <v>1532</v>
      </c>
      <c r="B261" s="23" t="s">
        <v>1533</v>
      </c>
      <c r="C261" s="22"/>
      <c r="D261" s="22"/>
      <c r="E261" s="22"/>
      <c r="F261" s="23" t="s">
        <v>177</v>
      </c>
      <c r="G261" s="23" t="s">
        <v>74</v>
      </c>
      <c r="H261" s="23">
        <v>2008.0</v>
      </c>
      <c r="I261" s="24">
        <v>0.01773148148148148</v>
      </c>
      <c r="J261" s="22"/>
      <c r="K261" s="23" t="s">
        <v>1534</v>
      </c>
      <c r="L261" s="22"/>
      <c r="M261" s="23" t="s">
        <v>1535</v>
      </c>
      <c r="N261" s="22"/>
      <c r="O261" s="23" t="s">
        <v>1535</v>
      </c>
      <c r="P261" s="23" t="s">
        <v>1536</v>
      </c>
      <c r="Q261" s="22"/>
      <c r="R261" s="23" t="s">
        <v>1537</v>
      </c>
      <c r="S261" s="23" t="s">
        <v>1538</v>
      </c>
      <c r="T261" s="22"/>
      <c r="U261" s="22"/>
      <c r="V261" s="22"/>
      <c r="W261" s="22"/>
      <c r="X261" s="22"/>
      <c r="Y261" s="22"/>
      <c r="Z261" s="22"/>
    </row>
    <row r="262" ht="90.0" customHeight="1">
      <c r="A262" s="23" t="s">
        <v>1539</v>
      </c>
      <c r="B262" s="23" t="s">
        <v>1540</v>
      </c>
      <c r="C262" s="22"/>
      <c r="D262" s="22"/>
      <c r="E262" s="22"/>
      <c r="F262" s="23" t="s">
        <v>177</v>
      </c>
      <c r="G262" s="23" t="s">
        <v>74</v>
      </c>
      <c r="H262" s="23">
        <v>2008.0</v>
      </c>
      <c r="I262" s="24">
        <v>0.013738425925925926</v>
      </c>
      <c r="J262" s="23" t="s">
        <v>1541</v>
      </c>
      <c r="K262" s="23" t="s">
        <v>1542</v>
      </c>
      <c r="L262" s="22"/>
      <c r="M262" s="23" t="s">
        <v>1543</v>
      </c>
      <c r="N262" s="22"/>
      <c r="O262" s="22"/>
      <c r="P262" s="23" t="s">
        <v>1544</v>
      </c>
      <c r="Q262" s="22"/>
      <c r="R262" s="23" t="s">
        <v>1544</v>
      </c>
      <c r="S262" s="23" t="s">
        <v>1545</v>
      </c>
      <c r="T262" s="22"/>
      <c r="U262" s="22"/>
      <c r="V262" s="22"/>
      <c r="W262" s="23" t="s">
        <v>1544</v>
      </c>
      <c r="X262" s="22"/>
      <c r="Y262" s="22"/>
      <c r="Z262" s="22"/>
    </row>
    <row r="263" ht="60.0" customHeight="1">
      <c r="A263" s="23" t="s">
        <v>1546</v>
      </c>
      <c r="B263" s="23" t="s">
        <v>1547</v>
      </c>
      <c r="C263" s="22"/>
      <c r="D263" s="22"/>
      <c r="E263" s="22"/>
      <c r="F263" s="23" t="s">
        <v>177</v>
      </c>
      <c r="G263" s="23" t="s">
        <v>74</v>
      </c>
      <c r="H263" s="23">
        <v>2008.0</v>
      </c>
      <c r="I263" s="24">
        <v>0.009837962962962963</v>
      </c>
      <c r="J263" s="23"/>
      <c r="K263" s="23"/>
      <c r="L263" s="23" t="s">
        <v>1548</v>
      </c>
      <c r="M263" s="23" t="s">
        <v>1549</v>
      </c>
      <c r="N263" s="22"/>
      <c r="O263" s="23" t="s">
        <v>1548</v>
      </c>
      <c r="P263" s="22"/>
      <c r="Q263" s="22"/>
      <c r="R263" s="23" t="s">
        <v>1549</v>
      </c>
      <c r="S263" s="22"/>
      <c r="T263" s="22"/>
      <c r="U263" s="22"/>
      <c r="V263" s="22"/>
      <c r="W263" s="22"/>
      <c r="X263" s="22"/>
      <c r="Y263" s="22"/>
      <c r="Z263" s="22"/>
    </row>
    <row r="264" ht="64.5" customHeight="1">
      <c r="A264" s="23" t="s">
        <v>1550</v>
      </c>
      <c r="B264" s="23" t="s">
        <v>1551</v>
      </c>
      <c r="C264" s="22"/>
      <c r="D264" s="22"/>
      <c r="E264" s="22"/>
      <c r="F264" s="23" t="s">
        <v>177</v>
      </c>
      <c r="G264" s="23" t="s">
        <v>74</v>
      </c>
      <c r="H264" s="23">
        <v>2008.0</v>
      </c>
      <c r="I264" s="24">
        <v>0.012997685185185185</v>
      </c>
      <c r="J264" s="23" t="s">
        <v>1552</v>
      </c>
      <c r="K264" s="22"/>
      <c r="L264" s="23" t="s">
        <v>1552</v>
      </c>
      <c r="M264" s="23" t="s">
        <v>1552</v>
      </c>
      <c r="N264" s="22"/>
      <c r="O264" s="23"/>
      <c r="P264" s="22"/>
      <c r="Q264" s="22"/>
      <c r="R264" s="23" t="s">
        <v>1553</v>
      </c>
      <c r="S264" s="22"/>
      <c r="T264" s="22"/>
      <c r="U264" s="22"/>
      <c r="V264" s="22"/>
      <c r="W264" s="22"/>
      <c r="X264" s="22"/>
      <c r="Y264" s="22"/>
      <c r="Z264" s="22"/>
    </row>
    <row r="265" ht="60.0" customHeight="1">
      <c r="A265" s="23" t="s">
        <v>1554</v>
      </c>
      <c r="B265" s="23" t="s">
        <v>1555</v>
      </c>
      <c r="C265" s="22"/>
      <c r="D265" s="22"/>
      <c r="E265" s="22"/>
      <c r="F265" s="23" t="s">
        <v>177</v>
      </c>
      <c r="G265" s="23" t="s">
        <v>74</v>
      </c>
      <c r="H265" s="23">
        <v>2008.0</v>
      </c>
      <c r="I265" s="24">
        <v>0.00787037037037037</v>
      </c>
      <c r="J265" s="22"/>
      <c r="K265" s="23" t="s">
        <v>1556</v>
      </c>
      <c r="L265" s="22"/>
      <c r="M265" s="22"/>
      <c r="N265" s="22"/>
      <c r="O265" s="22"/>
      <c r="P265" s="22"/>
      <c r="Q265" s="22"/>
      <c r="R265" s="22"/>
      <c r="S265" s="22"/>
      <c r="T265" s="22"/>
      <c r="U265" s="22"/>
      <c r="V265" s="22"/>
      <c r="W265" s="22"/>
      <c r="X265" s="22"/>
      <c r="Y265" s="22"/>
      <c r="Z265" s="22"/>
    </row>
    <row r="266" ht="60.0" customHeight="1">
      <c r="A266" s="23" t="s">
        <v>1557</v>
      </c>
      <c r="B266" s="23" t="s">
        <v>1558</v>
      </c>
      <c r="C266" s="22"/>
      <c r="D266" s="22"/>
      <c r="E266" s="22"/>
      <c r="F266" s="23" t="s">
        <v>177</v>
      </c>
      <c r="G266" s="23" t="s">
        <v>74</v>
      </c>
      <c r="H266" s="23">
        <v>2009.0</v>
      </c>
      <c r="I266" s="24">
        <v>0.006793981481481482</v>
      </c>
      <c r="J266" s="23"/>
      <c r="K266" s="23"/>
      <c r="L266" s="23" t="s">
        <v>1559</v>
      </c>
      <c r="M266" s="23"/>
      <c r="N266" s="22"/>
      <c r="O266" s="22"/>
      <c r="P266" s="22"/>
      <c r="Q266" s="22"/>
      <c r="R266" s="23" t="s">
        <v>1560</v>
      </c>
      <c r="S266" s="22"/>
      <c r="T266" s="22"/>
      <c r="U266" s="22"/>
      <c r="V266" s="22"/>
      <c r="W266" s="22"/>
      <c r="X266" s="22"/>
      <c r="Y266" s="22"/>
      <c r="Z266" s="22"/>
    </row>
    <row r="267" ht="60.0" customHeight="1">
      <c r="A267" s="23" t="s">
        <v>1561</v>
      </c>
      <c r="B267" s="23" t="s">
        <v>1562</v>
      </c>
      <c r="C267" s="22"/>
      <c r="D267" s="22"/>
      <c r="E267" s="22"/>
      <c r="F267" s="23" t="s">
        <v>177</v>
      </c>
      <c r="G267" s="23" t="s">
        <v>74</v>
      </c>
      <c r="H267" s="23">
        <v>2009.0</v>
      </c>
      <c r="I267" s="24">
        <v>0.009756944444444445</v>
      </c>
      <c r="J267" s="22"/>
      <c r="K267" s="22"/>
      <c r="L267" s="22"/>
      <c r="M267" s="22"/>
      <c r="N267" s="22"/>
      <c r="O267" s="22"/>
      <c r="P267" s="22"/>
      <c r="Q267" s="22"/>
      <c r="R267" s="22"/>
      <c r="S267" s="22"/>
      <c r="T267" s="22"/>
      <c r="U267" s="22"/>
      <c r="V267" s="22"/>
      <c r="W267" s="22"/>
      <c r="X267" s="22"/>
      <c r="Y267" s="22"/>
      <c r="Z267" s="22"/>
    </row>
    <row r="268" ht="60.0" customHeight="1">
      <c r="A268" s="23" t="s">
        <v>1563</v>
      </c>
      <c r="B268" s="23" t="s">
        <v>1564</v>
      </c>
      <c r="C268" s="22"/>
      <c r="D268" s="22"/>
      <c r="E268" s="22"/>
      <c r="F268" s="23" t="s">
        <v>1565</v>
      </c>
      <c r="G268" s="23" t="s">
        <v>74</v>
      </c>
      <c r="H268" s="31"/>
      <c r="I268" s="24">
        <v>0.009259259259259259</v>
      </c>
      <c r="J268" s="22"/>
      <c r="K268" s="22"/>
      <c r="L268" s="23" t="s">
        <v>1566</v>
      </c>
      <c r="M268" s="22"/>
      <c r="N268" s="22"/>
      <c r="O268" s="22"/>
      <c r="P268" s="22"/>
      <c r="Q268" s="22"/>
      <c r="R268" s="22"/>
      <c r="S268" s="22"/>
      <c r="T268" s="22"/>
      <c r="U268" s="22"/>
      <c r="V268" s="22"/>
      <c r="W268" s="22"/>
      <c r="X268" s="22"/>
      <c r="Y268" s="22"/>
      <c r="Z268" s="22"/>
    </row>
    <row r="269" ht="60.0" customHeight="1">
      <c r="A269" s="23" t="s">
        <v>1567</v>
      </c>
      <c r="B269" s="23" t="s">
        <v>1568</v>
      </c>
      <c r="C269" s="22"/>
      <c r="D269" s="22"/>
      <c r="E269" s="22"/>
      <c r="F269" s="23" t="s">
        <v>1565</v>
      </c>
      <c r="G269" s="23" t="s">
        <v>74</v>
      </c>
      <c r="H269" s="23">
        <v>2008.0</v>
      </c>
      <c r="I269" s="24">
        <v>0.00988425925925926</v>
      </c>
      <c r="J269" s="22"/>
      <c r="K269" s="23" t="s">
        <v>1569</v>
      </c>
      <c r="L269" s="22"/>
      <c r="M269" s="22"/>
      <c r="N269" s="22"/>
      <c r="O269" s="22"/>
      <c r="P269" s="22"/>
      <c r="Q269" s="22"/>
      <c r="R269" s="22"/>
      <c r="S269" s="22"/>
      <c r="T269" s="22"/>
      <c r="U269" s="22"/>
      <c r="V269" s="22"/>
      <c r="W269" s="22"/>
      <c r="X269" s="22"/>
      <c r="Y269" s="22"/>
      <c r="Z269" s="22"/>
    </row>
    <row r="270" ht="60.0" customHeight="1">
      <c r="A270" s="23" t="s">
        <v>1570</v>
      </c>
      <c r="B270" s="23" t="s">
        <v>1571</v>
      </c>
      <c r="C270" s="22"/>
      <c r="D270" s="22"/>
      <c r="E270" s="22"/>
      <c r="F270" s="23" t="s">
        <v>1565</v>
      </c>
      <c r="G270" s="23" t="s">
        <v>74</v>
      </c>
      <c r="H270" s="41"/>
      <c r="I270" s="24">
        <v>0.010405092592592593</v>
      </c>
      <c r="J270" s="23"/>
      <c r="K270" s="23" t="s">
        <v>1572</v>
      </c>
      <c r="L270" s="23"/>
      <c r="M270" s="23"/>
      <c r="N270" s="22"/>
      <c r="O270" s="22"/>
      <c r="P270" s="22"/>
      <c r="Q270" s="22"/>
      <c r="R270" s="22"/>
      <c r="S270" s="22"/>
      <c r="T270" s="22"/>
      <c r="U270" s="22"/>
      <c r="V270" s="22"/>
      <c r="W270" s="22"/>
      <c r="X270" s="22"/>
      <c r="Y270" s="22"/>
      <c r="Z270" s="22"/>
    </row>
    <row r="271" ht="60.0" customHeight="1">
      <c r="A271" s="23" t="s">
        <v>1573</v>
      </c>
      <c r="B271" s="23" t="s">
        <v>1574</v>
      </c>
      <c r="C271" s="22"/>
      <c r="D271" s="22"/>
      <c r="E271" s="22"/>
      <c r="F271" s="23" t="s">
        <v>1565</v>
      </c>
      <c r="G271" s="23" t="s">
        <v>74</v>
      </c>
      <c r="H271" s="41"/>
      <c r="I271" s="24">
        <v>0.00880787037037037</v>
      </c>
      <c r="J271" s="22"/>
      <c r="K271" s="23" t="s">
        <v>1575</v>
      </c>
      <c r="L271" s="22"/>
      <c r="M271" s="22"/>
      <c r="N271" s="22"/>
      <c r="O271" s="22"/>
      <c r="P271" s="22"/>
      <c r="Q271" s="22"/>
      <c r="R271" s="22"/>
      <c r="S271" s="22"/>
      <c r="T271" s="22"/>
      <c r="U271" s="22"/>
      <c r="V271" s="22"/>
      <c r="W271" s="22"/>
      <c r="X271" s="22"/>
      <c r="Y271" s="22"/>
      <c r="Z271" s="22"/>
    </row>
    <row r="272" ht="54.0" customHeight="1">
      <c r="A272" s="23" t="s">
        <v>1576</v>
      </c>
      <c r="B272" s="23" t="s">
        <v>1577</v>
      </c>
      <c r="C272" s="22"/>
      <c r="D272" s="22"/>
      <c r="E272" s="23" t="s">
        <v>202</v>
      </c>
      <c r="F272" s="23"/>
      <c r="G272" s="23" t="s">
        <v>74</v>
      </c>
      <c r="H272" s="23">
        <v>2008.0</v>
      </c>
      <c r="I272" s="24">
        <v>0.021886574074074076</v>
      </c>
      <c r="J272" s="22"/>
      <c r="K272" s="23" t="s">
        <v>1578</v>
      </c>
      <c r="L272" s="22"/>
      <c r="M272" s="22"/>
      <c r="N272" s="22"/>
      <c r="O272" s="22"/>
      <c r="P272" s="22"/>
      <c r="Q272" s="22"/>
      <c r="R272" s="22"/>
      <c r="S272" s="22"/>
      <c r="T272" s="22"/>
      <c r="U272" s="22"/>
      <c r="V272" s="22"/>
      <c r="W272" s="22"/>
      <c r="X272" s="22"/>
      <c r="Y272" s="22"/>
      <c r="Z272" s="22"/>
    </row>
    <row r="273" ht="54.0" customHeight="1">
      <c r="A273" s="23" t="s">
        <v>1579</v>
      </c>
      <c r="B273" s="23" t="s">
        <v>1580</v>
      </c>
      <c r="C273" s="22"/>
      <c r="D273" s="22"/>
      <c r="E273" s="23" t="s">
        <v>202</v>
      </c>
      <c r="F273" s="23"/>
      <c r="G273" s="23" t="s">
        <v>74</v>
      </c>
      <c r="H273" s="23">
        <v>2008.0</v>
      </c>
      <c r="I273" s="24">
        <v>0.02050925925925926</v>
      </c>
      <c r="J273" s="22"/>
      <c r="K273" s="23" t="s">
        <v>1581</v>
      </c>
      <c r="L273" s="22"/>
      <c r="M273" s="22"/>
      <c r="N273" s="22"/>
      <c r="O273" s="22"/>
      <c r="P273" s="22"/>
      <c r="Q273" s="22"/>
      <c r="R273" s="22"/>
      <c r="S273" s="22"/>
      <c r="T273" s="22"/>
      <c r="U273" s="22"/>
      <c r="V273" s="22"/>
      <c r="W273" s="22"/>
      <c r="X273" s="22"/>
      <c r="Y273" s="22"/>
      <c r="Z273" s="22"/>
    </row>
    <row r="274" ht="54.0" customHeight="1">
      <c r="A274" s="23" t="s">
        <v>1582</v>
      </c>
      <c r="B274" s="23" t="s">
        <v>1583</v>
      </c>
      <c r="C274" s="22"/>
      <c r="D274" s="22"/>
      <c r="E274" s="23" t="s">
        <v>202</v>
      </c>
      <c r="F274" s="23"/>
      <c r="G274" s="23" t="s">
        <v>74</v>
      </c>
      <c r="H274" s="23">
        <v>2008.0</v>
      </c>
      <c r="I274" s="24">
        <v>0.02295138888888889</v>
      </c>
      <c r="J274" s="22"/>
      <c r="K274" s="23" t="s">
        <v>1584</v>
      </c>
      <c r="L274" s="22"/>
      <c r="M274" s="23" t="s">
        <v>1585</v>
      </c>
      <c r="N274" s="22"/>
      <c r="O274" s="22"/>
      <c r="P274" s="23" t="s">
        <v>1584</v>
      </c>
      <c r="Q274" s="22"/>
      <c r="R274" s="23" t="s">
        <v>1584</v>
      </c>
      <c r="S274" s="23" t="s">
        <v>1584</v>
      </c>
      <c r="T274" s="22"/>
      <c r="U274" s="22"/>
      <c r="V274" s="22"/>
      <c r="W274" s="22"/>
      <c r="X274" s="22"/>
      <c r="Y274" s="22"/>
      <c r="Z274" s="22"/>
    </row>
    <row r="275" ht="54.0" customHeight="1">
      <c r="A275" s="23" t="s">
        <v>1586</v>
      </c>
      <c r="B275" s="23" t="s">
        <v>1587</v>
      </c>
      <c r="C275" s="22"/>
      <c r="D275" s="22"/>
      <c r="E275" s="23" t="s">
        <v>202</v>
      </c>
      <c r="F275" s="23"/>
      <c r="G275" s="23" t="s">
        <v>74</v>
      </c>
      <c r="H275" s="23">
        <v>2008.0</v>
      </c>
      <c r="I275" s="24">
        <v>0.01599537037037037</v>
      </c>
      <c r="J275" s="22"/>
      <c r="K275" s="23" t="s">
        <v>1588</v>
      </c>
      <c r="L275" s="23" t="s">
        <v>1589</v>
      </c>
      <c r="M275" s="23" t="s">
        <v>1589</v>
      </c>
      <c r="N275" s="22"/>
      <c r="O275" s="22"/>
      <c r="P275" s="23" t="s">
        <v>1590</v>
      </c>
      <c r="Q275" s="22"/>
      <c r="R275" s="23" t="s">
        <v>1591</v>
      </c>
      <c r="S275" s="23" t="s">
        <v>1590</v>
      </c>
      <c r="T275" s="22"/>
      <c r="U275" s="22"/>
      <c r="V275" s="22"/>
      <c r="W275" s="22"/>
      <c r="X275" s="22"/>
      <c r="Y275" s="22"/>
      <c r="Z275" s="22"/>
    </row>
    <row r="276" ht="60.0" customHeight="1">
      <c r="A276" s="23" t="s">
        <v>1592</v>
      </c>
      <c r="B276" s="23" t="s">
        <v>1593</v>
      </c>
      <c r="C276" s="22"/>
      <c r="D276" s="22"/>
      <c r="E276" s="23" t="s">
        <v>228</v>
      </c>
      <c r="F276" s="22"/>
      <c r="G276" s="23" t="s">
        <v>122</v>
      </c>
      <c r="H276" s="23">
        <v>2000.0</v>
      </c>
      <c r="I276" s="24">
        <v>0.055046296296296295</v>
      </c>
      <c r="J276" s="22"/>
      <c r="K276" s="23" t="s">
        <v>738</v>
      </c>
      <c r="L276" s="22"/>
      <c r="M276" s="22"/>
      <c r="N276" s="22"/>
      <c r="O276" s="22"/>
      <c r="P276" s="22"/>
      <c r="Q276" s="22"/>
      <c r="R276" s="23" t="s">
        <v>1594</v>
      </c>
      <c r="S276" s="23" t="s">
        <v>1595</v>
      </c>
      <c r="T276" s="23" t="s">
        <v>1596</v>
      </c>
      <c r="U276" s="23" t="s">
        <v>741</v>
      </c>
      <c r="V276" s="22"/>
      <c r="W276" s="22"/>
      <c r="X276" s="22"/>
      <c r="Y276" s="22"/>
      <c r="Z276" s="22"/>
    </row>
    <row r="277" ht="60.0" customHeight="1">
      <c r="A277" s="23" t="s">
        <v>1597</v>
      </c>
      <c r="B277" s="23" t="s">
        <v>1598</v>
      </c>
      <c r="C277" s="22"/>
      <c r="D277" s="22"/>
      <c r="E277" s="23" t="s">
        <v>228</v>
      </c>
      <c r="F277" s="22"/>
      <c r="G277" s="23" t="s">
        <v>122</v>
      </c>
      <c r="H277" s="23">
        <v>2002.0</v>
      </c>
      <c r="I277" s="24">
        <v>0.044444444444444446</v>
      </c>
      <c r="J277" s="22"/>
      <c r="K277" s="23" t="s">
        <v>738</v>
      </c>
      <c r="L277" s="22"/>
      <c r="M277" s="22"/>
      <c r="N277" s="22"/>
      <c r="O277" s="22"/>
      <c r="P277" s="23" t="s">
        <v>1599</v>
      </c>
      <c r="Q277" s="22"/>
      <c r="R277" s="23" t="s">
        <v>1600</v>
      </c>
      <c r="S277" s="22"/>
      <c r="T277" s="23" t="s">
        <v>1601</v>
      </c>
      <c r="U277" s="22"/>
      <c r="V277" s="22"/>
      <c r="W277" s="23" t="s">
        <v>1602</v>
      </c>
      <c r="X277" s="22"/>
      <c r="Y277" s="22"/>
      <c r="Z277" s="22"/>
    </row>
    <row r="278" ht="57.0" customHeight="1">
      <c r="A278" s="23" t="s">
        <v>1603</v>
      </c>
      <c r="B278" s="23" t="s">
        <v>1604</v>
      </c>
      <c r="C278" s="22"/>
      <c r="D278" s="22"/>
      <c r="E278" s="23" t="s">
        <v>293</v>
      </c>
      <c r="F278" s="23" t="s">
        <v>1605</v>
      </c>
      <c r="G278" s="23" t="s">
        <v>74</v>
      </c>
      <c r="H278" s="23">
        <v>2008.0</v>
      </c>
      <c r="I278" s="24">
        <v>0.031886574074074074</v>
      </c>
      <c r="J278" s="23" t="s">
        <v>1233</v>
      </c>
      <c r="K278" s="23"/>
      <c r="L278" s="23" t="s">
        <v>1606</v>
      </c>
      <c r="M278" s="23" t="s">
        <v>1606</v>
      </c>
      <c r="N278" s="22"/>
      <c r="O278" s="22"/>
      <c r="P278" s="23" t="s">
        <v>1607</v>
      </c>
      <c r="Q278" s="22"/>
      <c r="R278" s="23" t="s">
        <v>1608</v>
      </c>
      <c r="S278" s="23" t="s">
        <v>1609</v>
      </c>
      <c r="T278" s="22"/>
      <c r="U278" s="22"/>
      <c r="V278" s="23" t="s">
        <v>1610</v>
      </c>
      <c r="W278" s="22"/>
      <c r="X278" s="22"/>
      <c r="Y278" s="22"/>
      <c r="Z278" s="22"/>
    </row>
    <row r="279" ht="57.0" customHeight="1">
      <c r="A279" s="23" t="s">
        <v>1611</v>
      </c>
      <c r="B279" s="23" t="s">
        <v>1612</v>
      </c>
      <c r="C279" s="22"/>
      <c r="D279" s="22"/>
      <c r="E279" s="23" t="s">
        <v>293</v>
      </c>
      <c r="F279" s="23" t="s">
        <v>1613</v>
      </c>
      <c r="G279" s="23" t="s">
        <v>74</v>
      </c>
      <c r="H279" s="23">
        <v>2008.0</v>
      </c>
      <c r="I279" s="24">
        <v>0.031157407407407408</v>
      </c>
      <c r="J279" s="23" t="s">
        <v>1233</v>
      </c>
      <c r="K279" s="23"/>
      <c r="L279" s="23" t="s">
        <v>1606</v>
      </c>
      <c r="M279" s="23" t="s">
        <v>1606</v>
      </c>
      <c r="N279" s="22"/>
      <c r="O279" s="22"/>
      <c r="P279" s="23" t="s">
        <v>1607</v>
      </c>
      <c r="Q279" s="22"/>
      <c r="R279" s="23" t="s">
        <v>1608</v>
      </c>
      <c r="S279" s="23" t="s">
        <v>1609</v>
      </c>
      <c r="T279" s="22"/>
      <c r="U279" s="22"/>
      <c r="V279" s="23" t="s">
        <v>1610</v>
      </c>
      <c r="W279" s="22"/>
      <c r="X279" s="22"/>
      <c r="Y279" s="22"/>
      <c r="Z279" s="22"/>
    </row>
    <row r="280" ht="57.0" customHeight="1">
      <c r="A280" s="23" t="s">
        <v>1614</v>
      </c>
      <c r="B280" s="23" t="s">
        <v>1615</v>
      </c>
      <c r="C280" s="22"/>
      <c r="D280" s="22"/>
      <c r="E280" s="23" t="s">
        <v>293</v>
      </c>
      <c r="F280" s="23" t="s">
        <v>1616</v>
      </c>
      <c r="G280" s="23" t="s">
        <v>74</v>
      </c>
      <c r="H280" s="23">
        <v>2008.0</v>
      </c>
      <c r="I280" s="24">
        <v>0.03253472222222222</v>
      </c>
      <c r="J280" s="23" t="s">
        <v>1233</v>
      </c>
      <c r="K280" s="23"/>
      <c r="L280" s="23" t="s">
        <v>1606</v>
      </c>
      <c r="M280" s="23" t="s">
        <v>1606</v>
      </c>
      <c r="N280" s="22"/>
      <c r="O280" s="22"/>
      <c r="P280" s="23" t="s">
        <v>1607</v>
      </c>
      <c r="Q280" s="22"/>
      <c r="R280" s="23" t="s">
        <v>1608</v>
      </c>
      <c r="S280" s="23" t="s">
        <v>1609</v>
      </c>
      <c r="T280" s="22"/>
      <c r="U280" s="22"/>
      <c r="V280" s="23" t="s">
        <v>1610</v>
      </c>
      <c r="W280" s="22"/>
      <c r="X280" s="22"/>
      <c r="Y280" s="22"/>
      <c r="Z280" s="22"/>
    </row>
    <row r="281" ht="57.0" customHeight="1">
      <c r="A281" s="23" t="s">
        <v>1617</v>
      </c>
      <c r="B281" s="23" t="s">
        <v>1618</v>
      </c>
      <c r="C281" s="22"/>
      <c r="D281" s="22"/>
      <c r="E281" s="23" t="s">
        <v>293</v>
      </c>
      <c r="F281" s="23" t="s">
        <v>1619</v>
      </c>
      <c r="G281" s="23" t="s">
        <v>74</v>
      </c>
      <c r="H281" s="23">
        <v>2008.0</v>
      </c>
      <c r="I281" s="24">
        <v>0.033761574074074076</v>
      </c>
      <c r="J281" s="23" t="s">
        <v>1233</v>
      </c>
      <c r="K281" s="23"/>
      <c r="L281" s="23" t="s">
        <v>1606</v>
      </c>
      <c r="M281" s="23" t="s">
        <v>1606</v>
      </c>
      <c r="N281" s="22"/>
      <c r="O281" s="22"/>
      <c r="P281" s="23" t="s">
        <v>1607</v>
      </c>
      <c r="Q281" s="22"/>
      <c r="R281" s="23" t="s">
        <v>1608</v>
      </c>
      <c r="S281" s="23" t="s">
        <v>1609</v>
      </c>
      <c r="T281" s="22"/>
      <c r="U281" s="22"/>
      <c r="V281" s="23" t="s">
        <v>1610</v>
      </c>
      <c r="W281" s="22"/>
      <c r="X281" s="22"/>
      <c r="Y281" s="22"/>
      <c r="Z281" s="22"/>
    </row>
    <row r="282" ht="57.0" customHeight="1">
      <c r="A282" s="23" t="s">
        <v>1620</v>
      </c>
      <c r="B282" s="23" t="s">
        <v>1621</v>
      </c>
      <c r="C282" s="22"/>
      <c r="D282" s="22"/>
      <c r="E282" s="23" t="s">
        <v>293</v>
      </c>
      <c r="F282" s="23" t="s">
        <v>1622</v>
      </c>
      <c r="G282" s="23" t="s">
        <v>74</v>
      </c>
      <c r="H282" s="23">
        <v>2008.0</v>
      </c>
      <c r="I282" s="24">
        <v>0.03194444444444444</v>
      </c>
      <c r="J282" s="23" t="s">
        <v>1233</v>
      </c>
      <c r="K282" s="23"/>
      <c r="L282" s="23" t="s">
        <v>1606</v>
      </c>
      <c r="M282" s="23" t="s">
        <v>1606</v>
      </c>
      <c r="N282" s="22"/>
      <c r="O282" s="22"/>
      <c r="P282" s="23" t="s">
        <v>1607</v>
      </c>
      <c r="Q282" s="22"/>
      <c r="R282" s="23" t="s">
        <v>1608</v>
      </c>
      <c r="S282" s="23" t="s">
        <v>1609</v>
      </c>
      <c r="T282" s="22"/>
      <c r="U282" s="22"/>
      <c r="V282" s="23" t="s">
        <v>1610</v>
      </c>
      <c r="W282" s="22"/>
      <c r="X282" s="22"/>
      <c r="Y282" s="22"/>
      <c r="Z282" s="22"/>
    </row>
    <row r="283" ht="51.75" customHeight="1">
      <c r="A283" s="23" t="s">
        <v>1623</v>
      </c>
      <c r="B283" s="23" t="s">
        <v>1624</v>
      </c>
      <c r="C283" s="22"/>
      <c r="D283" s="22"/>
      <c r="E283" s="23" t="s">
        <v>1625</v>
      </c>
      <c r="F283" s="22"/>
      <c r="G283" s="23" t="s">
        <v>406</v>
      </c>
      <c r="H283" s="31"/>
      <c r="I283" s="24">
        <v>0.003969907407407407</v>
      </c>
      <c r="J283" s="22"/>
      <c r="K283" s="23" t="s">
        <v>1626</v>
      </c>
      <c r="L283" s="22"/>
      <c r="M283" s="22"/>
      <c r="N283" s="22"/>
      <c r="O283" s="22"/>
      <c r="P283" s="23" t="s">
        <v>1627</v>
      </c>
      <c r="Q283" s="22"/>
      <c r="R283" s="23" t="s">
        <v>1626</v>
      </c>
      <c r="S283" s="22"/>
      <c r="T283" s="22"/>
      <c r="U283" s="22"/>
      <c r="V283" s="22"/>
      <c r="W283" s="22"/>
      <c r="X283" s="22"/>
      <c r="Y283" s="22"/>
      <c r="Z283" s="22"/>
    </row>
    <row r="284" ht="51.75" customHeight="1">
      <c r="A284" s="23" t="s">
        <v>1628</v>
      </c>
      <c r="B284" s="23" t="s">
        <v>1629</v>
      </c>
      <c r="C284" s="22"/>
      <c r="D284" s="22"/>
      <c r="E284" s="23" t="s">
        <v>1625</v>
      </c>
      <c r="F284" s="22"/>
      <c r="G284" s="23" t="s">
        <v>406</v>
      </c>
      <c r="H284" s="31"/>
      <c r="I284" s="24">
        <v>0.004710648148148148</v>
      </c>
      <c r="J284" s="22"/>
      <c r="K284" s="23" t="s">
        <v>1630</v>
      </c>
      <c r="L284" s="22"/>
      <c r="M284" s="23" t="s">
        <v>1630</v>
      </c>
      <c r="N284" s="22"/>
      <c r="O284" s="22"/>
      <c r="P284" s="23" t="s">
        <v>1631</v>
      </c>
      <c r="Q284" s="22"/>
      <c r="R284" s="23" t="s">
        <v>1632</v>
      </c>
      <c r="S284" s="22"/>
      <c r="T284" s="22"/>
      <c r="U284" s="22"/>
      <c r="V284" s="22"/>
      <c r="W284" s="22"/>
      <c r="X284" s="23" t="s">
        <v>1633</v>
      </c>
      <c r="Y284" s="22"/>
      <c r="Z284" s="22"/>
    </row>
    <row r="285" ht="51.75" customHeight="1">
      <c r="A285" s="23" t="s">
        <v>1634</v>
      </c>
      <c r="B285" s="23" t="s">
        <v>1635</v>
      </c>
      <c r="C285" s="22"/>
      <c r="D285" s="22"/>
      <c r="E285" s="23" t="s">
        <v>1625</v>
      </c>
      <c r="F285" s="22"/>
      <c r="G285" s="23" t="s">
        <v>406</v>
      </c>
      <c r="H285" s="31"/>
      <c r="I285" s="24">
        <v>0.005092592592592593</v>
      </c>
      <c r="J285" s="22"/>
      <c r="K285" s="23" t="s">
        <v>1636</v>
      </c>
      <c r="L285" s="22"/>
      <c r="M285" s="22"/>
      <c r="N285" s="22"/>
      <c r="O285" s="22"/>
      <c r="P285" s="23" t="s">
        <v>1636</v>
      </c>
      <c r="Q285" s="22"/>
      <c r="R285" s="23" t="s">
        <v>1637</v>
      </c>
      <c r="S285" s="22"/>
      <c r="T285" s="22"/>
      <c r="U285" s="22"/>
      <c r="V285" s="22"/>
      <c r="W285" s="22"/>
      <c r="X285" s="23" t="s">
        <v>1638</v>
      </c>
      <c r="Y285" s="23" t="s">
        <v>1636</v>
      </c>
      <c r="Z285" s="22"/>
    </row>
    <row r="286" ht="51.75" customHeight="1">
      <c r="A286" s="23" t="s">
        <v>1639</v>
      </c>
      <c r="B286" s="23" t="s">
        <v>1640</v>
      </c>
      <c r="C286" s="22"/>
      <c r="D286" s="22"/>
      <c r="E286" s="23" t="s">
        <v>1625</v>
      </c>
      <c r="F286" s="22"/>
      <c r="G286" s="23" t="s">
        <v>406</v>
      </c>
      <c r="H286" s="31"/>
      <c r="I286" s="24">
        <v>0.0042361111111111115</v>
      </c>
      <c r="J286" s="22"/>
      <c r="K286" s="23" t="s">
        <v>1641</v>
      </c>
      <c r="L286" s="22"/>
      <c r="M286" s="22"/>
      <c r="N286" s="22"/>
      <c r="O286" s="22"/>
      <c r="P286" s="23" t="s">
        <v>1641</v>
      </c>
      <c r="Q286" s="22"/>
      <c r="R286" s="23" t="s">
        <v>1641</v>
      </c>
      <c r="S286" s="22"/>
      <c r="T286" s="22"/>
      <c r="U286" s="22"/>
      <c r="V286" s="22"/>
      <c r="W286" s="22"/>
      <c r="X286" s="22"/>
      <c r="Y286" s="22"/>
      <c r="Z286" s="22"/>
    </row>
    <row r="287" ht="51.75" customHeight="1">
      <c r="A287" s="23" t="s">
        <v>1642</v>
      </c>
      <c r="B287" s="23" t="s">
        <v>1643</v>
      </c>
      <c r="C287" s="22"/>
      <c r="D287" s="22"/>
      <c r="E287" s="23" t="s">
        <v>1625</v>
      </c>
      <c r="F287" s="22"/>
      <c r="G287" s="23" t="s">
        <v>406</v>
      </c>
      <c r="H287" s="31"/>
      <c r="I287" s="24">
        <v>0.0038657407407407408</v>
      </c>
      <c r="J287" s="22"/>
      <c r="K287" s="23" t="s">
        <v>1644</v>
      </c>
      <c r="L287" s="22"/>
      <c r="M287" s="22"/>
      <c r="N287" s="22"/>
      <c r="O287" s="22"/>
      <c r="P287" s="23" t="s">
        <v>1645</v>
      </c>
      <c r="Q287" s="22"/>
      <c r="R287" s="23" t="s">
        <v>1644</v>
      </c>
      <c r="S287" s="22"/>
      <c r="T287" s="22"/>
      <c r="U287" s="22"/>
      <c r="V287" s="22"/>
      <c r="W287" s="22"/>
      <c r="X287" s="22"/>
      <c r="Y287" s="22"/>
      <c r="Z287" s="22"/>
    </row>
    <row r="288" ht="63.75" customHeight="1">
      <c r="A288" s="23" t="s">
        <v>1646</v>
      </c>
      <c r="B288" s="23" t="s">
        <v>1647</v>
      </c>
      <c r="C288" s="22"/>
      <c r="D288" s="22"/>
      <c r="E288" s="23" t="s">
        <v>1625</v>
      </c>
      <c r="F288" s="22"/>
      <c r="G288" s="23" t="s">
        <v>406</v>
      </c>
      <c r="H288" s="31"/>
      <c r="I288" s="24">
        <v>0.009606481481481481</v>
      </c>
      <c r="J288" s="22"/>
      <c r="K288" s="23" t="s">
        <v>1648</v>
      </c>
      <c r="L288" s="22"/>
      <c r="M288" s="23" t="s">
        <v>1648</v>
      </c>
      <c r="N288" s="22"/>
      <c r="O288" s="22"/>
      <c r="P288" s="22"/>
      <c r="Q288" s="22"/>
      <c r="R288" s="23" t="s">
        <v>1648</v>
      </c>
      <c r="S288" s="22"/>
      <c r="T288" s="22"/>
      <c r="U288" s="22"/>
      <c r="V288" s="22"/>
      <c r="W288" s="22"/>
      <c r="X288" s="22"/>
      <c r="Y288" s="22"/>
      <c r="Z288" s="22"/>
    </row>
    <row r="289" ht="57.0" customHeight="1">
      <c r="A289" s="23" t="s">
        <v>1649</v>
      </c>
      <c r="B289" s="23" t="s">
        <v>1650</v>
      </c>
      <c r="C289" s="22"/>
      <c r="D289" s="22"/>
      <c r="E289" s="23" t="s">
        <v>1651</v>
      </c>
      <c r="F289" s="22"/>
      <c r="G289" s="23" t="s">
        <v>406</v>
      </c>
      <c r="H289" s="31"/>
      <c r="I289" s="24">
        <v>0.009212962962962963</v>
      </c>
      <c r="J289" s="22"/>
      <c r="K289" s="23" t="s">
        <v>1652</v>
      </c>
      <c r="L289" s="22"/>
      <c r="M289" s="23" t="s">
        <v>1652</v>
      </c>
      <c r="N289" s="22"/>
      <c r="O289" s="22"/>
      <c r="P289" s="23" t="s">
        <v>1652</v>
      </c>
      <c r="Q289" s="22"/>
      <c r="R289" s="23" t="s">
        <v>1653</v>
      </c>
      <c r="S289" s="23" t="s">
        <v>1654</v>
      </c>
      <c r="T289" s="22"/>
      <c r="U289" s="22"/>
      <c r="V289" s="22"/>
      <c r="W289" s="22"/>
      <c r="X289" s="23" t="s">
        <v>1655</v>
      </c>
      <c r="Y289" s="22"/>
      <c r="Z289" s="22"/>
    </row>
    <row r="290" ht="51.75" customHeight="1">
      <c r="A290" s="23" t="s">
        <v>1656</v>
      </c>
      <c r="B290" s="23" t="s">
        <v>1657</v>
      </c>
      <c r="C290" s="22"/>
      <c r="D290" s="22"/>
      <c r="E290" s="23" t="s">
        <v>1651</v>
      </c>
      <c r="F290" s="22"/>
      <c r="G290" s="23" t="s">
        <v>406</v>
      </c>
      <c r="H290" s="31"/>
      <c r="I290" s="24">
        <v>0.007442129629629629</v>
      </c>
      <c r="J290" s="22"/>
      <c r="K290" s="23" t="s">
        <v>1658</v>
      </c>
      <c r="L290" s="22"/>
      <c r="M290" s="22"/>
      <c r="N290" s="22"/>
      <c r="O290" s="22"/>
      <c r="P290" s="23" t="s">
        <v>1658</v>
      </c>
      <c r="Q290" s="22"/>
      <c r="R290" s="23" t="s">
        <v>1658</v>
      </c>
      <c r="S290" s="22"/>
      <c r="T290" s="22"/>
      <c r="U290" s="22"/>
      <c r="V290" s="22"/>
      <c r="W290" s="22"/>
      <c r="X290" s="22"/>
      <c r="Y290" s="22"/>
      <c r="Z290" s="22"/>
    </row>
    <row r="291" ht="51.75" customHeight="1">
      <c r="A291" s="23" t="s">
        <v>1659</v>
      </c>
      <c r="B291" s="23" t="s">
        <v>1660</v>
      </c>
      <c r="C291" s="22"/>
      <c r="D291" s="22"/>
      <c r="E291" s="23" t="s">
        <v>1651</v>
      </c>
      <c r="F291" s="22"/>
      <c r="G291" s="23" t="s">
        <v>406</v>
      </c>
      <c r="H291" s="31"/>
      <c r="I291" s="24">
        <v>0.009039351851851852</v>
      </c>
      <c r="J291" s="22"/>
      <c r="K291" s="23" t="s">
        <v>1661</v>
      </c>
      <c r="L291" s="22"/>
      <c r="M291" s="23" t="s">
        <v>1661</v>
      </c>
      <c r="N291" s="22"/>
      <c r="O291" s="22"/>
      <c r="P291" s="23" t="s">
        <v>1662</v>
      </c>
      <c r="Q291" s="22"/>
      <c r="R291" s="23" t="s">
        <v>1663</v>
      </c>
      <c r="S291" s="23" t="s">
        <v>1664</v>
      </c>
      <c r="T291" s="22"/>
      <c r="U291" s="22"/>
      <c r="V291" s="22"/>
      <c r="W291" s="22"/>
      <c r="X291" s="23" t="s">
        <v>1665</v>
      </c>
      <c r="Y291" s="22"/>
      <c r="Z291" s="22"/>
    </row>
    <row r="292" ht="51.75" customHeight="1">
      <c r="A292" s="23" t="s">
        <v>1666</v>
      </c>
      <c r="B292" s="23" t="s">
        <v>1667</v>
      </c>
      <c r="C292" s="22"/>
      <c r="D292" s="22"/>
      <c r="E292" s="23" t="s">
        <v>1651</v>
      </c>
      <c r="F292" s="22"/>
      <c r="G292" s="23" t="s">
        <v>406</v>
      </c>
      <c r="H292" s="31"/>
      <c r="I292" s="24">
        <v>0.010115740740740741</v>
      </c>
      <c r="J292" s="22"/>
      <c r="K292" s="23" t="s">
        <v>1668</v>
      </c>
      <c r="L292" s="22"/>
      <c r="M292" s="22"/>
      <c r="N292" s="22"/>
      <c r="O292" s="22"/>
      <c r="P292" s="23" t="s">
        <v>1669</v>
      </c>
      <c r="Q292" s="22"/>
      <c r="R292" s="22"/>
      <c r="S292" s="23" t="s">
        <v>1670</v>
      </c>
      <c r="T292" s="22"/>
      <c r="U292" s="22"/>
      <c r="V292" s="22"/>
      <c r="W292" s="22"/>
      <c r="X292" s="23" t="s">
        <v>1671</v>
      </c>
      <c r="Y292" s="22"/>
      <c r="Z292" s="22"/>
    </row>
    <row r="293" ht="51.75" customHeight="1">
      <c r="A293" s="23" t="s">
        <v>1672</v>
      </c>
      <c r="B293" s="23" t="s">
        <v>1673</v>
      </c>
      <c r="C293" s="22"/>
      <c r="D293" s="22"/>
      <c r="E293" s="23" t="s">
        <v>1674</v>
      </c>
      <c r="F293" s="22"/>
      <c r="G293" s="23" t="s">
        <v>406</v>
      </c>
      <c r="H293" s="31"/>
      <c r="I293" s="24">
        <v>0.01369212962962963</v>
      </c>
      <c r="J293" s="22"/>
      <c r="K293" s="23"/>
      <c r="L293" s="22"/>
      <c r="M293" s="22"/>
      <c r="N293" s="22"/>
      <c r="O293" s="22"/>
      <c r="P293" s="22"/>
      <c r="Q293" s="22"/>
      <c r="R293" s="23"/>
      <c r="S293" s="22"/>
      <c r="T293" s="22"/>
      <c r="U293" s="22"/>
      <c r="V293" s="22"/>
      <c r="W293" s="22"/>
      <c r="X293" s="22"/>
      <c r="Y293" s="22"/>
      <c r="Z293" s="22"/>
    </row>
    <row r="294" ht="51.75" customHeight="1">
      <c r="A294" s="23" t="s">
        <v>1675</v>
      </c>
      <c r="B294" s="23" t="s">
        <v>1676</v>
      </c>
      <c r="C294" s="22"/>
      <c r="D294" s="22"/>
      <c r="E294" s="23" t="s">
        <v>1674</v>
      </c>
      <c r="F294" s="22"/>
      <c r="G294" s="23" t="s">
        <v>406</v>
      </c>
      <c r="H294" s="31"/>
      <c r="I294" s="24">
        <v>0.007569444444444445</v>
      </c>
      <c r="J294" s="22"/>
      <c r="K294" s="23" t="s">
        <v>1677</v>
      </c>
      <c r="L294" s="22"/>
      <c r="M294" s="22"/>
      <c r="N294" s="22"/>
      <c r="O294" s="22"/>
      <c r="P294" s="22"/>
      <c r="Q294" s="22"/>
      <c r="R294" s="23" t="s">
        <v>1678</v>
      </c>
      <c r="S294" s="22"/>
      <c r="T294" s="22"/>
      <c r="U294" s="22"/>
      <c r="V294" s="22"/>
      <c r="W294" s="22"/>
      <c r="X294" s="22"/>
      <c r="Y294" s="22"/>
      <c r="Z294" s="22"/>
    </row>
    <row r="295" ht="51.75" customHeight="1">
      <c r="A295" s="23" t="s">
        <v>1679</v>
      </c>
      <c r="B295" s="23" t="s">
        <v>1680</v>
      </c>
      <c r="C295" s="22"/>
      <c r="D295" s="22"/>
      <c r="E295" s="23" t="s">
        <v>1674</v>
      </c>
      <c r="F295" s="22"/>
      <c r="G295" s="23" t="s">
        <v>406</v>
      </c>
      <c r="H295" s="41"/>
      <c r="I295" s="24">
        <v>0.0042824074074074075</v>
      </c>
      <c r="J295" s="22"/>
      <c r="K295" s="23" t="s">
        <v>1681</v>
      </c>
      <c r="L295" s="22"/>
      <c r="M295" s="22"/>
      <c r="N295" s="22"/>
      <c r="O295" s="22"/>
      <c r="P295" s="22"/>
      <c r="Q295" s="22"/>
      <c r="R295" s="23" t="s">
        <v>1682</v>
      </c>
      <c r="S295" s="22"/>
      <c r="T295" s="22"/>
      <c r="U295" s="22"/>
      <c r="V295" s="22"/>
      <c r="W295" s="22"/>
      <c r="X295" s="22"/>
      <c r="Y295" s="22"/>
      <c r="Z295" s="22"/>
    </row>
    <row r="296" ht="51.75" customHeight="1">
      <c r="A296" s="23" t="s">
        <v>1683</v>
      </c>
      <c r="B296" s="23" t="s">
        <v>1684</v>
      </c>
      <c r="C296" s="22"/>
      <c r="D296" s="22"/>
      <c r="E296" s="23" t="s">
        <v>1674</v>
      </c>
      <c r="F296" s="22"/>
      <c r="G296" s="23" t="s">
        <v>406</v>
      </c>
      <c r="H296" s="41"/>
      <c r="I296" s="24">
        <v>0.0042592592592592595</v>
      </c>
      <c r="J296" s="22"/>
      <c r="K296" s="23"/>
      <c r="L296" s="22"/>
      <c r="M296" s="22"/>
      <c r="N296" s="22"/>
      <c r="O296" s="22"/>
      <c r="P296" s="22"/>
      <c r="Q296" s="22"/>
      <c r="R296" s="22"/>
      <c r="S296" s="22"/>
      <c r="T296" s="22"/>
      <c r="U296" s="22"/>
      <c r="V296" s="22"/>
      <c r="W296" s="22"/>
      <c r="X296" s="22"/>
      <c r="Y296" s="22"/>
      <c r="Z296" s="22"/>
    </row>
    <row r="297" ht="51.75" customHeight="1">
      <c r="A297" s="23" t="s">
        <v>1685</v>
      </c>
      <c r="B297" s="23" t="s">
        <v>1686</v>
      </c>
      <c r="C297" s="22"/>
      <c r="D297" s="22"/>
      <c r="E297" s="23" t="s">
        <v>1687</v>
      </c>
      <c r="F297" s="22"/>
      <c r="G297" s="23" t="s">
        <v>406</v>
      </c>
      <c r="H297" s="23">
        <v>2003.0</v>
      </c>
      <c r="I297" s="24">
        <v>0.013564814814814814</v>
      </c>
      <c r="J297" s="22"/>
      <c r="K297" s="23" t="s">
        <v>1688</v>
      </c>
      <c r="L297" s="22"/>
      <c r="M297" s="22"/>
      <c r="N297" s="22"/>
      <c r="O297" s="22"/>
      <c r="P297" s="23" t="s">
        <v>1688</v>
      </c>
      <c r="Q297" s="22"/>
      <c r="R297" s="23" t="s">
        <v>1688</v>
      </c>
      <c r="S297" s="23" t="s">
        <v>1689</v>
      </c>
      <c r="T297" s="23" t="s">
        <v>1690</v>
      </c>
      <c r="U297" s="22"/>
      <c r="V297" s="22"/>
      <c r="W297" s="22"/>
      <c r="X297" s="22"/>
      <c r="Y297" s="22"/>
      <c r="Z297" s="22"/>
    </row>
    <row r="298" ht="51.75" customHeight="1">
      <c r="A298" s="23" t="s">
        <v>1691</v>
      </c>
      <c r="B298" s="23" t="s">
        <v>1692</v>
      </c>
      <c r="C298" s="22"/>
      <c r="D298" s="22"/>
      <c r="E298" s="23" t="s">
        <v>1687</v>
      </c>
      <c r="F298" s="22"/>
      <c r="G298" s="23" t="s">
        <v>406</v>
      </c>
      <c r="H298" s="41"/>
      <c r="I298" s="24">
        <v>0.007025462962962963</v>
      </c>
      <c r="J298" s="22"/>
      <c r="K298" s="23" t="s">
        <v>1693</v>
      </c>
      <c r="L298" s="22"/>
      <c r="M298" s="23" t="s">
        <v>1694</v>
      </c>
      <c r="N298" s="22"/>
      <c r="O298" s="22"/>
      <c r="P298" s="23" t="s">
        <v>1695</v>
      </c>
      <c r="Q298" s="22"/>
      <c r="R298" s="23" t="s">
        <v>1696</v>
      </c>
      <c r="S298" s="22"/>
      <c r="T298" s="22"/>
      <c r="U298" s="22"/>
      <c r="V298" s="22"/>
      <c r="W298" s="22"/>
      <c r="X298" s="23" t="s">
        <v>1697</v>
      </c>
      <c r="Y298" s="22"/>
      <c r="Z298" s="22"/>
    </row>
    <row r="299" ht="52.5" customHeight="1">
      <c r="A299" s="46" t="s">
        <v>1698</v>
      </c>
      <c r="B299" s="46" t="s">
        <v>1699</v>
      </c>
      <c r="C299" s="47"/>
      <c r="D299" s="47"/>
      <c r="E299" s="46"/>
      <c r="F299" s="47"/>
      <c r="G299" s="46" t="s">
        <v>74</v>
      </c>
      <c r="H299" s="46">
        <v>2007.0</v>
      </c>
      <c r="I299" s="48">
        <v>0.04928240740740741</v>
      </c>
      <c r="J299" s="47"/>
      <c r="K299" s="46" t="s">
        <v>1700</v>
      </c>
      <c r="L299" s="22"/>
      <c r="M299" s="22"/>
      <c r="N299" s="22"/>
      <c r="O299" s="22"/>
      <c r="P299" s="22"/>
      <c r="Q299" s="23" t="s">
        <v>1701</v>
      </c>
      <c r="R299" s="22"/>
      <c r="S299" s="22"/>
      <c r="T299" s="22"/>
      <c r="U299" s="22"/>
      <c r="V299" s="22"/>
      <c r="W299" s="22"/>
      <c r="X299" s="22"/>
      <c r="Y299" s="22"/>
      <c r="Z299" s="22"/>
    </row>
    <row r="300" ht="51.75" customHeight="1">
      <c r="A300" s="23" t="s">
        <v>1702</v>
      </c>
      <c r="B300" s="23" t="s">
        <v>1703</v>
      </c>
      <c r="C300" s="22"/>
      <c r="D300" s="22"/>
      <c r="E300" s="22"/>
      <c r="F300" s="22"/>
      <c r="G300" s="23" t="s">
        <v>1704</v>
      </c>
      <c r="H300" s="23">
        <v>2005.0</v>
      </c>
      <c r="I300" s="24">
        <v>0.0366087962962963</v>
      </c>
      <c r="J300" s="22"/>
      <c r="K300" s="23" t="s">
        <v>223</v>
      </c>
      <c r="L300" s="22"/>
      <c r="M300" s="22"/>
      <c r="N300" s="22"/>
      <c r="O300" s="22"/>
      <c r="P300" s="23" t="s">
        <v>1705</v>
      </c>
      <c r="Q300" s="22"/>
      <c r="R300" s="23" t="s">
        <v>1706</v>
      </c>
      <c r="S300" s="23" t="s">
        <v>1707</v>
      </c>
      <c r="T300" s="22"/>
      <c r="U300" s="22"/>
      <c r="V300" s="22"/>
      <c r="W300" s="22"/>
      <c r="X300" s="22"/>
      <c r="Y300" s="22"/>
      <c r="Z300" s="22"/>
    </row>
    <row r="301" ht="49.5" customHeight="1">
      <c r="A301" s="23" t="s">
        <v>1708</v>
      </c>
      <c r="B301" s="23" t="s">
        <v>1709</v>
      </c>
      <c r="C301" s="22"/>
      <c r="D301" s="22"/>
      <c r="E301" s="22"/>
      <c r="F301" s="22"/>
      <c r="G301" s="23" t="s">
        <v>1453</v>
      </c>
      <c r="H301" s="23">
        <v>2003.0</v>
      </c>
      <c r="I301" s="24">
        <v>0.025</v>
      </c>
      <c r="J301" s="22"/>
      <c r="K301" s="23" t="s">
        <v>223</v>
      </c>
      <c r="L301" s="22"/>
      <c r="M301" s="22"/>
      <c r="N301" s="22"/>
      <c r="O301" s="22"/>
      <c r="P301" s="23" t="s">
        <v>223</v>
      </c>
      <c r="Q301" s="22"/>
      <c r="R301" s="23" t="s">
        <v>1706</v>
      </c>
      <c r="S301" s="23" t="s">
        <v>226</v>
      </c>
      <c r="T301" s="23" t="s">
        <v>226</v>
      </c>
      <c r="U301" s="22"/>
      <c r="V301" s="22"/>
      <c r="W301" s="22"/>
      <c r="X301" s="22"/>
      <c r="Y301" s="22"/>
      <c r="Z301" s="22"/>
    </row>
    <row r="302" ht="49.5" customHeight="1">
      <c r="A302" s="23" t="s">
        <v>1710</v>
      </c>
      <c r="B302" s="23" t="s">
        <v>1711</v>
      </c>
      <c r="C302" s="22"/>
      <c r="D302" s="22"/>
      <c r="E302" s="22"/>
      <c r="F302" s="22"/>
      <c r="G302" s="23" t="s">
        <v>406</v>
      </c>
      <c r="H302" s="23">
        <v>2008.0</v>
      </c>
      <c r="I302" s="24">
        <v>0.06944444444444445</v>
      </c>
      <c r="J302" s="22"/>
      <c r="K302" s="23" t="s">
        <v>1712</v>
      </c>
      <c r="L302" s="22"/>
      <c r="M302" s="22"/>
      <c r="N302" s="22"/>
      <c r="O302" s="22"/>
      <c r="P302" s="22"/>
      <c r="Q302" s="22"/>
      <c r="R302" s="22"/>
      <c r="S302" s="22"/>
      <c r="T302" s="22"/>
      <c r="U302" s="22"/>
      <c r="V302" s="22"/>
      <c r="W302" s="22"/>
      <c r="X302" s="22"/>
      <c r="Y302" s="22"/>
      <c r="Z302" s="22"/>
    </row>
    <row r="303" ht="48.0" customHeight="1">
      <c r="A303" s="23" t="s">
        <v>1713</v>
      </c>
      <c r="B303" s="23" t="s">
        <v>1714</v>
      </c>
      <c r="C303" s="22"/>
      <c r="D303" s="22"/>
      <c r="E303" s="22"/>
      <c r="F303" s="22"/>
      <c r="G303" s="23" t="s">
        <v>406</v>
      </c>
      <c r="H303" s="23">
        <v>2003.0</v>
      </c>
      <c r="I303" s="24">
        <v>0.06736111111111111</v>
      </c>
      <c r="J303" s="22"/>
      <c r="K303" s="23" t="s">
        <v>1715</v>
      </c>
      <c r="L303" s="22"/>
      <c r="M303" s="22"/>
      <c r="N303" s="22"/>
      <c r="O303" s="22"/>
      <c r="P303" s="23" t="s">
        <v>1716</v>
      </c>
      <c r="Q303" s="22"/>
      <c r="R303" s="23" t="s">
        <v>1717</v>
      </c>
      <c r="S303" s="23" t="s">
        <v>1718</v>
      </c>
      <c r="T303" s="23" t="s">
        <v>1719</v>
      </c>
      <c r="U303" s="23" t="s">
        <v>1720</v>
      </c>
      <c r="V303" s="22"/>
      <c r="W303" s="22"/>
      <c r="X303" s="22"/>
      <c r="Y303" s="22"/>
      <c r="Z303" s="22"/>
    </row>
    <row r="304" ht="46.5" customHeight="1">
      <c r="A304" s="23" t="s">
        <v>1721</v>
      </c>
      <c r="B304" s="23" t="s">
        <v>1722</v>
      </c>
      <c r="C304" s="22"/>
      <c r="D304" s="22"/>
      <c r="E304" s="22"/>
      <c r="F304" s="22"/>
      <c r="G304" s="41"/>
      <c r="H304" s="23">
        <v>2005.0</v>
      </c>
      <c r="I304" s="31"/>
      <c r="J304" s="22"/>
      <c r="K304" s="22"/>
      <c r="L304" s="22"/>
      <c r="M304" s="22"/>
      <c r="N304" s="22"/>
      <c r="O304" s="22"/>
      <c r="P304" s="22"/>
      <c r="Q304" s="22"/>
      <c r="R304" s="22"/>
      <c r="S304" s="22"/>
      <c r="T304" s="22"/>
      <c r="U304" s="22"/>
      <c r="V304" s="22"/>
      <c r="W304" s="22"/>
      <c r="X304" s="22"/>
      <c r="Y304" s="22"/>
      <c r="Z304" s="22"/>
    </row>
    <row r="305" ht="45.75" customHeight="1">
      <c r="A305" s="23" t="s">
        <v>1723</v>
      </c>
      <c r="B305" s="23" t="s">
        <v>1724</v>
      </c>
      <c r="C305" s="22"/>
      <c r="D305" s="22"/>
      <c r="E305" s="23" t="s">
        <v>1722</v>
      </c>
      <c r="F305" s="22"/>
      <c r="G305" s="41"/>
      <c r="H305" s="23">
        <v>2005.0</v>
      </c>
      <c r="I305" s="24">
        <v>0.011990740740740741</v>
      </c>
      <c r="J305" s="22"/>
      <c r="K305" s="22"/>
      <c r="L305" s="22"/>
      <c r="M305" s="22"/>
      <c r="N305" s="22"/>
      <c r="O305" s="22"/>
      <c r="P305" s="23" t="s">
        <v>1725</v>
      </c>
      <c r="Q305" s="22"/>
      <c r="R305" s="23" t="s">
        <v>1726</v>
      </c>
      <c r="S305" s="23" t="s">
        <v>1727</v>
      </c>
      <c r="T305" s="22"/>
      <c r="U305" s="22"/>
      <c r="V305" s="22"/>
      <c r="W305" s="22"/>
      <c r="X305" s="22"/>
      <c r="Y305" s="22"/>
      <c r="Z305" s="22"/>
    </row>
    <row r="306" ht="49.5" customHeight="1">
      <c r="A306" s="23" t="s">
        <v>1728</v>
      </c>
      <c r="B306" s="23" t="s">
        <v>1729</v>
      </c>
      <c r="C306" s="22"/>
      <c r="D306" s="22"/>
      <c r="E306" s="23" t="s">
        <v>1722</v>
      </c>
      <c r="F306" s="22"/>
      <c r="G306" s="41"/>
      <c r="H306" s="23">
        <v>2002.0</v>
      </c>
      <c r="I306" s="24">
        <v>0.010787037037037038</v>
      </c>
      <c r="J306" s="22"/>
      <c r="K306" s="23" t="s">
        <v>1730</v>
      </c>
      <c r="L306" s="22"/>
      <c r="M306" s="22"/>
      <c r="N306" s="22"/>
      <c r="O306" s="22"/>
      <c r="P306" s="23" t="s">
        <v>1730</v>
      </c>
      <c r="Q306" s="22"/>
      <c r="R306" s="23" t="s">
        <v>1730</v>
      </c>
      <c r="S306" s="23" t="s">
        <v>1731</v>
      </c>
      <c r="T306" s="22"/>
      <c r="U306" s="22"/>
      <c r="V306" s="22"/>
      <c r="W306" s="22"/>
      <c r="X306" s="22"/>
      <c r="Y306" s="22"/>
      <c r="Z306" s="22"/>
    </row>
    <row r="307" ht="48.75" customHeight="1">
      <c r="A307" s="23" t="s">
        <v>1732</v>
      </c>
      <c r="B307" s="23" t="s">
        <v>1733</v>
      </c>
      <c r="C307" s="22"/>
      <c r="D307" s="22"/>
      <c r="E307" s="23" t="s">
        <v>1722</v>
      </c>
      <c r="F307" s="22"/>
      <c r="G307" s="41"/>
      <c r="H307" s="23">
        <v>2004.0</v>
      </c>
      <c r="I307" s="24">
        <v>0.006307870370370371</v>
      </c>
      <c r="J307" s="22"/>
      <c r="K307" s="22"/>
      <c r="L307" s="22"/>
      <c r="M307" s="22"/>
      <c r="N307" s="22"/>
      <c r="O307" s="22"/>
      <c r="P307" s="23" t="s">
        <v>549</v>
      </c>
      <c r="Q307" s="22"/>
      <c r="R307" s="23" t="s">
        <v>549</v>
      </c>
      <c r="S307" s="23" t="s">
        <v>1734</v>
      </c>
      <c r="T307" s="22"/>
      <c r="U307" s="22"/>
      <c r="V307" s="22"/>
      <c r="W307" s="22"/>
      <c r="X307" s="22"/>
      <c r="Y307" s="22"/>
      <c r="Z307" s="22"/>
    </row>
    <row r="308" ht="51.75" customHeight="1">
      <c r="A308" s="23" t="s">
        <v>1735</v>
      </c>
      <c r="B308" s="23" t="s">
        <v>1736</v>
      </c>
      <c r="C308" s="23" t="s">
        <v>1737</v>
      </c>
      <c r="D308" s="22"/>
      <c r="E308" s="22"/>
      <c r="F308" s="22"/>
      <c r="G308" s="23" t="s">
        <v>576</v>
      </c>
      <c r="H308" s="23">
        <v>2006.0</v>
      </c>
      <c r="I308" s="24">
        <v>0.0575462962962963</v>
      </c>
      <c r="J308" s="22"/>
      <c r="K308" s="23" t="s">
        <v>1738</v>
      </c>
      <c r="L308" s="22"/>
      <c r="M308" s="22"/>
      <c r="N308" s="22"/>
      <c r="O308" s="22"/>
      <c r="P308" s="23" t="s">
        <v>1739</v>
      </c>
      <c r="Q308" s="22"/>
      <c r="R308" s="23" t="s">
        <v>1740</v>
      </c>
      <c r="S308" s="22"/>
      <c r="T308" s="22"/>
      <c r="U308" s="22"/>
      <c r="V308" s="22"/>
      <c r="W308" s="22"/>
      <c r="X308" s="22"/>
      <c r="Y308" s="22"/>
      <c r="Z308" s="22"/>
    </row>
    <row r="309" ht="48.75" customHeight="1">
      <c r="A309" s="23" t="s">
        <v>1741</v>
      </c>
      <c r="B309" s="23" t="s">
        <v>1742</v>
      </c>
      <c r="C309" s="22"/>
      <c r="D309" s="22"/>
      <c r="E309" s="23"/>
      <c r="F309" s="22"/>
      <c r="G309" s="23" t="s">
        <v>1743</v>
      </c>
      <c r="H309" s="23">
        <v>2008.0</v>
      </c>
      <c r="I309" s="24">
        <v>0.06391203703703703</v>
      </c>
      <c r="J309" s="23" t="s">
        <v>1744</v>
      </c>
      <c r="K309" s="23" t="s">
        <v>1745</v>
      </c>
      <c r="L309" s="23"/>
      <c r="M309" s="23" t="s">
        <v>1746</v>
      </c>
      <c r="N309" s="22"/>
      <c r="O309" s="22"/>
      <c r="P309" s="23" t="s">
        <v>1747</v>
      </c>
      <c r="Q309" s="22"/>
      <c r="R309" s="23" t="s">
        <v>1748</v>
      </c>
      <c r="S309" s="23" t="s">
        <v>1749</v>
      </c>
      <c r="T309" s="22"/>
      <c r="U309" s="22"/>
      <c r="V309" s="22"/>
      <c r="W309" s="22"/>
      <c r="X309" s="22"/>
      <c r="Y309" s="22"/>
      <c r="Z309" s="22"/>
    </row>
    <row r="310" ht="52.5" customHeight="1">
      <c r="A310" s="23" t="s">
        <v>1750</v>
      </c>
      <c r="B310" s="23" t="s">
        <v>1751</v>
      </c>
      <c r="C310" s="23" t="s">
        <v>1752</v>
      </c>
      <c r="D310" s="22"/>
      <c r="E310" s="22"/>
      <c r="F310" s="22"/>
      <c r="G310" s="23" t="s">
        <v>1743</v>
      </c>
      <c r="H310" s="23">
        <v>2006.0</v>
      </c>
      <c r="I310" s="24">
        <v>0.06597222222222222</v>
      </c>
      <c r="J310" s="23" t="s">
        <v>1753</v>
      </c>
      <c r="K310" s="23" t="s">
        <v>1745</v>
      </c>
      <c r="L310" s="22"/>
      <c r="M310" s="22"/>
      <c r="N310" s="22"/>
      <c r="O310" s="22"/>
      <c r="P310" s="23" t="s">
        <v>1754</v>
      </c>
      <c r="Q310" s="22"/>
      <c r="R310" s="23" t="s">
        <v>1755</v>
      </c>
      <c r="S310" s="22"/>
      <c r="T310" s="22"/>
      <c r="U310" s="22"/>
      <c r="V310" s="22"/>
      <c r="W310" s="22"/>
      <c r="X310" s="22"/>
      <c r="Y310" s="22"/>
      <c r="Z310" s="22"/>
    </row>
    <row r="311" ht="43.5" customHeight="1">
      <c r="A311" s="23" t="s">
        <v>1756</v>
      </c>
      <c r="B311" s="23" t="s">
        <v>1757</v>
      </c>
      <c r="C311" s="23"/>
      <c r="D311" s="22"/>
      <c r="E311" s="22"/>
      <c r="F311" s="22"/>
      <c r="G311" s="23" t="s">
        <v>172</v>
      </c>
      <c r="H311" s="23">
        <v>2002.0</v>
      </c>
      <c r="I311" s="24">
        <v>0.08819444444444445</v>
      </c>
      <c r="J311" s="23"/>
      <c r="K311" s="23"/>
      <c r="L311" s="23"/>
      <c r="M311" s="22"/>
      <c r="N311" s="22"/>
      <c r="O311" s="22"/>
      <c r="P311" s="22"/>
      <c r="Q311" s="22"/>
      <c r="R311" s="22"/>
      <c r="S311" s="22"/>
      <c r="T311" s="22"/>
      <c r="U311" s="22"/>
      <c r="V311" s="22"/>
      <c r="W311" s="22"/>
      <c r="X311" s="22"/>
      <c r="Y311" s="22"/>
      <c r="Z311" s="22"/>
    </row>
    <row r="312" ht="45.0" customHeight="1">
      <c r="A312" s="23" t="s">
        <v>1758</v>
      </c>
      <c r="B312" s="23" t="s">
        <v>1759</v>
      </c>
      <c r="C312" s="22"/>
      <c r="D312" s="22"/>
      <c r="E312" s="22"/>
      <c r="F312" s="22"/>
      <c r="G312" s="23" t="s">
        <v>694</v>
      </c>
      <c r="H312" s="23">
        <v>2007.0</v>
      </c>
      <c r="I312" s="24">
        <v>0.017361111111111112</v>
      </c>
      <c r="J312" s="22"/>
      <c r="K312" s="22"/>
      <c r="L312" s="23" t="s">
        <v>1760</v>
      </c>
      <c r="M312" s="22"/>
      <c r="N312" s="22"/>
      <c r="O312" s="22"/>
      <c r="P312" s="22"/>
      <c r="Q312" s="22"/>
      <c r="R312" s="22"/>
      <c r="S312" s="22"/>
      <c r="T312" s="22"/>
      <c r="U312" s="22"/>
      <c r="V312" s="22"/>
      <c r="W312" s="22"/>
      <c r="X312" s="22"/>
      <c r="Y312" s="22"/>
      <c r="Z312" s="22"/>
    </row>
    <row r="313" ht="43.5" customHeight="1">
      <c r="A313" s="23" t="s">
        <v>1761</v>
      </c>
      <c r="B313" s="23" t="s">
        <v>1762</v>
      </c>
      <c r="C313" s="23" t="s">
        <v>1763</v>
      </c>
      <c r="D313" s="22"/>
      <c r="E313" s="22"/>
      <c r="F313" s="22"/>
      <c r="G313" s="23" t="s">
        <v>91</v>
      </c>
      <c r="H313" s="23">
        <v>2005.0</v>
      </c>
      <c r="I313" s="24">
        <v>0.03194444444444444</v>
      </c>
      <c r="J313" s="22"/>
      <c r="K313" s="22"/>
      <c r="L313" s="22"/>
      <c r="M313" s="22"/>
      <c r="N313" s="22"/>
      <c r="O313" s="22"/>
      <c r="P313" s="22"/>
      <c r="Q313" s="22"/>
      <c r="R313" s="22"/>
      <c r="S313" s="22"/>
      <c r="T313" s="22"/>
      <c r="U313" s="22"/>
      <c r="V313" s="22"/>
      <c r="W313" s="22"/>
      <c r="X313" s="22"/>
      <c r="Y313" s="22"/>
      <c r="Z313" s="22"/>
    </row>
    <row r="314" ht="48.0" customHeight="1">
      <c r="A314" s="23" t="s">
        <v>1764</v>
      </c>
      <c r="B314" s="23" t="s">
        <v>1765</v>
      </c>
      <c r="C314" s="23"/>
      <c r="D314" s="22"/>
      <c r="E314" s="22"/>
      <c r="F314" s="23" t="s">
        <v>1766</v>
      </c>
      <c r="G314" s="23" t="s">
        <v>122</v>
      </c>
      <c r="H314" s="23">
        <v>2001.0</v>
      </c>
      <c r="I314" s="24">
        <v>0.06111111111111111</v>
      </c>
      <c r="J314" s="22"/>
      <c r="K314" s="23" t="s">
        <v>123</v>
      </c>
      <c r="L314" s="22"/>
      <c r="M314" s="22"/>
      <c r="N314" s="22"/>
      <c r="O314" s="22"/>
      <c r="P314" s="22"/>
      <c r="Q314" s="22"/>
      <c r="R314" s="22"/>
      <c r="S314" s="22"/>
      <c r="T314" s="22"/>
      <c r="U314" s="22"/>
      <c r="V314" s="22"/>
      <c r="W314" s="22"/>
      <c r="X314" s="22"/>
      <c r="Y314" s="22"/>
      <c r="Z314" s="22"/>
    </row>
    <row r="315" ht="43.5" customHeight="1">
      <c r="A315" s="23" t="s">
        <v>1767</v>
      </c>
      <c r="B315" s="23" t="s">
        <v>1768</v>
      </c>
      <c r="C315" s="23"/>
      <c r="D315" s="22"/>
      <c r="E315" s="22"/>
      <c r="F315" s="23"/>
      <c r="G315" s="31"/>
      <c r="H315" s="23">
        <v>2004.0</v>
      </c>
      <c r="I315" s="24">
        <v>0.03819444444444445</v>
      </c>
      <c r="J315" s="22"/>
      <c r="K315" s="23" t="s">
        <v>1769</v>
      </c>
      <c r="L315" s="22"/>
      <c r="M315" s="22"/>
      <c r="N315" s="22"/>
      <c r="O315" s="22"/>
      <c r="P315" s="22"/>
      <c r="Q315" s="22"/>
      <c r="R315" s="22"/>
      <c r="S315" s="22"/>
      <c r="T315" s="22"/>
      <c r="U315" s="22"/>
      <c r="V315" s="22"/>
      <c r="W315" s="22"/>
      <c r="X315" s="22"/>
      <c r="Y315" s="22"/>
      <c r="Z315" s="22"/>
    </row>
    <row r="316" ht="37.5" customHeight="1">
      <c r="A316" s="23" t="s">
        <v>1770</v>
      </c>
      <c r="B316" s="23" t="s">
        <v>1771</v>
      </c>
      <c r="C316" s="22"/>
      <c r="D316" s="22"/>
      <c r="E316" s="22"/>
      <c r="F316" s="22"/>
      <c r="G316" s="23" t="s">
        <v>74</v>
      </c>
      <c r="H316" s="31"/>
      <c r="I316" s="31"/>
      <c r="J316" s="22"/>
      <c r="K316" s="23" t="s">
        <v>1772</v>
      </c>
      <c r="L316" s="22"/>
      <c r="M316" s="22"/>
      <c r="N316" s="22"/>
      <c r="O316" s="22"/>
      <c r="P316" s="22"/>
      <c r="Q316" s="22"/>
      <c r="R316" s="22"/>
      <c r="S316" s="22"/>
      <c r="T316" s="22"/>
      <c r="U316" s="22"/>
      <c r="V316" s="22"/>
      <c r="W316" s="22"/>
      <c r="X316" s="22"/>
      <c r="Y316" s="22"/>
      <c r="Z316" s="22"/>
    </row>
    <row r="317" ht="37.5" customHeight="1">
      <c r="A317" s="23" t="s">
        <v>1773</v>
      </c>
      <c r="B317" s="23" t="s">
        <v>1774</v>
      </c>
      <c r="C317" s="22"/>
      <c r="D317" s="22"/>
      <c r="E317" s="22"/>
      <c r="F317" s="22"/>
      <c r="G317" s="23" t="s">
        <v>45</v>
      </c>
      <c r="H317" s="23">
        <v>2004.0</v>
      </c>
      <c r="I317" s="41"/>
      <c r="J317" s="22"/>
      <c r="K317" s="23" t="s">
        <v>1775</v>
      </c>
      <c r="L317" s="23"/>
      <c r="M317" s="22"/>
      <c r="N317" s="22"/>
      <c r="O317" s="22"/>
      <c r="P317" s="22"/>
      <c r="Q317" s="22"/>
      <c r="R317" s="22"/>
      <c r="S317" s="22"/>
      <c r="T317" s="22"/>
      <c r="U317" s="22"/>
      <c r="V317" s="22"/>
      <c r="W317" s="22"/>
      <c r="X317" s="22"/>
      <c r="Y317" s="22"/>
      <c r="Z317" s="22"/>
    </row>
    <row r="318" ht="36.0" customHeight="1">
      <c r="A318" s="23" t="s">
        <v>1776</v>
      </c>
      <c r="B318" s="23" t="s">
        <v>1777</v>
      </c>
      <c r="C318" s="22"/>
      <c r="D318" s="22"/>
      <c r="E318" s="23" t="s">
        <v>1778</v>
      </c>
      <c r="F318" s="23" t="s">
        <v>1779</v>
      </c>
      <c r="G318" s="23" t="s">
        <v>1780</v>
      </c>
      <c r="H318" s="23">
        <v>2008.0</v>
      </c>
      <c r="I318" s="31"/>
      <c r="J318" s="22"/>
      <c r="K318" s="22"/>
      <c r="L318" s="22"/>
      <c r="M318" s="22"/>
      <c r="N318" s="22"/>
      <c r="O318" s="22"/>
      <c r="P318" s="22"/>
      <c r="Q318" s="22"/>
      <c r="R318" s="22"/>
      <c r="S318" s="22"/>
      <c r="T318" s="22"/>
      <c r="U318" s="22"/>
      <c r="V318" s="22"/>
      <c r="W318" s="22"/>
      <c r="X318" s="22"/>
      <c r="Y318" s="22"/>
      <c r="Z318" s="22"/>
    </row>
    <row r="319" ht="36.0" customHeight="1">
      <c r="A319" s="23" t="s">
        <v>1781</v>
      </c>
      <c r="B319" s="23" t="s">
        <v>1782</v>
      </c>
      <c r="C319" s="22"/>
      <c r="D319" s="22"/>
      <c r="E319" s="23" t="s">
        <v>1778</v>
      </c>
      <c r="F319" s="23" t="s">
        <v>1779</v>
      </c>
      <c r="G319" s="23" t="s">
        <v>1780</v>
      </c>
      <c r="H319" s="23">
        <v>2008.0</v>
      </c>
      <c r="I319" s="31"/>
      <c r="J319" s="22"/>
      <c r="K319" s="22"/>
      <c r="L319" s="22"/>
      <c r="M319" s="22"/>
      <c r="N319" s="22"/>
      <c r="O319" s="22"/>
      <c r="P319" s="22"/>
      <c r="Q319" s="22"/>
      <c r="R319" s="22"/>
      <c r="S319" s="22"/>
      <c r="T319" s="22"/>
      <c r="U319" s="22"/>
      <c r="V319" s="22"/>
      <c r="W319" s="22"/>
      <c r="X319" s="22"/>
      <c r="Y319" s="22"/>
      <c r="Z319" s="22"/>
    </row>
    <row r="320" ht="36.0" customHeight="1">
      <c r="A320" s="23" t="s">
        <v>1783</v>
      </c>
      <c r="B320" s="23" t="s">
        <v>1784</v>
      </c>
      <c r="C320" s="22"/>
      <c r="D320" s="22"/>
      <c r="E320" s="23" t="s">
        <v>1778</v>
      </c>
      <c r="F320" s="23" t="s">
        <v>1779</v>
      </c>
      <c r="G320" s="23" t="s">
        <v>1780</v>
      </c>
      <c r="H320" s="23">
        <v>2008.0</v>
      </c>
      <c r="I320" s="31"/>
      <c r="J320" s="22"/>
      <c r="K320" s="22"/>
      <c r="L320" s="22"/>
      <c r="M320" s="22"/>
      <c r="N320" s="22"/>
      <c r="O320" s="22"/>
      <c r="P320" s="22"/>
      <c r="Q320" s="22"/>
      <c r="R320" s="22"/>
      <c r="S320" s="22"/>
      <c r="T320" s="22"/>
      <c r="U320" s="22"/>
      <c r="V320" s="22"/>
      <c r="W320" s="22"/>
      <c r="X320" s="22"/>
      <c r="Y320" s="22"/>
      <c r="Z320" s="22"/>
    </row>
    <row r="321" ht="36.0" customHeight="1">
      <c r="A321" s="23" t="s">
        <v>1785</v>
      </c>
      <c r="B321" s="23" t="s">
        <v>1786</v>
      </c>
      <c r="C321" s="22"/>
      <c r="D321" s="22"/>
      <c r="E321" s="23" t="s">
        <v>1778</v>
      </c>
      <c r="F321" s="23" t="s">
        <v>1779</v>
      </c>
      <c r="G321" s="23" t="s">
        <v>1780</v>
      </c>
      <c r="H321" s="23">
        <v>2008.0</v>
      </c>
      <c r="I321" s="31"/>
      <c r="J321" s="22"/>
      <c r="K321" s="22"/>
      <c r="L321" s="22"/>
      <c r="M321" s="22"/>
      <c r="N321" s="22"/>
      <c r="O321" s="22"/>
      <c r="P321" s="22"/>
      <c r="Q321" s="22"/>
      <c r="R321" s="22"/>
      <c r="S321" s="22"/>
      <c r="T321" s="22"/>
      <c r="U321" s="22"/>
      <c r="V321" s="22"/>
      <c r="W321" s="22"/>
      <c r="X321" s="22"/>
      <c r="Y321" s="22"/>
      <c r="Z321" s="22"/>
    </row>
    <row r="322" ht="36.0" customHeight="1">
      <c r="A322" s="23" t="s">
        <v>1787</v>
      </c>
      <c r="B322" s="23" t="s">
        <v>1788</v>
      </c>
      <c r="C322" s="22"/>
      <c r="D322" s="22"/>
      <c r="E322" s="23" t="s">
        <v>1778</v>
      </c>
      <c r="F322" s="23" t="s">
        <v>1779</v>
      </c>
      <c r="G322" s="23" t="s">
        <v>1780</v>
      </c>
      <c r="H322" s="23">
        <v>2008.0</v>
      </c>
      <c r="I322" s="31"/>
      <c r="J322" s="22"/>
      <c r="K322" s="22"/>
      <c r="L322" s="22"/>
      <c r="M322" s="22"/>
      <c r="N322" s="22"/>
      <c r="O322" s="22"/>
      <c r="P322" s="22"/>
      <c r="Q322" s="22"/>
      <c r="R322" s="22"/>
      <c r="S322" s="22"/>
      <c r="T322" s="22"/>
      <c r="U322" s="22"/>
      <c r="V322" s="22"/>
      <c r="W322" s="22"/>
      <c r="X322" s="22"/>
      <c r="Y322" s="22"/>
      <c r="Z322" s="22"/>
    </row>
    <row r="323" ht="36.0" customHeight="1">
      <c r="A323" s="23" t="s">
        <v>1789</v>
      </c>
      <c r="B323" s="23" t="s">
        <v>1790</v>
      </c>
      <c r="C323" s="22"/>
      <c r="D323" s="22"/>
      <c r="E323" s="23" t="s">
        <v>1778</v>
      </c>
      <c r="F323" s="23" t="s">
        <v>1779</v>
      </c>
      <c r="G323" s="23" t="s">
        <v>1780</v>
      </c>
      <c r="H323" s="23">
        <v>2008.0</v>
      </c>
      <c r="I323" s="31"/>
      <c r="J323" s="22"/>
      <c r="K323" s="22"/>
      <c r="L323" s="22"/>
      <c r="M323" s="22"/>
      <c r="N323" s="22"/>
      <c r="O323" s="22"/>
      <c r="P323" s="22"/>
      <c r="Q323" s="22"/>
      <c r="R323" s="22"/>
      <c r="S323" s="22"/>
      <c r="T323" s="22"/>
      <c r="U323" s="22"/>
      <c r="V323" s="22"/>
      <c r="W323" s="22"/>
      <c r="X323" s="22"/>
      <c r="Y323" s="22"/>
      <c r="Z323" s="22"/>
    </row>
    <row r="324" ht="36.0" customHeight="1">
      <c r="A324" s="23" t="s">
        <v>1791</v>
      </c>
      <c r="B324" s="23" t="s">
        <v>1792</v>
      </c>
      <c r="C324" s="22"/>
      <c r="D324" s="22"/>
      <c r="E324" s="23" t="s">
        <v>1778</v>
      </c>
      <c r="F324" s="23" t="s">
        <v>1779</v>
      </c>
      <c r="G324" s="23" t="s">
        <v>1780</v>
      </c>
      <c r="H324" s="23">
        <v>2008.0</v>
      </c>
      <c r="I324" s="31"/>
      <c r="J324" s="22"/>
      <c r="K324" s="22"/>
      <c r="L324" s="22"/>
      <c r="M324" s="22"/>
      <c r="N324" s="22"/>
      <c r="O324" s="22"/>
      <c r="P324" s="22"/>
      <c r="Q324" s="22"/>
      <c r="R324" s="22"/>
      <c r="S324" s="22"/>
      <c r="T324" s="22"/>
      <c r="U324" s="22"/>
      <c r="V324" s="22"/>
      <c r="W324" s="22"/>
      <c r="X324" s="22"/>
      <c r="Y324" s="22"/>
      <c r="Z324" s="22"/>
    </row>
    <row r="325" ht="36.0" customHeight="1">
      <c r="A325" s="23" t="s">
        <v>1793</v>
      </c>
      <c r="B325" s="23" t="s">
        <v>1794</v>
      </c>
      <c r="C325" s="22"/>
      <c r="D325" s="22"/>
      <c r="E325" s="23" t="s">
        <v>1778</v>
      </c>
      <c r="F325" s="23" t="s">
        <v>1779</v>
      </c>
      <c r="G325" s="23" t="s">
        <v>1780</v>
      </c>
      <c r="H325" s="23">
        <v>2008.0</v>
      </c>
      <c r="I325" s="31"/>
      <c r="J325" s="22"/>
      <c r="K325" s="22"/>
      <c r="L325" s="22"/>
      <c r="M325" s="22"/>
      <c r="N325" s="22"/>
      <c r="O325" s="22"/>
      <c r="P325" s="22"/>
      <c r="Q325" s="22"/>
      <c r="R325" s="22"/>
      <c r="S325" s="22"/>
      <c r="T325" s="22"/>
      <c r="U325" s="22"/>
      <c r="V325" s="22"/>
      <c r="W325" s="22"/>
      <c r="X325" s="22"/>
      <c r="Y325" s="22"/>
      <c r="Z325" s="22"/>
    </row>
    <row r="326" ht="36.0" customHeight="1">
      <c r="A326" s="23" t="s">
        <v>1795</v>
      </c>
      <c r="B326" s="23" t="s">
        <v>1796</v>
      </c>
      <c r="C326" s="22"/>
      <c r="D326" s="22"/>
      <c r="E326" s="23" t="s">
        <v>1778</v>
      </c>
      <c r="F326" s="23" t="s">
        <v>1779</v>
      </c>
      <c r="G326" s="23" t="s">
        <v>1780</v>
      </c>
      <c r="H326" s="23">
        <v>2008.0</v>
      </c>
      <c r="I326" s="31"/>
      <c r="J326" s="22"/>
      <c r="K326" s="22"/>
      <c r="L326" s="22"/>
      <c r="M326" s="22"/>
      <c r="N326" s="22"/>
      <c r="O326" s="22"/>
      <c r="P326" s="22"/>
      <c r="Q326" s="22"/>
      <c r="R326" s="22"/>
      <c r="S326" s="22"/>
      <c r="T326" s="22"/>
      <c r="U326" s="22"/>
      <c r="V326" s="22"/>
      <c r="W326" s="22"/>
      <c r="X326" s="22"/>
      <c r="Y326" s="22"/>
      <c r="Z326" s="22"/>
    </row>
    <row r="327" ht="36.0" customHeight="1">
      <c r="A327" s="23" t="s">
        <v>1797</v>
      </c>
      <c r="B327" s="23" t="s">
        <v>1798</v>
      </c>
      <c r="C327" s="22"/>
      <c r="D327" s="22"/>
      <c r="E327" s="23" t="s">
        <v>1778</v>
      </c>
      <c r="F327" s="23" t="s">
        <v>1779</v>
      </c>
      <c r="G327" s="23" t="s">
        <v>1780</v>
      </c>
      <c r="H327" s="23">
        <v>2008.0</v>
      </c>
      <c r="I327" s="31"/>
      <c r="J327" s="22"/>
      <c r="K327" s="22"/>
      <c r="L327" s="22"/>
      <c r="M327" s="22"/>
      <c r="N327" s="22"/>
      <c r="O327" s="22"/>
      <c r="P327" s="22"/>
      <c r="Q327" s="22"/>
      <c r="R327" s="22"/>
      <c r="S327" s="22"/>
      <c r="T327" s="22"/>
      <c r="U327" s="22"/>
      <c r="V327" s="22"/>
      <c r="W327" s="22"/>
      <c r="X327" s="22"/>
      <c r="Y327" s="22"/>
      <c r="Z327" s="22"/>
    </row>
    <row r="328" ht="36.0" customHeight="1">
      <c r="A328" s="23" t="s">
        <v>1799</v>
      </c>
      <c r="B328" s="23" t="s">
        <v>1800</v>
      </c>
      <c r="C328" s="22"/>
      <c r="D328" s="22"/>
      <c r="E328" s="23" t="s">
        <v>1778</v>
      </c>
      <c r="F328" s="23" t="s">
        <v>1779</v>
      </c>
      <c r="G328" s="23" t="s">
        <v>1780</v>
      </c>
      <c r="H328" s="23">
        <v>2008.0</v>
      </c>
      <c r="I328" s="31"/>
      <c r="J328" s="22"/>
      <c r="K328" s="22"/>
      <c r="L328" s="22"/>
      <c r="M328" s="22"/>
      <c r="N328" s="22"/>
      <c r="O328" s="22"/>
      <c r="P328" s="22"/>
      <c r="Q328" s="22"/>
      <c r="R328" s="22"/>
      <c r="S328" s="22"/>
      <c r="T328" s="22"/>
      <c r="U328" s="22"/>
      <c r="V328" s="22"/>
      <c r="W328" s="22"/>
      <c r="X328" s="22"/>
      <c r="Y328" s="22"/>
      <c r="Z328" s="22"/>
    </row>
    <row r="329" ht="36.0" customHeight="1">
      <c r="A329" s="23" t="s">
        <v>1801</v>
      </c>
      <c r="B329" s="23" t="s">
        <v>1802</v>
      </c>
      <c r="C329" s="22"/>
      <c r="D329" s="22"/>
      <c r="E329" s="23" t="s">
        <v>1778</v>
      </c>
      <c r="F329" s="23" t="s">
        <v>1779</v>
      </c>
      <c r="G329" s="23" t="s">
        <v>1780</v>
      </c>
      <c r="H329" s="23">
        <v>2008.0</v>
      </c>
      <c r="I329" s="31"/>
      <c r="J329" s="22"/>
      <c r="K329" s="22"/>
      <c r="L329" s="22"/>
      <c r="M329" s="22"/>
      <c r="N329" s="22"/>
      <c r="O329" s="22"/>
      <c r="P329" s="22"/>
      <c r="Q329" s="22"/>
      <c r="R329" s="22"/>
      <c r="S329" s="22"/>
      <c r="T329" s="22"/>
      <c r="U329" s="22"/>
      <c r="V329" s="22"/>
      <c r="W329" s="22"/>
      <c r="X329" s="22"/>
      <c r="Y329" s="22"/>
      <c r="Z329" s="22"/>
    </row>
    <row r="330" ht="36.0" customHeight="1">
      <c r="A330" s="23" t="s">
        <v>1803</v>
      </c>
      <c r="B330" s="23" t="s">
        <v>1804</v>
      </c>
      <c r="C330" s="22"/>
      <c r="D330" s="22"/>
      <c r="E330" s="23" t="s">
        <v>1778</v>
      </c>
      <c r="F330" s="23" t="s">
        <v>1779</v>
      </c>
      <c r="G330" s="23" t="s">
        <v>1780</v>
      </c>
      <c r="H330" s="23">
        <v>2008.0</v>
      </c>
      <c r="I330" s="31"/>
      <c r="J330" s="22"/>
      <c r="K330" s="22"/>
      <c r="L330" s="22"/>
      <c r="M330" s="22"/>
      <c r="N330" s="22"/>
      <c r="O330" s="22"/>
      <c r="P330" s="22"/>
      <c r="Q330" s="22"/>
      <c r="R330" s="22"/>
      <c r="S330" s="22"/>
      <c r="T330" s="22"/>
      <c r="U330" s="22"/>
      <c r="V330" s="22"/>
      <c r="W330" s="22"/>
      <c r="X330" s="22"/>
      <c r="Y330" s="22"/>
      <c r="Z330" s="22"/>
    </row>
    <row r="331" ht="36.0" customHeight="1">
      <c r="A331" s="23" t="s">
        <v>1805</v>
      </c>
      <c r="B331" s="23" t="s">
        <v>1806</v>
      </c>
      <c r="C331" s="22"/>
      <c r="D331" s="22"/>
      <c r="E331" s="23" t="s">
        <v>1778</v>
      </c>
      <c r="F331" s="23" t="s">
        <v>1779</v>
      </c>
      <c r="G331" s="23" t="s">
        <v>1780</v>
      </c>
      <c r="H331" s="23">
        <v>2008.0</v>
      </c>
      <c r="I331" s="31"/>
      <c r="J331" s="22"/>
      <c r="K331" s="22"/>
      <c r="L331" s="22"/>
      <c r="M331" s="22"/>
      <c r="N331" s="22"/>
      <c r="O331" s="22"/>
      <c r="P331" s="22"/>
      <c r="Q331" s="22"/>
      <c r="R331" s="22"/>
      <c r="S331" s="22"/>
      <c r="T331" s="22"/>
      <c r="U331" s="22"/>
      <c r="V331" s="22"/>
      <c r="W331" s="22"/>
      <c r="X331" s="22"/>
      <c r="Y331" s="22"/>
      <c r="Z331" s="22"/>
    </row>
    <row r="332" ht="31.5" customHeight="1">
      <c r="A332" s="23" t="s">
        <v>1807</v>
      </c>
      <c r="B332" s="23" t="s">
        <v>1808</v>
      </c>
      <c r="C332" s="22"/>
      <c r="D332" s="22"/>
      <c r="E332" s="23" t="s">
        <v>1778</v>
      </c>
      <c r="F332" s="23" t="s">
        <v>1809</v>
      </c>
      <c r="G332" s="23" t="s">
        <v>1780</v>
      </c>
      <c r="H332" s="23">
        <v>2008.0</v>
      </c>
      <c r="I332" s="41"/>
      <c r="J332" s="22"/>
      <c r="K332" s="22"/>
      <c r="L332" s="22"/>
      <c r="M332" s="22"/>
      <c r="N332" s="22"/>
      <c r="O332" s="22"/>
      <c r="P332" s="22"/>
      <c r="Q332" s="22"/>
      <c r="R332" s="22"/>
      <c r="S332" s="22"/>
      <c r="T332" s="22"/>
      <c r="U332" s="22"/>
      <c r="V332" s="22"/>
      <c r="W332" s="22"/>
      <c r="X332" s="22"/>
      <c r="Y332" s="22"/>
      <c r="Z332" s="22"/>
    </row>
    <row r="333" ht="31.5" customHeight="1">
      <c r="A333" s="23" t="s">
        <v>1810</v>
      </c>
      <c r="B333" s="23" t="s">
        <v>1811</v>
      </c>
      <c r="C333" s="22"/>
      <c r="D333" s="22"/>
      <c r="E333" s="23" t="s">
        <v>1778</v>
      </c>
      <c r="F333" s="23" t="s">
        <v>1809</v>
      </c>
      <c r="G333" s="23" t="s">
        <v>1780</v>
      </c>
      <c r="H333" s="23">
        <v>2008.0</v>
      </c>
      <c r="I333" s="31"/>
      <c r="J333" s="22"/>
      <c r="K333" s="22"/>
      <c r="L333" s="22"/>
      <c r="M333" s="22"/>
      <c r="N333" s="22"/>
      <c r="O333" s="22"/>
      <c r="P333" s="22"/>
      <c r="Q333" s="22"/>
      <c r="R333" s="22"/>
      <c r="S333" s="22"/>
      <c r="T333" s="22"/>
      <c r="U333" s="22"/>
      <c r="V333" s="22"/>
      <c r="W333" s="22"/>
      <c r="X333" s="22"/>
      <c r="Y333" s="22"/>
      <c r="Z333" s="22"/>
    </row>
    <row r="334" ht="31.5" customHeight="1">
      <c r="A334" s="23" t="s">
        <v>1812</v>
      </c>
      <c r="B334" s="23" t="s">
        <v>1813</v>
      </c>
      <c r="C334" s="22"/>
      <c r="D334" s="22"/>
      <c r="E334" s="23" t="s">
        <v>1778</v>
      </c>
      <c r="F334" s="23" t="s">
        <v>1809</v>
      </c>
      <c r="G334" s="23" t="s">
        <v>1780</v>
      </c>
      <c r="H334" s="23">
        <v>2008.0</v>
      </c>
      <c r="I334" s="31"/>
      <c r="J334" s="22"/>
      <c r="K334" s="22"/>
      <c r="L334" s="22"/>
      <c r="M334" s="22"/>
      <c r="N334" s="22"/>
      <c r="O334" s="22"/>
      <c r="P334" s="22"/>
      <c r="Q334" s="22"/>
      <c r="R334" s="22"/>
      <c r="S334" s="22"/>
      <c r="T334" s="22"/>
      <c r="U334" s="22"/>
      <c r="V334" s="22"/>
      <c r="W334" s="22"/>
      <c r="X334" s="22"/>
      <c r="Y334" s="22"/>
      <c r="Z334" s="22"/>
    </row>
    <row r="335" ht="31.5" customHeight="1">
      <c r="A335" s="23" t="s">
        <v>1814</v>
      </c>
      <c r="B335" s="23" t="s">
        <v>1815</v>
      </c>
      <c r="C335" s="22"/>
      <c r="D335" s="22"/>
      <c r="E335" s="23" t="s">
        <v>1778</v>
      </c>
      <c r="F335" s="23" t="s">
        <v>1809</v>
      </c>
      <c r="G335" s="23" t="s">
        <v>1780</v>
      </c>
      <c r="H335" s="23">
        <v>2008.0</v>
      </c>
      <c r="I335" s="31"/>
      <c r="J335" s="22"/>
      <c r="K335" s="22"/>
      <c r="L335" s="22"/>
      <c r="M335" s="22"/>
      <c r="N335" s="22"/>
      <c r="O335" s="22"/>
      <c r="P335" s="22"/>
      <c r="Q335" s="22"/>
      <c r="R335" s="22"/>
      <c r="S335" s="22"/>
      <c r="T335" s="22"/>
      <c r="U335" s="22"/>
      <c r="V335" s="22"/>
      <c r="W335" s="22"/>
      <c r="X335" s="22"/>
      <c r="Y335" s="22"/>
      <c r="Z335" s="22"/>
    </row>
    <row r="336" ht="31.5" customHeight="1">
      <c r="A336" s="23" t="s">
        <v>1816</v>
      </c>
      <c r="B336" s="23" t="s">
        <v>1817</v>
      </c>
      <c r="C336" s="22"/>
      <c r="D336" s="22"/>
      <c r="E336" s="23" t="s">
        <v>1778</v>
      </c>
      <c r="F336" s="23" t="s">
        <v>1809</v>
      </c>
      <c r="G336" s="23" t="s">
        <v>1780</v>
      </c>
      <c r="H336" s="23">
        <v>2008.0</v>
      </c>
      <c r="I336" s="31"/>
      <c r="J336" s="22"/>
      <c r="K336" s="22"/>
      <c r="L336" s="22"/>
      <c r="M336" s="22"/>
      <c r="N336" s="22"/>
      <c r="O336" s="22"/>
      <c r="P336" s="22"/>
      <c r="Q336" s="22"/>
      <c r="R336" s="22"/>
      <c r="S336" s="22"/>
      <c r="T336" s="22"/>
      <c r="U336" s="22"/>
      <c r="V336" s="22"/>
      <c r="W336" s="22"/>
      <c r="X336" s="22"/>
      <c r="Y336" s="22"/>
      <c r="Z336" s="22"/>
    </row>
    <row r="337" ht="31.5" customHeight="1">
      <c r="A337" s="23" t="s">
        <v>1818</v>
      </c>
      <c r="B337" s="23">
        <v>13000.0</v>
      </c>
      <c r="C337" s="22"/>
      <c r="D337" s="22"/>
      <c r="E337" s="23" t="s">
        <v>1778</v>
      </c>
      <c r="F337" s="23" t="s">
        <v>1809</v>
      </c>
      <c r="G337" s="23" t="s">
        <v>1780</v>
      </c>
      <c r="H337" s="23">
        <v>2008.0</v>
      </c>
      <c r="I337" s="31"/>
      <c r="J337" s="22"/>
      <c r="K337" s="22"/>
      <c r="L337" s="22"/>
      <c r="M337" s="22"/>
      <c r="N337" s="22"/>
      <c r="O337" s="22"/>
      <c r="P337" s="22"/>
      <c r="Q337" s="22"/>
      <c r="R337" s="22"/>
      <c r="S337" s="22"/>
      <c r="T337" s="22"/>
      <c r="U337" s="22"/>
      <c r="V337" s="22"/>
      <c r="W337" s="22"/>
      <c r="X337" s="22"/>
      <c r="Y337" s="22"/>
      <c r="Z337" s="22"/>
    </row>
    <row r="338" ht="31.5" customHeight="1">
      <c r="A338" s="23" t="s">
        <v>1819</v>
      </c>
      <c r="B338" s="23" t="s">
        <v>1820</v>
      </c>
      <c r="C338" s="22"/>
      <c r="D338" s="22"/>
      <c r="E338" s="23" t="s">
        <v>1778</v>
      </c>
      <c r="F338" s="23" t="s">
        <v>1809</v>
      </c>
      <c r="G338" s="23" t="s">
        <v>1780</v>
      </c>
      <c r="H338" s="23">
        <v>2008.0</v>
      </c>
      <c r="I338" s="31"/>
      <c r="J338" s="22"/>
      <c r="K338" s="22"/>
      <c r="L338" s="22"/>
      <c r="M338" s="22"/>
      <c r="N338" s="22"/>
      <c r="O338" s="22"/>
      <c r="P338" s="22"/>
      <c r="Q338" s="22"/>
      <c r="R338" s="22"/>
      <c r="S338" s="22"/>
      <c r="T338" s="22"/>
      <c r="U338" s="22"/>
      <c r="V338" s="22"/>
      <c r="W338" s="22"/>
      <c r="X338" s="22"/>
      <c r="Y338" s="22"/>
      <c r="Z338" s="22"/>
    </row>
    <row r="339" ht="31.5" customHeight="1">
      <c r="A339" s="23" t="s">
        <v>1821</v>
      </c>
      <c r="B339" s="23" t="s">
        <v>1822</v>
      </c>
      <c r="C339" s="22"/>
      <c r="D339" s="22"/>
      <c r="E339" s="23" t="s">
        <v>1778</v>
      </c>
      <c r="F339" s="23" t="s">
        <v>1809</v>
      </c>
      <c r="G339" s="23" t="s">
        <v>1780</v>
      </c>
      <c r="H339" s="23">
        <v>2008.0</v>
      </c>
      <c r="I339" s="31"/>
      <c r="J339" s="22"/>
      <c r="K339" s="22"/>
      <c r="L339" s="22"/>
      <c r="M339" s="22"/>
      <c r="N339" s="22"/>
      <c r="O339" s="22"/>
      <c r="P339" s="22"/>
      <c r="Q339" s="22"/>
      <c r="R339" s="22"/>
      <c r="S339" s="22"/>
      <c r="T339" s="22"/>
      <c r="U339" s="22"/>
      <c r="V339" s="22"/>
      <c r="W339" s="22"/>
      <c r="X339" s="22"/>
      <c r="Y339" s="22"/>
      <c r="Z339" s="22"/>
    </row>
    <row r="340" ht="31.5" customHeight="1">
      <c r="A340" s="23" t="s">
        <v>1823</v>
      </c>
      <c r="B340" s="23" t="s">
        <v>1824</v>
      </c>
      <c r="C340" s="22"/>
      <c r="D340" s="22"/>
      <c r="E340" s="23" t="s">
        <v>1778</v>
      </c>
      <c r="F340" s="23" t="s">
        <v>1809</v>
      </c>
      <c r="G340" s="23" t="s">
        <v>1780</v>
      </c>
      <c r="H340" s="23">
        <v>2008.0</v>
      </c>
      <c r="I340" s="31"/>
      <c r="J340" s="22"/>
      <c r="K340" s="22"/>
      <c r="L340" s="22"/>
      <c r="M340" s="22"/>
      <c r="N340" s="22"/>
      <c r="O340" s="22"/>
      <c r="P340" s="22"/>
      <c r="Q340" s="22"/>
      <c r="R340" s="22"/>
      <c r="S340" s="22"/>
      <c r="T340" s="22"/>
      <c r="U340" s="22"/>
      <c r="V340" s="22"/>
      <c r="W340" s="22"/>
      <c r="X340" s="22"/>
      <c r="Y340" s="22"/>
      <c r="Z340" s="22"/>
    </row>
    <row r="341" ht="31.5" customHeight="1">
      <c r="A341" s="23" t="s">
        <v>1825</v>
      </c>
      <c r="B341" s="23" t="s">
        <v>1826</v>
      </c>
      <c r="C341" s="22"/>
      <c r="D341" s="22"/>
      <c r="E341" s="23" t="s">
        <v>1778</v>
      </c>
      <c r="F341" s="23" t="s">
        <v>1809</v>
      </c>
      <c r="G341" s="23" t="s">
        <v>1780</v>
      </c>
      <c r="H341" s="23">
        <v>2008.0</v>
      </c>
      <c r="I341" s="31"/>
      <c r="J341" s="22"/>
      <c r="K341" s="22"/>
      <c r="L341" s="22"/>
      <c r="M341" s="22"/>
      <c r="N341" s="22"/>
      <c r="O341" s="22"/>
      <c r="P341" s="22"/>
      <c r="Q341" s="22"/>
      <c r="R341" s="22"/>
      <c r="S341" s="22"/>
      <c r="T341" s="22"/>
      <c r="U341" s="22"/>
      <c r="V341" s="22"/>
      <c r="W341" s="22"/>
      <c r="X341" s="22"/>
      <c r="Y341" s="22"/>
      <c r="Z341" s="22"/>
    </row>
    <row r="342" ht="31.5" customHeight="1">
      <c r="A342" s="23" t="s">
        <v>1827</v>
      </c>
      <c r="B342" s="23" t="s">
        <v>1828</v>
      </c>
      <c r="C342" s="22"/>
      <c r="D342" s="22"/>
      <c r="E342" s="23" t="s">
        <v>1778</v>
      </c>
      <c r="F342" s="23" t="s">
        <v>1809</v>
      </c>
      <c r="G342" s="23" t="s">
        <v>1780</v>
      </c>
      <c r="H342" s="23">
        <v>2008.0</v>
      </c>
      <c r="I342" s="31"/>
      <c r="J342" s="22"/>
      <c r="K342" s="22"/>
      <c r="L342" s="22"/>
      <c r="M342" s="22"/>
      <c r="N342" s="22"/>
      <c r="O342" s="22"/>
      <c r="P342" s="22"/>
      <c r="Q342" s="22"/>
      <c r="R342" s="22"/>
      <c r="S342" s="22"/>
      <c r="T342" s="22"/>
      <c r="U342" s="22"/>
      <c r="V342" s="22"/>
      <c r="W342" s="22"/>
      <c r="X342" s="22"/>
      <c r="Y342" s="22"/>
      <c r="Z342" s="22"/>
    </row>
    <row r="343" ht="31.5" customHeight="1">
      <c r="A343" s="23" t="s">
        <v>1829</v>
      </c>
      <c r="B343" s="23" t="s">
        <v>1830</v>
      </c>
      <c r="C343" s="22"/>
      <c r="D343" s="22"/>
      <c r="E343" s="23"/>
      <c r="F343" s="23"/>
      <c r="G343" s="23" t="s">
        <v>53</v>
      </c>
      <c r="H343" s="23">
        <v>2007.0</v>
      </c>
      <c r="I343" s="24">
        <v>0.05277777777777778</v>
      </c>
      <c r="J343" s="22"/>
      <c r="K343" s="23" t="s">
        <v>1831</v>
      </c>
      <c r="L343" s="22"/>
      <c r="M343" s="23" t="s">
        <v>1831</v>
      </c>
      <c r="N343" s="22"/>
      <c r="O343" s="22"/>
      <c r="P343" s="23" t="s">
        <v>1832</v>
      </c>
      <c r="Q343" s="22"/>
      <c r="R343" s="23" t="s">
        <v>1833</v>
      </c>
      <c r="S343" s="23" t="s">
        <v>1834</v>
      </c>
      <c r="T343" s="22"/>
      <c r="U343" s="22"/>
      <c r="V343" s="22"/>
      <c r="W343" s="22"/>
      <c r="X343" s="22"/>
      <c r="Y343" s="22"/>
      <c r="Z343" s="22"/>
    </row>
    <row r="344" ht="31.5" customHeight="1">
      <c r="A344" s="23" t="s">
        <v>1835</v>
      </c>
      <c r="B344" s="23" t="s">
        <v>1836</v>
      </c>
      <c r="C344" s="22"/>
      <c r="D344" s="22"/>
      <c r="E344" s="23"/>
      <c r="F344" s="23"/>
      <c r="G344" s="23" t="s">
        <v>97</v>
      </c>
      <c r="H344" s="23">
        <v>2001.0</v>
      </c>
      <c r="I344" s="24">
        <v>0.0763888888888889</v>
      </c>
      <c r="J344" s="22"/>
      <c r="K344" s="23" t="s">
        <v>1112</v>
      </c>
      <c r="L344" s="22"/>
      <c r="M344" s="22"/>
      <c r="N344" s="22"/>
      <c r="O344" s="22"/>
      <c r="P344" s="22"/>
      <c r="Q344" s="22"/>
      <c r="R344" s="22"/>
      <c r="S344" s="22"/>
      <c r="T344" s="22"/>
      <c r="U344" s="22"/>
      <c r="V344" s="22"/>
      <c r="W344" s="22"/>
      <c r="X344" s="22"/>
      <c r="Y344" s="22"/>
      <c r="Z344" s="22"/>
    </row>
    <row r="345" ht="31.5" customHeight="1">
      <c r="A345" s="23" t="s">
        <v>1837</v>
      </c>
      <c r="B345" s="23" t="s">
        <v>1838</v>
      </c>
      <c r="C345" s="22"/>
      <c r="D345" s="22"/>
      <c r="E345" s="23"/>
      <c r="F345" s="23"/>
      <c r="G345" s="23" t="s">
        <v>1839</v>
      </c>
      <c r="H345" s="23">
        <v>2007.0</v>
      </c>
      <c r="I345" s="24">
        <v>0.052083333333333336</v>
      </c>
      <c r="J345" s="22"/>
      <c r="K345" s="23" t="s">
        <v>1840</v>
      </c>
      <c r="L345" s="22"/>
      <c r="M345" s="23" t="s">
        <v>1840</v>
      </c>
      <c r="N345" s="22"/>
      <c r="O345" s="22"/>
      <c r="P345" s="23" t="s">
        <v>1841</v>
      </c>
      <c r="Q345" s="22"/>
      <c r="R345" s="23" t="s">
        <v>1842</v>
      </c>
      <c r="S345" s="23" t="s">
        <v>1843</v>
      </c>
      <c r="T345" s="22"/>
      <c r="U345" s="22"/>
      <c r="V345" s="22"/>
      <c r="W345" s="22"/>
      <c r="X345" s="22"/>
      <c r="Y345" s="22"/>
      <c r="Z345" s="22"/>
    </row>
    <row r="346" ht="31.5" customHeight="1">
      <c r="A346" s="23" t="s">
        <v>1844</v>
      </c>
      <c r="B346" s="23" t="s">
        <v>1845</v>
      </c>
      <c r="C346" s="22"/>
      <c r="D346" s="22"/>
      <c r="E346" s="23"/>
      <c r="F346" s="23"/>
      <c r="G346" s="23" t="s">
        <v>53</v>
      </c>
      <c r="H346" s="23">
        <v>2003.0</v>
      </c>
      <c r="I346" s="24">
        <v>0.03333333333333333</v>
      </c>
      <c r="J346" s="22"/>
      <c r="K346" s="23" t="s">
        <v>1846</v>
      </c>
      <c r="L346" s="22"/>
      <c r="M346" s="23" t="s">
        <v>1847</v>
      </c>
      <c r="N346" s="22"/>
      <c r="O346" s="23" t="s">
        <v>1848</v>
      </c>
      <c r="P346" s="23" t="s">
        <v>1849</v>
      </c>
      <c r="Q346" s="23" t="s">
        <v>1850</v>
      </c>
      <c r="R346" s="23" t="s">
        <v>1851</v>
      </c>
      <c r="S346" s="23" t="s">
        <v>1852</v>
      </c>
      <c r="T346" s="22"/>
      <c r="U346" s="22"/>
      <c r="V346" s="22"/>
      <c r="W346" s="22"/>
      <c r="X346" s="22"/>
      <c r="Y346" s="22"/>
      <c r="Z346" s="22"/>
    </row>
    <row r="347" ht="54.75" customHeight="1">
      <c r="A347" s="23" t="s">
        <v>1853</v>
      </c>
      <c r="B347" s="23" t="s">
        <v>1854</v>
      </c>
      <c r="C347" s="49"/>
      <c r="D347" s="49"/>
      <c r="E347" s="23"/>
      <c r="F347" s="23"/>
      <c r="G347" s="23" t="s">
        <v>74</v>
      </c>
      <c r="H347" s="23">
        <v>2003.0</v>
      </c>
      <c r="I347" s="24">
        <v>0.03423611111111111</v>
      </c>
      <c r="J347" s="23" t="s">
        <v>636</v>
      </c>
      <c r="K347" s="23" t="s">
        <v>636</v>
      </c>
      <c r="L347" s="23"/>
      <c r="M347" s="23" t="s">
        <v>636</v>
      </c>
      <c r="N347" s="23"/>
      <c r="O347" s="23"/>
      <c r="P347" s="23"/>
      <c r="Q347" s="23"/>
      <c r="R347" s="23" t="s">
        <v>637</v>
      </c>
      <c r="S347" s="23"/>
      <c r="T347" s="23" t="s">
        <v>638</v>
      </c>
      <c r="U347" s="23" t="s">
        <v>639</v>
      </c>
      <c r="V347" s="23"/>
      <c r="W347" s="23" t="s">
        <v>640</v>
      </c>
      <c r="X347" s="23"/>
      <c r="Y347" s="23" t="s">
        <v>641</v>
      </c>
      <c r="Z347" s="23"/>
    </row>
    <row r="348" ht="61.5" customHeight="1">
      <c r="A348" s="50" t="s">
        <v>1855</v>
      </c>
      <c r="B348" s="23" t="s">
        <v>1856</v>
      </c>
      <c r="C348" s="51" t="s">
        <v>1857</v>
      </c>
      <c r="D348" s="50"/>
      <c r="E348" s="50"/>
      <c r="F348" s="50"/>
      <c r="G348" s="23" t="s">
        <v>1780</v>
      </c>
      <c r="H348" s="23">
        <v>2004.0</v>
      </c>
      <c r="I348" s="24">
        <v>0.06111111111111111</v>
      </c>
      <c r="J348" s="52" t="s">
        <v>1858</v>
      </c>
      <c r="K348" s="52"/>
      <c r="L348" s="52" t="s">
        <v>1858</v>
      </c>
      <c r="M348" s="53" t="s">
        <v>1859</v>
      </c>
      <c r="N348" s="52"/>
      <c r="O348" s="52"/>
      <c r="P348" s="53" t="s">
        <v>1860</v>
      </c>
      <c r="Q348" s="52" t="s">
        <v>1861</v>
      </c>
      <c r="R348" s="52" t="s">
        <v>1862</v>
      </c>
      <c r="S348" s="52"/>
      <c r="T348" s="52"/>
      <c r="U348" s="54" t="s">
        <v>1863</v>
      </c>
      <c r="V348" s="52" t="s">
        <v>1864</v>
      </c>
      <c r="W348" s="52"/>
      <c r="X348" s="52"/>
      <c r="Y348" s="52"/>
      <c r="Z348" s="52"/>
    </row>
    <row r="349" ht="45.0" customHeight="1">
      <c r="A349" s="50" t="s">
        <v>1865</v>
      </c>
      <c r="B349" s="23" t="s">
        <v>1866</v>
      </c>
      <c r="C349" s="50"/>
      <c r="D349" s="50"/>
      <c r="E349" s="50"/>
      <c r="F349" s="50"/>
      <c r="G349" s="23" t="s">
        <v>576</v>
      </c>
      <c r="H349" s="23">
        <v>2004.0</v>
      </c>
      <c r="I349" s="24">
        <v>0.10069444444444445</v>
      </c>
      <c r="J349" s="55"/>
      <c r="K349" s="56" t="s">
        <v>1867</v>
      </c>
      <c r="L349" s="55" t="s">
        <v>1868</v>
      </c>
      <c r="M349" s="56" t="s">
        <v>1869</v>
      </c>
      <c r="N349" s="55"/>
      <c r="O349" s="55"/>
      <c r="P349" s="56" t="s">
        <v>1870</v>
      </c>
      <c r="Q349" s="55"/>
      <c r="R349" s="55"/>
      <c r="S349" s="55"/>
      <c r="T349" s="55"/>
      <c r="U349" s="55"/>
      <c r="V349" s="52" t="s">
        <v>1871</v>
      </c>
      <c r="W349" s="55"/>
      <c r="X349" s="55"/>
      <c r="Y349" s="55"/>
      <c r="Z349" s="55"/>
    </row>
    <row r="350" ht="72.75" customHeight="1">
      <c r="A350" s="51" t="s">
        <v>1872</v>
      </c>
      <c r="B350" s="51" t="s">
        <v>1873</v>
      </c>
      <c r="C350" s="50" t="s">
        <v>1874</v>
      </c>
      <c r="D350" s="50"/>
      <c r="E350" s="50"/>
      <c r="F350" s="50"/>
      <c r="G350" s="51" t="s">
        <v>1875</v>
      </c>
      <c r="H350" s="51">
        <v>2006.0</v>
      </c>
      <c r="I350" s="57">
        <v>0.059027777777777776</v>
      </c>
      <c r="J350" s="55"/>
      <c r="K350" s="55"/>
      <c r="L350" s="55" t="s">
        <v>1876</v>
      </c>
      <c r="M350" s="51" t="s">
        <v>1877</v>
      </c>
      <c r="N350" s="55"/>
      <c r="O350" s="55"/>
      <c r="P350" s="51" t="s">
        <v>1878</v>
      </c>
      <c r="Q350" s="55"/>
      <c r="R350" s="55"/>
      <c r="S350" s="55"/>
      <c r="T350" s="55"/>
      <c r="U350" s="55" t="s">
        <v>1879</v>
      </c>
      <c r="V350" s="55"/>
      <c r="W350" s="55"/>
      <c r="X350" s="55"/>
      <c r="Y350" s="55"/>
      <c r="Z350" s="55"/>
    </row>
    <row r="351" ht="63.75" customHeight="1">
      <c r="A351" s="58" t="s">
        <v>1880</v>
      </c>
      <c r="B351" s="23" t="s">
        <v>1881</v>
      </c>
      <c r="C351" s="58" t="s">
        <v>1882</v>
      </c>
      <c r="D351" s="58"/>
      <c r="E351" s="58"/>
      <c r="F351" s="58"/>
      <c r="G351" s="23" t="s">
        <v>1881</v>
      </c>
      <c r="H351" s="23">
        <v>2004.0</v>
      </c>
      <c r="I351" s="59"/>
      <c r="J351" s="58"/>
      <c r="K351" s="58"/>
      <c r="L351" s="58"/>
      <c r="M351" s="58"/>
      <c r="N351" s="58"/>
      <c r="O351" s="58"/>
      <c r="P351" s="58"/>
      <c r="Q351" s="58"/>
      <c r="R351" s="58"/>
      <c r="S351" s="58"/>
      <c r="T351" s="58"/>
      <c r="U351" s="58"/>
      <c r="V351" s="58"/>
      <c r="W351" s="58"/>
      <c r="X351" s="58"/>
      <c r="Y351" s="58"/>
      <c r="Z351" s="58"/>
    </row>
    <row r="352" ht="61.5" customHeight="1">
      <c r="A352" s="23" t="s">
        <v>1883</v>
      </c>
      <c r="B352" s="23" t="s">
        <v>1884</v>
      </c>
      <c r="C352" s="58"/>
      <c r="D352" s="58"/>
      <c r="E352" s="58"/>
      <c r="F352" s="58"/>
      <c r="G352" s="23" t="s">
        <v>74</v>
      </c>
      <c r="H352" s="23">
        <v>2000.0</v>
      </c>
      <c r="I352" s="59"/>
      <c r="J352" s="58"/>
      <c r="K352" s="58"/>
      <c r="L352" s="58"/>
      <c r="M352" s="58"/>
      <c r="N352" s="58"/>
      <c r="O352" s="58"/>
      <c r="P352" s="58"/>
      <c r="Q352" s="58"/>
      <c r="R352" s="58"/>
      <c r="S352" s="58"/>
      <c r="T352" s="58"/>
      <c r="U352" s="58"/>
      <c r="V352" s="58"/>
      <c r="W352" s="58"/>
      <c r="X352" s="58"/>
      <c r="Y352" s="58"/>
      <c r="Z352" s="58"/>
    </row>
    <row r="353" ht="141.0" customHeight="1">
      <c r="A353" s="58" t="s">
        <v>1885</v>
      </c>
      <c r="B353" s="23" t="s">
        <v>1886</v>
      </c>
      <c r="C353" s="23" t="s">
        <v>1887</v>
      </c>
      <c r="D353" s="58"/>
      <c r="E353" s="58"/>
      <c r="F353" s="58"/>
      <c r="G353" s="23" t="s">
        <v>122</v>
      </c>
      <c r="H353" s="23">
        <v>2004.0</v>
      </c>
      <c r="I353" s="60">
        <v>0.03611111111111111</v>
      </c>
      <c r="J353" s="58"/>
      <c r="K353" s="58" t="s">
        <v>1888</v>
      </c>
      <c r="L353" s="58"/>
      <c r="M353" s="58"/>
      <c r="N353" s="58"/>
      <c r="O353" s="58"/>
      <c r="P353" s="58"/>
      <c r="Q353" s="58"/>
      <c r="R353" s="23" t="s">
        <v>1889</v>
      </c>
      <c r="S353" s="23"/>
      <c r="T353" s="23"/>
      <c r="U353" s="23" t="s">
        <v>1890</v>
      </c>
      <c r="V353" s="58" t="s">
        <v>1891</v>
      </c>
      <c r="W353" s="58"/>
      <c r="X353" s="58"/>
      <c r="Y353" s="58"/>
      <c r="Z353" s="23" t="s">
        <v>1892</v>
      </c>
    </row>
    <row r="354" ht="60.75" customHeight="1">
      <c r="A354" s="58" t="s">
        <v>1893</v>
      </c>
      <c r="B354" s="58" t="s">
        <v>1894</v>
      </c>
      <c r="C354" s="58"/>
      <c r="D354" s="58"/>
      <c r="E354" s="58"/>
      <c r="F354" s="58"/>
      <c r="G354" s="23" t="s">
        <v>122</v>
      </c>
      <c r="H354" s="23">
        <v>2002.0</v>
      </c>
      <c r="I354" s="60">
        <v>0.10416666666666667</v>
      </c>
      <c r="J354" s="58" t="s">
        <v>85</v>
      </c>
      <c r="K354" s="58"/>
      <c r="L354" s="58"/>
      <c r="M354" s="58"/>
      <c r="N354" s="58"/>
      <c r="O354" s="58"/>
      <c r="P354" s="58"/>
      <c r="Q354" s="58"/>
      <c r="R354" s="58"/>
      <c r="S354" s="58"/>
      <c r="T354" s="58"/>
      <c r="U354" s="58"/>
      <c r="V354" s="58"/>
      <c r="W354" s="58"/>
      <c r="X354" s="58"/>
      <c r="Y354" s="58"/>
      <c r="Z354" s="58"/>
    </row>
    <row r="355" ht="43.5" customHeight="1">
      <c r="A355" s="23" t="s">
        <v>1895</v>
      </c>
      <c r="B355" s="23" t="s">
        <v>1896</v>
      </c>
      <c r="C355" s="61"/>
      <c r="D355" s="61"/>
      <c r="E355" s="61"/>
      <c r="F355" s="61"/>
      <c r="G355" s="23" t="s">
        <v>1897</v>
      </c>
      <c r="H355" s="23">
        <v>2007.0</v>
      </c>
      <c r="I355" s="62">
        <v>0.11204861111111111</v>
      </c>
      <c r="J355" s="61"/>
      <c r="K355" s="61"/>
      <c r="L355" s="61"/>
      <c r="M355" s="61"/>
      <c r="N355" s="61"/>
      <c r="O355" s="61"/>
      <c r="P355" s="61"/>
      <c r="Q355" s="61"/>
      <c r="R355" s="61"/>
      <c r="S355" s="61"/>
      <c r="T355" s="61"/>
      <c r="U355" s="61"/>
      <c r="V355" s="61"/>
      <c r="W355" s="61"/>
      <c r="X355" s="61"/>
      <c r="Y355" s="61"/>
      <c r="Z355" s="61"/>
    </row>
    <row r="356" ht="169.5" customHeight="1">
      <c r="A356" s="58" t="s">
        <v>1898</v>
      </c>
      <c r="B356" s="23" t="s">
        <v>1899</v>
      </c>
      <c r="C356" s="58" t="s">
        <v>1900</v>
      </c>
      <c r="D356" s="58"/>
      <c r="E356" s="58"/>
      <c r="F356" s="58"/>
      <c r="G356" s="23" t="s">
        <v>74</v>
      </c>
      <c r="H356" s="23">
        <v>2005.0</v>
      </c>
      <c r="I356" s="63">
        <v>0.013888888888888888</v>
      </c>
      <c r="J356" s="58" t="s">
        <v>1901</v>
      </c>
      <c r="K356" s="28" t="s">
        <v>1902</v>
      </c>
      <c r="L356" s="58"/>
      <c r="M356" s="58" t="s">
        <v>1901</v>
      </c>
      <c r="N356" s="58"/>
      <c r="O356" s="58"/>
      <c r="P356" s="28" t="s">
        <v>1903</v>
      </c>
      <c r="Q356" s="58"/>
      <c r="R356" s="28" t="s">
        <v>1903</v>
      </c>
      <c r="S356" s="58"/>
      <c r="T356" s="58"/>
      <c r="U356" s="58"/>
      <c r="V356" s="23" t="s">
        <v>1904</v>
      </c>
      <c r="W356" s="28" t="s">
        <v>1905</v>
      </c>
      <c r="X356" s="58"/>
      <c r="Y356" s="58"/>
      <c r="Z356" s="23" t="s">
        <v>1906</v>
      </c>
    </row>
    <row r="357" ht="54.0" customHeight="1">
      <c r="A357" s="23" t="s">
        <v>1907</v>
      </c>
      <c r="B357" s="23" t="s">
        <v>1908</v>
      </c>
      <c r="C357" s="23"/>
      <c r="D357" s="23"/>
      <c r="E357" s="23"/>
      <c r="F357" s="23"/>
      <c r="G357" s="31"/>
      <c r="H357" s="23">
        <v>2008.0</v>
      </c>
      <c r="I357" s="64">
        <v>0.05340277777777778</v>
      </c>
      <c r="J357" s="23"/>
      <c r="K357" s="23"/>
      <c r="L357" s="23" t="s">
        <v>1909</v>
      </c>
      <c r="M357" s="23" t="s">
        <v>1910</v>
      </c>
      <c r="N357" s="23"/>
      <c r="O357" s="23"/>
      <c r="P357" s="23" t="s">
        <v>1911</v>
      </c>
      <c r="Q357" s="23"/>
      <c r="R357" s="23" t="s">
        <v>1912</v>
      </c>
      <c r="S357" s="23"/>
      <c r="T357" s="23" t="s">
        <v>1913</v>
      </c>
      <c r="U357" s="23"/>
      <c r="V357" s="23"/>
      <c r="W357" s="23"/>
      <c r="X357" s="23"/>
      <c r="Y357" s="23"/>
      <c r="Z357" s="23"/>
    </row>
    <row r="358" ht="46.5" customHeight="1">
      <c r="A358" s="58" t="s">
        <v>1914</v>
      </c>
      <c r="B358" s="58" t="s">
        <v>1915</v>
      </c>
      <c r="C358" s="58"/>
      <c r="D358" s="58"/>
      <c r="E358" s="58"/>
      <c r="F358" s="58"/>
      <c r="G358" s="58" t="s">
        <v>1453</v>
      </c>
      <c r="H358" s="58">
        <v>2009.0</v>
      </c>
      <c r="I358" s="60">
        <v>0.041666666666666664</v>
      </c>
      <c r="J358" s="58"/>
      <c r="K358" s="58" t="s">
        <v>223</v>
      </c>
      <c r="L358" s="58"/>
      <c r="M358" s="58"/>
      <c r="N358" s="58"/>
      <c r="O358" s="58"/>
      <c r="P358" s="23" t="s">
        <v>1916</v>
      </c>
      <c r="Q358" s="23" t="s">
        <v>1917</v>
      </c>
      <c r="R358" s="23" t="s">
        <v>1706</v>
      </c>
      <c r="S358" s="23" t="s">
        <v>1918</v>
      </c>
      <c r="T358" s="23" t="s">
        <v>1457</v>
      </c>
      <c r="U358" s="58"/>
      <c r="V358" s="58"/>
      <c r="W358" s="58"/>
      <c r="X358" s="58"/>
      <c r="Y358" s="58"/>
      <c r="Z358" s="58"/>
    </row>
    <row r="359" ht="63.75" customHeight="1">
      <c r="A359" s="23" t="s">
        <v>1919</v>
      </c>
      <c r="B359" s="23" t="s">
        <v>1920</v>
      </c>
      <c r="C359" s="61"/>
      <c r="D359" s="61"/>
      <c r="E359" s="23"/>
      <c r="F359" s="61"/>
      <c r="G359" s="23" t="s">
        <v>1468</v>
      </c>
      <c r="H359" s="23">
        <v>2008.0</v>
      </c>
      <c r="I359" s="60">
        <v>0.059027777777777776</v>
      </c>
      <c r="J359" s="61"/>
      <c r="K359" s="23" t="s">
        <v>1921</v>
      </c>
      <c r="L359" s="61"/>
      <c r="M359" s="61"/>
      <c r="N359" s="61"/>
      <c r="O359" s="61"/>
      <c r="P359" s="61"/>
      <c r="Q359" s="61"/>
      <c r="R359" s="61"/>
      <c r="S359" s="61"/>
      <c r="T359" s="65"/>
      <c r="U359" s="61"/>
      <c r="V359" s="61"/>
      <c r="W359" s="61"/>
      <c r="X359" s="61"/>
      <c r="Y359" s="61"/>
      <c r="Z359" s="61"/>
    </row>
    <row r="360" ht="123.0" customHeight="1">
      <c r="A360" s="23" t="s">
        <v>1922</v>
      </c>
      <c r="B360" s="23" t="s">
        <v>1923</v>
      </c>
      <c r="C360" s="61"/>
      <c r="D360" s="61"/>
      <c r="E360" s="23"/>
      <c r="F360" s="61"/>
      <c r="G360" s="59"/>
      <c r="H360" s="23">
        <v>2008.0</v>
      </c>
      <c r="I360" s="59"/>
      <c r="J360" s="61"/>
      <c r="K360" s="23"/>
      <c r="L360" s="61"/>
      <c r="M360" s="61"/>
      <c r="N360" s="61"/>
      <c r="O360" s="61"/>
      <c r="P360" s="61"/>
      <c r="Q360" s="61"/>
      <c r="R360" s="61"/>
      <c r="S360" s="61"/>
      <c r="T360" s="61"/>
      <c r="U360" s="61"/>
      <c r="V360" s="61"/>
      <c r="W360" s="61"/>
      <c r="X360" s="61"/>
      <c r="Y360" s="61"/>
      <c r="Z360" s="61"/>
    </row>
    <row r="361" ht="51.75" customHeight="1">
      <c r="A361" s="23" t="s">
        <v>1924</v>
      </c>
      <c r="B361" s="23" t="s">
        <v>1925</v>
      </c>
      <c r="C361" s="23" t="s">
        <v>1926</v>
      </c>
      <c r="D361" s="61"/>
      <c r="E361" s="61"/>
      <c r="F361" s="61"/>
      <c r="G361" s="58" t="s">
        <v>1468</v>
      </c>
      <c r="H361" s="23">
        <v>2005.0</v>
      </c>
      <c r="I361" s="60">
        <v>0.05138888888888889</v>
      </c>
      <c r="J361" s="61"/>
      <c r="K361" s="66" t="s">
        <v>1921</v>
      </c>
      <c r="L361" s="61"/>
      <c r="M361" s="61"/>
      <c r="N361" s="61"/>
      <c r="O361" s="61"/>
      <c r="P361" s="61"/>
      <c r="Q361" s="61"/>
      <c r="R361" s="61"/>
      <c r="S361" s="61"/>
      <c r="T361" s="61"/>
      <c r="U361" s="61"/>
      <c r="V361" s="61"/>
      <c r="W361" s="61"/>
      <c r="X361" s="61"/>
      <c r="Y361" s="61"/>
      <c r="Z361" s="61"/>
    </row>
    <row r="362" ht="55.5" customHeight="1">
      <c r="A362" s="23" t="s">
        <v>1927</v>
      </c>
      <c r="B362" s="23" t="s">
        <v>1928</v>
      </c>
      <c r="C362" s="61"/>
      <c r="D362" s="61"/>
      <c r="E362" s="61"/>
      <c r="F362" s="61"/>
      <c r="G362" s="58" t="s">
        <v>1453</v>
      </c>
      <c r="H362" s="67"/>
      <c r="I362" s="60">
        <v>0.0012731481481481483</v>
      </c>
      <c r="J362" s="61"/>
      <c r="K362" s="61"/>
      <c r="L362" s="61"/>
      <c r="M362" s="61"/>
      <c r="N362" s="61"/>
      <c r="O362" s="61"/>
      <c r="P362" s="23" t="s">
        <v>1929</v>
      </c>
      <c r="Q362" s="61"/>
      <c r="R362" s="23" t="s">
        <v>1930</v>
      </c>
      <c r="S362" s="23" t="s">
        <v>1931</v>
      </c>
      <c r="T362" s="61"/>
      <c r="U362" s="61"/>
      <c r="V362" s="61"/>
      <c r="W362" s="61"/>
      <c r="X362" s="61"/>
      <c r="Y362" s="61"/>
      <c r="Z362" s="61"/>
    </row>
    <row r="363" ht="57.75" customHeight="1">
      <c r="A363" s="23" t="s">
        <v>1932</v>
      </c>
      <c r="B363" s="23" t="s">
        <v>1933</v>
      </c>
      <c r="C363" s="61"/>
      <c r="D363" s="61"/>
      <c r="E363" s="23" t="s">
        <v>1934</v>
      </c>
      <c r="F363" s="61"/>
      <c r="G363" s="58" t="s">
        <v>45</v>
      </c>
      <c r="H363" s="23">
        <v>2005.0</v>
      </c>
      <c r="I363" s="60">
        <v>0.029166666666666667</v>
      </c>
      <c r="J363" s="23" t="s">
        <v>1935</v>
      </c>
      <c r="K363" s="61"/>
      <c r="L363" s="23" t="s">
        <v>1936</v>
      </c>
      <c r="M363" s="61"/>
      <c r="N363" s="61"/>
      <c r="O363" s="61"/>
      <c r="P363" s="23" t="s">
        <v>1937</v>
      </c>
      <c r="Q363" s="61"/>
      <c r="R363" s="23" t="s">
        <v>1930</v>
      </c>
      <c r="S363" s="61"/>
      <c r="T363" s="61"/>
      <c r="U363" s="61"/>
      <c r="V363" s="61"/>
      <c r="W363" s="61"/>
      <c r="X363" s="61"/>
      <c r="Y363" s="61"/>
      <c r="Z363" s="23" t="s">
        <v>1938</v>
      </c>
    </row>
    <row r="364" ht="57.75" customHeight="1">
      <c r="A364" s="23" t="s">
        <v>1939</v>
      </c>
      <c r="B364" s="23" t="s">
        <v>1940</v>
      </c>
      <c r="C364" s="61" t="s">
        <v>1941</v>
      </c>
      <c r="D364" s="61"/>
      <c r="E364" s="23" t="s">
        <v>1934</v>
      </c>
      <c r="F364" s="61"/>
      <c r="G364" s="58" t="s">
        <v>45</v>
      </c>
      <c r="H364" s="23">
        <v>2007.0</v>
      </c>
      <c r="I364" s="60">
        <v>0.031828703703703706</v>
      </c>
      <c r="J364" s="23" t="s">
        <v>1942</v>
      </c>
      <c r="K364" s="61"/>
      <c r="L364" s="23" t="s">
        <v>1936</v>
      </c>
      <c r="M364" s="61"/>
      <c r="N364" s="61"/>
      <c r="O364" s="61"/>
      <c r="P364" s="23"/>
      <c r="Q364" s="61"/>
      <c r="R364" s="23" t="s">
        <v>1930</v>
      </c>
      <c r="S364" s="61" t="s">
        <v>1943</v>
      </c>
      <c r="T364" s="61"/>
      <c r="U364" s="61"/>
      <c r="V364" s="61"/>
      <c r="W364" s="61"/>
      <c r="X364" s="61"/>
      <c r="Y364" s="61"/>
      <c r="Z364" s="23"/>
    </row>
    <row r="365" ht="57.75" customHeight="1">
      <c r="A365" s="23" t="s">
        <v>1944</v>
      </c>
      <c r="B365" s="23" t="s">
        <v>1945</v>
      </c>
      <c r="C365" s="61" t="s">
        <v>1946</v>
      </c>
      <c r="D365" s="61"/>
      <c r="E365" s="23" t="s">
        <v>1934</v>
      </c>
      <c r="F365" s="61"/>
      <c r="G365" s="58" t="s">
        <v>45</v>
      </c>
      <c r="H365" s="23">
        <v>2009.0</v>
      </c>
      <c r="I365" s="60">
        <v>0.025694444444444443</v>
      </c>
      <c r="J365" s="23" t="s">
        <v>1947</v>
      </c>
      <c r="K365" s="61"/>
      <c r="L365" s="23" t="s">
        <v>1948</v>
      </c>
      <c r="M365" s="61"/>
      <c r="N365" s="61"/>
      <c r="O365" s="61"/>
      <c r="P365" s="23"/>
      <c r="Q365" s="61"/>
      <c r="R365" s="23" t="s">
        <v>1930</v>
      </c>
      <c r="S365" s="61" t="s">
        <v>1949</v>
      </c>
      <c r="T365" s="61"/>
      <c r="U365" s="61"/>
      <c r="V365" s="61"/>
      <c r="W365" s="61"/>
      <c r="X365" s="61"/>
      <c r="Y365" s="61"/>
      <c r="Z365" s="23"/>
    </row>
    <row r="366" ht="57.75" customHeight="1">
      <c r="A366" s="23" t="s">
        <v>1950</v>
      </c>
      <c r="B366" s="23" t="s">
        <v>1951</v>
      </c>
      <c r="C366" s="61" t="s">
        <v>1952</v>
      </c>
      <c r="D366" s="61"/>
      <c r="E366" s="23"/>
      <c r="F366" s="61"/>
      <c r="G366" s="58" t="s">
        <v>74</v>
      </c>
      <c r="H366" s="23">
        <v>2009.0</v>
      </c>
      <c r="I366" s="60">
        <v>0.01685185185185185</v>
      </c>
      <c r="J366" s="23" t="s">
        <v>1953</v>
      </c>
      <c r="K366" s="23" t="s">
        <v>1954</v>
      </c>
      <c r="L366" s="23" t="s">
        <v>1955</v>
      </c>
      <c r="M366" s="61"/>
      <c r="N366" s="61"/>
      <c r="O366" s="61"/>
      <c r="P366" s="23"/>
      <c r="Q366" s="61"/>
      <c r="R366" s="23"/>
      <c r="S366" s="61"/>
      <c r="T366" s="61"/>
      <c r="U366" s="61"/>
      <c r="V366" s="61"/>
      <c r="W366" s="61"/>
      <c r="X366" s="61"/>
      <c r="Y366" s="61"/>
      <c r="Z366" s="23"/>
    </row>
    <row r="367" ht="57.75" customHeight="1">
      <c r="A367" s="23" t="s">
        <v>1956</v>
      </c>
      <c r="B367" s="23" t="s">
        <v>1957</v>
      </c>
      <c r="C367" s="23"/>
      <c r="D367" s="23"/>
      <c r="E367" s="23"/>
      <c r="F367" s="23"/>
      <c r="G367" s="23" t="s">
        <v>74</v>
      </c>
      <c r="H367" s="23">
        <v>2004.0</v>
      </c>
      <c r="I367" s="24">
        <v>0.041666666666666664</v>
      </c>
      <c r="J367" s="23" t="s">
        <v>1958</v>
      </c>
      <c r="K367" s="23" t="s">
        <v>1959</v>
      </c>
      <c r="L367" s="23"/>
      <c r="M367" s="23" t="s">
        <v>744</v>
      </c>
      <c r="N367" s="23"/>
      <c r="O367" s="23"/>
      <c r="P367" s="23" t="s">
        <v>745</v>
      </c>
      <c r="Q367" s="23"/>
      <c r="R367" s="23" t="s">
        <v>745</v>
      </c>
      <c r="S367" s="23"/>
      <c r="T367" s="23" t="s">
        <v>1960</v>
      </c>
      <c r="U367" s="23" t="s">
        <v>1961</v>
      </c>
      <c r="V367" s="23" t="s">
        <v>746</v>
      </c>
      <c r="W367" s="23"/>
      <c r="X367" s="23"/>
      <c r="Y367" s="23"/>
      <c r="Z367" s="23" t="s">
        <v>1962</v>
      </c>
    </row>
    <row r="368" ht="57.75" customHeight="1">
      <c r="A368" s="23" t="s">
        <v>1963</v>
      </c>
      <c r="B368" s="23" t="s">
        <v>1964</v>
      </c>
      <c r="C368" s="23"/>
      <c r="D368" s="23"/>
      <c r="E368" s="23"/>
      <c r="F368" s="23"/>
      <c r="G368" s="23" t="s">
        <v>74</v>
      </c>
      <c r="H368" s="23">
        <v>2005.0</v>
      </c>
      <c r="I368" s="24">
        <v>0.03194444444444444</v>
      </c>
      <c r="J368" s="23" t="s">
        <v>1965</v>
      </c>
      <c r="K368" s="23" t="s">
        <v>1965</v>
      </c>
      <c r="L368" s="23"/>
      <c r="M368" s="23" t="s">
        <v>1966</v>
      </c>
      <c r="N368" s="23"/>
      <c r="O368" s="23"/>
      <c r="P368" s="23" t="s">
        <v>1966</v>
      </c>
      <c r="Q368" s="23"/>
      <c r="R368" s="23"/>
      <c r="S368" s="23"/>
      <c r="T368" s="23"/>
      <c r="U368" s="23"/>
      <c r="V368" s="23"/>
      <c r="W368" s="23" t="s">
        <v>1967</v>
      </c>
      <c r="X368" s="23"/>
      <c r="Y368" s="23"/>
      <c r="Z368" s="23"/>
    </row>
    <row r="369" ht="57.75" customHeight="1">
      <c r="A369" s="23" t="s">
        <v>1968</v>
      </c>
      <c r="B369" s="23" t="s">
        <v>1969</v>
      </c>
      <c r="C369" s="23"/>
      <c r="D369" s="23"/>
      <c r="E369" s="23"/>
      <c r="F369" s="23"/>
      <c r="G369" s="23" t="s">
        <v>74</v>
      </c>
      <c r="H369" s="23">
        <v>2008.0</v>
      </c>
      <c r="I369" s="24">
        <v>0.01875</v>
      </c>
      <c r="J369" s="23" t="s">
        <v>1970</v>
      </c>
      <c r="K369" s="23" t="s">
        <v>1971</v>
      </c>
      <c r="L369" s="23"/>
      <c r="M369" s="23" t="s">
        <v>1972</v>
      </c>
      <c r="N369" s="23"/>
      <c r="O369" s="23"/>
      <c r="P369" s="23" t="s">
        <v>1971</v>
      </c>
      <c r="Q369" s="23" t="s">
        <v>1973</v>
      </c>
      <c r="R369" s="23" t="s">
        <v>1974</v>
      </c>
      <c r="S369" s="23"/>
      <c r="T369" s="23" t="s">
        <v>1975</v>
      </c>
      <c r="U369" s="23"/>
      <c r="V369" s="23" t="s">
        <v>1976</v>
      </c>
      <c r="W369" s="23" t="s">
        <v>1977</v>
      </c>
      <c r="X369" s="23"/>
      <c r="Y369" s="23" t="s">
        <v>1978</v>
      </c>
      <c r="Z369" s="23"/>
    </row>
    <row r="370" ht="37.5" customHeight="1">
      <c r="A370" s="23" t="s">
        <v>1979</v>
      </c>
      <c r="B370" s="28" t="s">
        <v>1980</v>
      </c>
      <c r="C370" s="68"/>
      <c r="D370" s="68"/>
      <c r="E370" s="68"/>
      <c r="F370" s="68"/>
      <c r="G370" s="23" t="s">
        <v>74</v>
      </c>
      <c r="H370" s="23">
        <v>2002.0</v>
      </c>
      <c r="I370" s="24">
        <v>0.009375</v>
      </c>
      <c r="J370" s="68"/>
      <c r="K370" s="23" t="s">
        <v>1981</v>
      </c>
      <c r="L370" s="68"/>
      <c r="M370" s="23" t="s">
        <v>1981</v>
      </c>
      <c r="N370" s="68"/>
      <c r="O370" s="68"/>
      <c r="P370" s="69" t="s">
        <v>1982</v>
      </c>
      <c r="Q370" s="68"/>
      <c r="R370" s="68" t="s">
        <v>1983</v>
      </c>
      <c r="S370" s="68"/>
      <c r="T370" s="68" t="s">
        <v>1984</v>
      </c>
      <c r="U370" s="68"/>
      <c r="V370" s="68"/>
      <c r="W370" s="68"/>
      <c r="X370" s="68"/>
      <c r="Y370" s="68"/>
      <c r="Z370" s="68"/>
    </row>
    <row r="371" ht="12.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2.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2.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2.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2.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2.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2.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2.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2.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2.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2.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2.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2.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2.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2.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2.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2.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2.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2.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2.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2.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2.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2.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2.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2.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2.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2.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2.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2.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2.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2.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2.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2.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2.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2.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2.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2.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2.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2.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2.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2.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2.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2.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2.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2.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2.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2.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2.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2.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2.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2.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2.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2.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2.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2.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2.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2.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2.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2.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2.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2.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2.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2.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2.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2.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2.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2.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2.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2.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2.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2.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2.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2.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2.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2.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2.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2.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2.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2.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2.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2.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2.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2.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2.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2.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2.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2.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2.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2.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2.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2.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2.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2.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2.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2.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2.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2.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2.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2.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2.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2.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2.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2.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2.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2.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2.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2.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2.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2.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2.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2.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2.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2.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2.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2.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2.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2.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2.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2.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2.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2.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2.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2.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2.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2.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2.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2.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2.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2.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2.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2.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2.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2.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2.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2.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2.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2.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2.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2.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2.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2.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2.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2.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2.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2.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2.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2.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2.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2.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2.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2.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2.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2.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2.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2.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2.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2.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2.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2.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2.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2.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2.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2.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2.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2.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2.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2.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2.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2.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2.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2.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2.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2.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2.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2.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2.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2.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2.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2.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2.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2.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2.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2.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2.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2.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2.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2.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2.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2.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2.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2.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2.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2.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2.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2.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2.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2.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2.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2.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2.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2.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2.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2.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2.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2.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2.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2.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2.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2.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2.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2.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2.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2.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2.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2.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2.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2.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2.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2.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2.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2.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2.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2.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2.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2.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2.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2.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2.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2.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2.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2.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2.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2.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2.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2.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2.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2.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2.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2.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2.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2.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2.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2.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2.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2.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2.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2.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2.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2.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2.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2.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2.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2.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2.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2.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2.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2.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2.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2.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2.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2.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2.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2.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2.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2.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2.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2.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2.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2.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2.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2.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2.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2.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2.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2.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2.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2.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2.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2.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2.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2.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2.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2.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2.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2.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2.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2.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2.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2.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2.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2.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2.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2.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2.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2.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2.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2.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2.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2.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2.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2.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2.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2.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2.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2.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2.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2.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2.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2.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2.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2.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2.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2.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2.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2.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2.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2.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2.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2.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2.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2.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2.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2.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2.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2.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2.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2.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2.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2.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2.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2.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2.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2.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2.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2.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2.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2.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2.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2.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2.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2.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2.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2.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2.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2.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2.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2.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2.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2.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2.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2.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2.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2.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2.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2.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2.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2.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2.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2.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2.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2.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2.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2.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2.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2.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2.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2.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2.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2.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2.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2.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2.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2.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2.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2.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2.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2.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2.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2.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2.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2.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2.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2.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2.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2.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2.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2.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2.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2.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2.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2.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2.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2.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2.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2.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2.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2.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2.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2.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2.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2.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2.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2.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2.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2.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2.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2.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2.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2.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2.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2.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2.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2.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2.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2.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2.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2.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2.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2.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2.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2.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2.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2.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2.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2.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2.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2.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2.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2.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2.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2.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2.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2.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2.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2.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2.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2.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2.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2.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2.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2.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2.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2.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2.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2.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2.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2.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2.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2.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2.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2.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2.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2.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2.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2.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2.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2.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2.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2.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2.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2.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2.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2.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2.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2.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2.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2.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2.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2.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2.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2.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2.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2.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2.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2.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2.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2.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2.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2.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2.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2.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2.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2.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2.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2.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2.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2.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2.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2.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2.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2.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2.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2.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2.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2.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2.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2.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2.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2.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2.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2.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2.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2.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2.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2.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2.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2.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2.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2.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2.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2.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2.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2.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2.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2.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2.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2.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2.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2.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2.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2.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2.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2.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2.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2.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2.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2.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2.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2.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2.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2.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2.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2.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2.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2.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2.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2.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2.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2.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2.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2.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2.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2.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2.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2.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2.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2.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2.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2.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2.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2.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2.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2.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2.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2.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2.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2.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2.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2.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2.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2.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2.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2.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2.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2.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2.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2.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2.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2.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2.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2.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2.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2.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2.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2.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2.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2.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2.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2.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2.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2.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2.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2.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2.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2.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2.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2.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2.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2.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2.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2.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2.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2.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2.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2.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2.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2.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2.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2.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2.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2.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2.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2.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2.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2.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2.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2.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2.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2.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2.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2.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2.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2.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2.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2.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2.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2.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2.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2.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2.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2.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2.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2.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2.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2.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2.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2.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2.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2.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sheetData>
  <mergeCells count="5">
    <mergeCell ref="B2:D2"/>
    <mergeCell ref="J2:R2"/>
    <mergeCell ref="S2:T2"/>
    <mergeCell ref="U2:V2"/>
    <mergeCell ref="A1:E1"/>
  </mergeCells>
  <hyperlinks>
    <hyperlink r:id="rId1" ref="K138"/>
    <hyperlink r:id="rId2" ref="R138"/>
    <hyperlink r:id="rId3" ref="Z138"/>
    <hyperlink r:id="rId4" ref="R158"/>
    <hyperlink r:id="rId5" ref="V158"/>
    <hyperlink r:id="rId6" ref="Z158"/>
    <hyperlink r:id="rId7" ref="K177"/>
    <hyperlink r:id="rId8" ref="M177"/>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42.86"/>
    <col customWidth="1" min="3" max="3" width="41.29"/>
    <col customWidth="1" min="4" max="4" width="31.43"/>
    <col customWidth="1" min="5" max="5" width="37.57"/>
    <col customWidth="1" min="6" max="6" width="106.0"/>
    <col customWidth="1" min="7" max="7" width="116.0"/>
    <col customWidth="1" min="8" max="8" width="19.14"/>
    <col customWidth="1" min="9" max="9" width="19.71"/>
    <col customWidth="1" min="10" max="26" width="10.71"/>
  </cols>
  <sheetData>
    <row r="1" ht="39.75" customHeight="1">
      <c r="A1" s="1" t="s">
        <v>0</v>
      </c>
      <c r="B1" s="2"/>
      <c r="C1" s="2"/>
      <c r="D1" s="2"/>
      <c r="E1" s="3"/>
      <c r="F1" s="70"/>
      <c r="G1" s="70"/>
      <c r="H1" s="70"/>
      <c r="I1" s="71"/>
    </row>
    <row r="2" ht="25.5" customHeight="1">
      <c r="A2" s="72"/>
      <c r="B2" s="73"/>
      <c r="C2" s="12" t="s">
        <v>1985</v>
      </c>
      <c r="D2" s="2"/>
      <c r="E2" s="13"/>
      <c r="F2" s="72"/>
      <c r="G2" s="74"/>
      <c r="H2" s="75"/>
      <c r="I2" s="76"/>
    </row>
    <row r="3" ht="51.0" customHeight="1">
      <c r="A3" s="20" t="s">
        <v>5</v>
      </c>
      <c r="B3" s="20" t="s">
        <v>1986</v>
      </c>
      <c r="C3" s="20" t="s">
        <v>1987</v>
      </c>
      <c r="D3" s="20" t="s">
        <v>1988</v>
      </c>
      <c r="E3" s="20" t="s">
        <v>1989</v>
      </c>
      <c r="F3" s="20" t="s">
        <v>1990</v>
      </c>
      <c r="G3" s="20" t="s">
        <v>1991</v>
      </c>
      <c r="H3" s="20" t="s">
        <v>1992</v>
      </c>
      <c r="I3" s="20" t="s">
        <v>1993</v>
      </c>
    </row>
    <row r="4" ht="84.0" customHeight="1">
      <c r="A4" s="21" t="s">
        <v>30</v>
      </c>
      <c r="B4" s="21" t="s">
        <v>31</v>
      </c>
      <c r="C4" s="21"/>
      <c r="D4" s="22"/>
      <c r="E4" s="23"/>
      <c r="F4" s="22"/>
      <c r="G4" s="22"/>
      <c r="H4" s="22"/>
      <c r="I4" s="22"/>
    </row>
    <row r="5" ht="100.5" customHeight="1">
      <c r="A5" s="23" t="s">
        <v>34</v>
      </c>
      <c r="B5" s="23" t="s">
        <v>35</v>
      </c>
      <c r="C5" s="23" t="s">
        <v>1994</v>
      </c>
      <c r="D5" s="22"/>
      <c r="E5" s="23" t="s">
        <v>1995</v>
      </c>
      <c r="F5" s="22"/>
      <c r="G5" s="22"/>
      <c r="H5" s="22"/>
      <c r="I5" s="22"/>
    </row>
    <row r="6" ht="120.0" customHeight="1">
      <c r="A6" s="23" t="s">
        <v>43</v>
      </c>
      <c r="B6" s="23" t="s">
        <v>44</v>
      </c>
      <c r="C6" s="23" t="s">
        <v>1996</v>
      </c>
      <c r="D6" s="23"/>
      <c r="E6" s="23" t="s">
        <v>1997</v>
      </c>
      <c r="F6" s="77" t="s">
        <v>1998</v>
      </c>
      <c r="G6" s="23"/>
      <c r="H6" s="23"/>
      <c r="I6" s="23">
        <v>2001.0</v>
      </c>
    </row>
    <row r="7" ht="114.0" customHeight="1">
      <c r="A7" s="23" t="s">
        <v>51</v>
      </c>
      <c r="B7" s="21" t="s">
        <v>52</v>
      </c>
      <c r="C7" s="22"/>
      <c r="D7" s="21" t="s">
        <v>1999</v>
      </c>
      <c r="E7" s="23" t="s">
        <v>2000</v>
      </c>
      <c r="F7" s="22"/>
      <c r="G7" s="22"/>
      <c r="H7" s="22"/>
      <c r="I7" s="22"/>
    </row>
    <row r="8" ht="108.75" customHeight="1">
      <c r="A8" s="23" t="s">
        <v>56</v>
      </c>
      <c r="B8" s="23" t="s">
        <v>57</v>
      </c>
      <c r="C8" s="23" t="s">
        <v>2001</v>
      </c>
      <c r="D8" s="23"/>
      <c r="E8" s="23" t="s">
        <v>2002</v>
      </c>
      <c r="F8" s="77"/>
      <c r="G8" s="22"/>
      <c r="H8" s="22"/>
      <c r="I8" s="22"/>
    </row>
    <row r="9" ht="108.75" customHeight="1">
      <c r="A9" s="23" t="s">
        <v>63</v>
      </c>
      <c r="B9" s="23" t="s">
        <v>64</v>
      </c>
      <c r="C9" s="23" t="s">
        <v>2003</v>
      </c>
      <c r="D9" s="23" t="s">
        <v>2004</v>
      </c>
      <c r="E9" s="22"/>
      <c r="F9" s="22"/>
      <c r="G9" s="23" t="s">
        <v>2005</v>
      </c>
      <c r="H9" s="23" t="s">
        <v>2006</v>
      </c>
      <c r="I9" s="23">
        <v>2005.0</v>
      </c>
    </row>
    <row r="10" ht="108.75" customHeight="1">
      <c r="A10" s="23" t="s">
        <v>72</v>
      </c>
      <c r="B10" s="23" t="s">
        <v>73</v>
      </c>
      <c r="C10" s="23" t="s">
        <v>2007</v>
      </c>
      <c r="D10" s="23"/>
      <c r="E10" s="23" t="s">
        <v>2008</v>
      </c>
      <c r="F10" s="77"/>
      <c r="G10" s="23"/>
      <c r="H10" s="23" t="s">
        <v>2009</v>
      </c>
      <c r="I10" s="78">
        <v>2004.0</v>
      </c>
    </row>
    <row r="11" ht="103.5" customHeight="1">
      <c r="A11" s="23" t="s">
        <v>82</v>
      </c>
      <c r="B11" s="23" t="s">
        <v>83</v>
      </c>
      <c r="C11" s="23" t="s">
        <v>2010</v>
      </c>
      <c r="D11" s="23" t="s">
        <v>85</v>
      </c>
      <c r="E11" s="23" t="s">
        <v>2011</v>
      </c>
      <c r="F11" s="77"/>
      <c r="G11" s="23" t="s">
        <v>84</v>
      </c>
      <c r="H11" s="22"/>
      <c r="I11" s="22"/>
    </row>
    <row r="12" ht="66.0" customHeight="1">
      <c r="A12" s="23" t="s">
        <v>89</v>
      </c>
      <c r="B12" s="23" t="s">
        <v>90</v>
      </c>
      <c r="C12" s="23" t="s">
        <v>2012</v>
      </c>
      <c r="D12" s="23"/>
      <c r="E12" s="23" t="s">
        <v>2012</v>
      </c>
      <c r="F12" s="77"/>
      <c r="G12" s="23"/>
      <c r="H12" s="23" t="s">
        <v>2009</v>
      </c>
      <c r="I12" s="23">
        <v>1999.0</v>
      </c>
    </row>
    <row r="13" ht="63.75" customHeight="1">
      <c r="A13" s="23" t="s">
        <v>95</v>
      </c>
      <c r="B13" s="23" t="s">
        <v>96</v>
      </c>
      <c r="C13" s="22"/>
      <c r="D13" s="22"/>
      <c r="E13" s="22"/>
      <c r="F13" s="22"/>
      <c r="G13" s="22"/>
      <c r="H13" s="22"/>
      <c r="I13" s="22"/>
    </row>
    <row r="14" ht="333.75" customHeight="1">
      <c r="A14" s="23" t="s">
        <v>104</v>
      </c>
      <c r="B14" s="23" t="s">
        <v>105</v>
      </c>
      <c r="C14" s="23" t="s">
        <v>2013</v>
      </c>
      <c r="D14" s="23"/>
      <c r="E14" s="23" t="s">
        <v>106</v>
      </c>
      <c r="F14" s="79" t="s">
        <v>2014</v>
      </c>
      <c r="G14" s="22"/>
      <c r="H14" s="22"/>
      <c r="I14" s="22"/>
    </row>
    <row r="15" ht="72.75" customHeight="1">
      <c r="A15" s="23" t="s">
        <v>108</v>
      </c>
      <c r="B15" s="23" t="s">
        <v>109</v>
      </c>
      <c r="C15" s="23" t="s">
        <v>2015</v>
      </c>
      <c r="D15" s="23"/>
      <c r="E15" s="23" t="s">
        <v>2016</v>
      </c>
      <c r="F15" s="79"/>
      <c r="G15" s="22"/>
      <c r="H15" s="22"/>
      <c r="I15" s="22"/>
    </row>
    <row r="16" ht="60.75" customHeight="1">
      <c r="A16" s="23" t="s">
        <v>119</v>
      </c>
      <c r="B16" s="23" t="s">
        <v>120</v>
      </c>
      <c r="C16" s="23" t="s">
        <v>2017</v>
      </c>
      <c r="D16" s="23"/>
      <c r="E16" s="23" t="s">
        <v>2018</v>
      </c>
      <c r="F16" s="22"/>
      <c r="G16" s="22"/>
      <c r="H16" s="22"/>
      <c r="I16" s="22"/>
    </row>
    <row r="17" ht="60.0" customHeight="1">
      <c r="A17" s="23" t="s">
        <v>129</v>
      </c>
      <c r="B17" s="23" t="s">
        <v>2019</v>
      </c>
      <c r="C17" s="23" t="s">
        <v>2020</v>
      </c>
      <c r="D17" s="22"/>
      <c r="E17" s="23" t="s">
        <v>2021</v>
      </c>
      <c r="F17" s="22"/>
      <c r="G17" s="22"/>
      <c r="H17" s="23" t="s">
        <v>2006</v>
      </c>
      <c r="I17" s="80">
        <v>37789.0</v>
      </c>
    </row>
    <row r="18" ht="75.0" customHeight="1">
      <c r="A18" s="23" t="s">
        <v>138</v>
      </c>
      <c r="B18" s="23" t="s">
        <v>139</v>
      </c>
      <c r="C18" s="23" t="s">
        <v>2022</v>
      </c>
      <c r="D18" s="23"/>
      <c r="E18" s="23" t="s">
        <v>2023</v>
      </c>
      <c r="F18" s="79" t="s">
        <v>85</v>
      </c>
      <c r="G18" s="23"/>
      <c r="H18" s="23" t="s">
        <v>2009</v>
      </c>
      <c r="I18" s="23">
        <v>2002.0</v>
      </c>
    </row>
    <row r="19" ht="66.0" customHeight="1">
      <c r="A19" s="23" t="s">
        <v>144</v>
      </c>
      <c r="B19" s="23" t="s">
        <v>2024</v>
      </c>
      <c r="C19" s="23" t="s">
        <v>2025</v>
      </c>
      <c r="D19" s="22"/>
      <c r="E19" s="22"/>
      <c r="F19" s="22"/>
      <c r="G19" s="22"/>
      <c r="H19" s="22"/>
      <c r="I19" s="22"/>
    </row>
    <row r="20" ht="60.0" customHeight="1">
      <c r="A20" s="23" t="s">
        <v>151</v>
      </c>
      <c r="B20" s="23" t="s">
        <v>152</v>
      </c>
      <c r="C20" s="23" t="s">
        <v>2026</v>
      </c>
      <c r="D20" s="23"/>
      <c r="E20" s="23"/>
      <c r="F20" s="77"/>
      <c r="G20" s="23"/>
      <c r="H20" s="23" t="s">
        <v>2027</v>
      </c>
      <c r="I20" s="23">
        <v>2007.0</v>
      </c>
    </row>
    <row r="21" ht="58.5" customHeight="1">
      <c r="A21" s="23" t="s">
        <v>159</v>
      </c>
      <c r="B21" s="23" t="s">
        <v>160</v>
      </c>
      <c r="C21" s="23" t="s">
        <v>2028</v>
      </c>
      <c r="D21" s="22"/>
      <c r="E21" s="22"/>
      <c r="F21" s="22"/>
      <c r="G21" s="22"/>
      <c r="H21" s="22"/>
      <c r="I21" s="22"/>
    </row>
    <row r="22" ht="58.5" customHeight="1">
      <c r="A22" s="23" t="s">
        <v>164</v>
      </c>
      <c r="B22" s="23" t="s">
        <v>165</v>
      </c>
      <c r="C22" s="23" t="s">
        <v>2029</v>
      </c>
      <c r="D22" s="22"/>
      <c r="E22" s="22"/>
      <c r="F22" s="22"/>
      <c r="G22" s="22"/>
      <c r="H22" s="22"/>
      <c r="I22" s="22"/>
    </row>
    <row r="23" ht="58.5" customHeight="1">
      <c r="A23" s="23" t="s">
        <v>169</v>
      </c>
      <c r="B23" s="23" t="s">
        <v>170</v>
      </c>
      <c r="C23" s="23" t="s">
        <v>2030</v>
      </c>
      <c r="D23" s="22"/>
      <c r="E23" s="23" t="s">
        <v>173</v>
      </c>
      <c r="F23" s="22"/>
      <c r="G23" s="22"/>
      <c r="H23" s="22"/>
      <c r="I23" s="22"/>
    </row>
    <row r="24" ht="60.75" customHeight="1">
      <c r="A24" s="23" t="s">
        <v>175</v>
      </c>
      <c r="B24" s="23" t="s">
        <v>176</v>
      </c>
      <c r="C24" s="23" t="s">
        <v>2031</v>
      </c>
      <c r="D24" s="22"/>
      <c r="E24" s="22"/>
      <c r="F24" s="22"/>
      <c r="G24" s="22"/>
      <c r="H24" s="22"/>
      <c r="I24" s="22"/>
    </row>
    <row r="25" ht="60.0" customHeight="1">
      <c r="A25" s="23" t="s">
        <v>178</v>
      </c>
      <c r="B25" s="23" t="s">
        <v>179</v>
      </c>
      <c r="C25" s="23" t="s">
        <v>2032</v>
      </c>
      <c r="D25" s="22"/>
      <c r="E25" s="23" t="s">
        <v>2033</v>
      </c>
      <c r="F25" s="22"/>
      <c r="G25" s="22"/>
      <c r="H25" s="22"/>
      <c r="I25" s="22"/>
    </row>
    <row r="26" ht="60.0" customHeight="1">
      <c r="A26" s="23" t="s">
        <v>186</v>
      </c>
      <c r="B26" s="23" t="s">
        <v>187</v>
      </c>
      <c r="C26" s="23" t="s">
        <v>2034</v>
      </c>
      <c r="D26" s="23"/>
      <c r="E26" s="23" t="s">
        <v>2035</v>
      </c>
      <c r="F26" s="77"/>
      <c r="G26" s="23"/>
      <c r="H26" s="23" t="s">
        <v>2027</v>
      </c>
      <c r="I26" s="23">
        <v>2002.0</v>
      </c>
    </row>
    <row r="27" ht="60.0" customHeight="1">
      <c r="A27" s="23" t="s">
        <v>194</v>
      </c>
      <c r="B27" s="23" t="s">
        <v>195</v>
      </c>
      <c r="C27" s="23" t="s">
        <v>2036</v>
      </c>
      <c r="D27" s="23" t="s">
        <v>2037</v>
      </c>
      <c r="E27" s="23" t="s">
        <v>85</v>
      </c>
      <c r="F27" s="77"/>
      <c r="G27" s="23"/>
      <c r="H27" s="23" t="s">
        <v>2009</v>
      </c>
      <c r="I27" s="23">
        <v>2004.0</v>
      </c>
    </row>
    <row r="28" ht="60.0" customHeight="1">
      <c r="A28" s="23" t="s">
        <v>201</v>
      </c>
      <c r="B28" s="23" t="s">
        <v>202</v>
      </c>
      <c r="C28" s="23" t="s">
        <v>2038</v>
      </c>
      <c r="D28" s="22"/>
      <c r="E28" s="22"/>
      <c r="F28" s="22"/>
      <c r="G28" s="22"/>
      <c r="H28" s="22"/>
      <c r="I28" s="22"/>
    </row>
    <row r="29" ht="196.5" customHeight="1">
      <c r="A29" s="23" t="s">
        <v>203</v>
      </c>
      <c r="B29" s="23" t="s">
        <v>204</v>
      </c>
      <c r="C29" s="23" t="s">
        <v>2034</v>
      </c>
      <c r="D29" s="23"/>
      <c r="E29" s="23"/>
      <c r="F29" s="77" t="s">
        <v>2039</v>
      </c>
      <c r="G29" s="23" t="s">
        <v>2040</v>
      </c>
      <c r="H29" s="23" t="s">
        <v>2041</v>
      </c>
      <c r="I29" s="23">
        <v>2008.0</v>
      </c>
    </row>
    <row r="30" ht="60.75" customHeight="1">
      <c r="A30" s="23" t="s">
        <v>208</v>
      </c>
      <c r="B30" s="23" t="s">
        <v>2042</v>
      </c>
      <c r="C30" s="23" t="s">
        <v>2043</v>
      </c>
      <c r="D30" s="23"/>
      <c r="E30" s="23" t="s">
        <v>2044</v>
      </c>
      <c r="F30" s="77"/>
      <c r="G30" s="22"/>
      <c r="H30" s="22"/>
      <c r="I30" s="22"/>
    </row>
    <row r="31" ht="58.5" customHeight="1">
      <c r="A31" s="23" t="s">
        <v>219</v>
      </c>
      <c r="B31" s="23" t="s">
        <v>220</v>
      </c>
      <c r="C31" s="23" t="s">
        <v>2045</v>
      </c>
      <c r="D31" s="22"/>
      <c r="E31" s="23" t="s">
        <v>2046</v>
      </c>
      <c r="F31" s="22"/>
      <c r="G31" s="22"/>
      <c r="H31" s="23" t="s">
        <v>2009</v>
      </c>
      <c r="I31" s="23">
        <v>2012.0</v>
      </c>
    </row>
    <row r="32" ht="60.75" customHeight="1">
      <c r="A32" s="23" t="s">
        <v>227</v>
      </c>
      <c r="B32" s="23" t="s">
        <v>228</v>
      </c>
      <c r="C32" s="30" t="s">
        <v>2047</v>
      </c>
      <c r="D32" s="23"/>
      <c r="E32" s="22"/>
      <c r="F32" s="22"/>
      <c r="G32" s="22"/>
      <c r="H32" s="22"/>
      <c r="I32" s="22"/>
    </row>
    <row r="33" ht="61.5" customHeight="1">
      <c r="A33" s="23" t="s">
        <v>229</v>
      </c>
      <c r="B33" s="23" t="s">
        <v>230</v>
      </c>
      <c r="C33" s="23" t="s">
        <v>2048</v>
      </c>
      <c r="D33" s="23"/>
      <c r="E33" s="23" t="s">
        <v>2049</v>
      </c>
      <c r="F33" s="22"/>
      <c r="G33" s="22"/>
      <c r="H33" s="22"/>
      <c r="I33" s="22"/>
    </row>
    <row r="34" ht="123.0" customHeight="1">
      <c r="A34" s="23" t="s">
        <v>234</v>
      </c>
      <c r="B34" s="23" t="s">
        <v>235</v>
      </c>
      <c r="C34" s="23" t="s">
        <v>2050</v>
      </c>
      <c r="D34" s="23"/>
      <c r="E34" s="23" t="s">
        <v>2051</v>
      </c>
      <c r="F34" s="22"/>
      <c r="G34" s="22"/>
      <c r="H34" s="22"/>
      <c r="I34" s="22"/>
    </row>
    <row r="35" ht="75.75" customHeight="1">
      <c r="A35" s="23" t="s">
        <v>241</v>
      </c>
      <c r="B35" s="23" t="s">
        <v>242</v>
      </c>
      <c r="C35" s="22"/>
      <c r="D35" s="23" t="s">
        <v>2052</v>
      </c>
      <c r="E35" s="22"/>
      <c r="F35" s="22"/>
      <c r="G35" s="22"/>
      <c r="H35" s="22"/>
      <c r="I35" s="22"/>
    </row>
    <row r="36" ht="75.75" customHeight="1">
      <c r="A36" s="23" t="s">
        <v>244</v>
      </c>
      <c r="B36" s="23" t="s">
        <v>245</v>
      </c>
      <c r="C36" s="23" t="s">
        <v>2053</v>
      </c>
      <c r="D36" s="22"/>
      <c r="E36" s="22"/>
      <c r="F36" s="22"/>
      <c r="G36" s="22"/>
      <c r="H36" s="22"/>
      <c r="I36" s="22"/>
    </row>
    <row r="37" ht="75.75" customHeight="1">
      <c r="A37" s="23" t="s">
        <v>247</v>
      </c>
      <c r="B37" s="23" t="s">
        <v>248</v>
      </c>
      <c r="C37" s="23" t="s">
        <v>2054</v>
      </c>
      <c r="D37" s="22"/>
      <c r="E37" s="23" t="s">
        <v>2055</v>
      </c>
      <c r="F37" s="22"/>
      <c r="G37" s="23"/>
      <c r="H37" s="22"/>
      <c r="I37" s="22"/>
    </row>
    <row r="38" ht="153.75" customHeight="1">
      <c r="A38" s="23" t="s">
        <v>256</v>
      </c>
      <c r="B38" s="23" t="s">
        <v>257</v>
      </c>
      <c r="C38" s="23" t="s">
        <v>2056</v>
      </c>
      <c r="D38" s="22"/>
      <c r="E38" s="23" t="s">
        <v>2057</v>
      </c>
      <c r="F38" s="22"/>
      <c r="G38" s="23" t="s">
        <v>2058</v>
      </c>
      <c r="H38" s="22"/>
      <c r="I38" s="22"/>
    </row>
    <row r="39" ht="87.75" customHeight="1">
      <c r="A39" s="23" t="s">
        <v>262</v>
      </c>
      <c r="B39" s="23" t="s">
        <v>263</v>
      </c>
      <c r="C39" s="23" t="s">
        <v>2059</v>
      </c>
      <c r="D39" s="23"/>
      <c r="E39" s="23"/>
      <c r="F39" s="77"/>
      <c r="G39" s="23" t="s">
        <v>2060</v>
      </c>
      <c r="H39" s="23" t="s">
        <v>2027</v>
      </c>
      <c r="I39" s="23">
        <v>2000.0</v>
      </c>
    </row>
    <row r="40" ht="144.0" customHeight="1">
      <c r="A40" s="23" t="s">
        <v>270</v>
      </c>
      <c r="B40" s="23" t="s">
        <v>271</v>
      </c>
      <c r="C40" s="23" t="s">
        <v>2061</v>
      </c>
      <c r="D40" s="22"/>
      <c r="E40" s="23" t="s">
        <v>2062</v>
      </c>
      <c r="F40" s="22"/>
      <c r="G40" s="23" t="s">
        <v>2063</v>
      </c>
      <c r="H40" s="23" t="s">
        <v>2009</v>
      </c>
      <c r="I40" s="23"/>
    </row>
    <row r="41" ht="111.0" customHeight="1">
      <c r="A41" s="23" t="s">
        <v>278</v>
      </c>
      <c r="B41" s="23" t="s">
        <v>279</v>
      </c>
      <c r="C41" s="23" t="s">
        <v>2064</v>
      </c>
      <c r="D41" s="22"/>
      <c r="E41" s="23" t="s">
        <v>2065</v>
      </c>
      <c r="F41" s="22"/>
      <c r="G41" s="22"/>
      <c r="H41" s="22"/>
      <c r="I41" s="22"/>
    </row>
    <row r="42" ht="60.0" customHeight="1">
      <c r="A42" s="23" t="s">
        <v>284</v>
      </c>
      <c r="B42" s="23" t="s">
        <v>285</v>
      </c>
      <c r="C42" s="23" t="s">
        <v>2066</v>
      </c>
      <c r="D42" s="22"/>
      <c r="E42" s="23" t="s">
        <v>287</v>
      </c>
      <c r="F42" s="22"/>
      <c r="G42" s="22"/>
      <c r="H42" s="22"/>
      <c r="I42" s="22"/>
    </row>
    <row r="43" ht="60.0" customHeight="1">
      <c r="A43" s="23" t="s">
        <v>292</v>
      </c>
      <c r="B43" s="23" t="s">
        <v>293</v>
      </c>
      <c r="C43" s="23" t="s">
        <v>2067</v>
      </c>
      <c r="D43" s="22"/>
      <c r="E43" s="23" t="s">
        <v>2068</v>
      </c>
      <c r="F43" s="22"/>
      <c r="G43" s="22"/>
      <c r="H43" s="22"/>
      <c r="I43" s="22"/>
    </row>
    <row r="44" ht="60.0" customHeight="1">
      <c r="A44" s="23" t="s">
        <v>294</v>
      </c>
      <c r="B44" s="23" t="s">
        <v>295</v>
      </c>
      <c r="C44" s="23" t="s">
        <v>2069</v>
      </c>
      <c r="D44" s="23" t="s">
        <v>2069</v>
      </c>
      <c r="E44" s="22"/>
      <c r="F44" s="22"/>
      <c r="G44" s="22"/>
      <c r="H44" s="22"/>
      <c r="I44" s="22"/>
    </row>
    <row r="45" ht="184.5" customHeight="1">
      <c r="A45" s="23" t="s">
        <v>305</v>
      </c>
      <c r="B45" s="23" t="s">
        <v>306</v>
      </c>
      <c r="C45" s="23" t="s">
        <v>2070</v>
      </c>
      <c r="D45" s="23" t="s">
        <v>2071</v>
      </c>
      <c r="E45" s="23" t="s">
        <v>2072</v>
      </c>
      <c r="F45" s="77"/>
      <c r="G45" s="23" t="s">
        <v>2073</v>
      </c>
      <c r="H45" s="23" t="s">
        <v>2006</v>
      </c>
      <c r="I45" s="23">
        <v>2008.0</v>
      </c>
    </row>
    <row r="46" ht="358.5" customHeight="1">
      <c r="A46" s="32" t="s">
        <v>312</v>
      </c>
      <c r="B46" s="81" t="s">
        <v>313</v>
      </c>
      <c r="C46" s="23" t="s">
        <v>2074</v>
      </c>
      <c r="D46" s="22"/>
      <c r="E46" s="23" t="s">
        <v>2075</v>
      </c>
      <c r="F46" s="82" t="s">
        <v>2076</v>
      </c>
      <c r="G46" s="22"/>
      <c r="H46" s="22"/>
      <c r="I46" s="22"/>
    </row>
    <row r="47" ht="283.5" customHeight="1">
      <c r="A47" s="23" t="s">
        <v>320</v>
      </c>
      <c r="B47" s="23" t="s">
        <v>321</v>
      </c>
      <c r="C47" s="23" t="s">
        <v>2077</v>
      </c>
      <c r="D47" s="23"/>
      <c r="E47" s="23" t="s">
        <v>322</v>
      </c>
      <c r="F47" s="82" t="s">
        <v>2014</v>
      </c>
      <c r="G47" s="22"/>
      <c r="H47" s="22"/>
      <c r="I47" s="22"/>
    </row>
    <row r="48" ht="277.5" customHeight="1">
      <c r="A48" s="32" t="s">
        <v>323</v>
      </c>
      <c r="B48" s="81" t="s">
        <v>2078</v>
      </c>
      <c r="C48" s="23" t="s">
        <v>2022</v>
      </c>
      <c r="D48" s="23"/>
      <c r="E48" s="23"/>
      <c r="F48" s="77"/>
      <c r="G48" s="23" t="s">
        <v>2079</v>
      </c>
      <c r="H48" s="23"/>
      <c r="I48" s="22"/>
    </row>
    <row r="49" ht="109.5" customHeight="1">
      <c r="A49" s="23" t="s">
        <v>330</v>
      </c>
      <c r="B49" s="23" t="s">
        <v>331</v>
      </c>
      <c r="C49" s="23" t="s">
        <v>2080</v>
      </c>
      <c r="D49" s="23"/>
      <c r="E49" s="23"/>
      <c r="F49" s="77"/>
      <c r="G49" s="53" t="s">
        <v>2060</v>
      </c>
      <c r="H49" s="53" t="s">
        <v>2027</v>
      </c>
      <c r="I49" s="53">
        <v>2005.0</v>
      </c>
    </row>
    <row r="50" ht="102.75" customHeight="1">
      <c r="A50" s="23" t="s">
        <v>337</v>
      </c>
      <c r="B50" s="23" t="s">
        <v>2081</v>
      </c>
      <c r="C50" s="23" t="s">
        <v>2082</v>
      </c>
      <c r="D50" s="22"/>
      <c r="E50" s="22"/>
      <c r="F50" s="22"/>
      <c r="G50" s="22"/>
      <c r="H50" s="22"/>
      <c r="I50" s="22"/>
    </row>
    <row r="51" ht="325.5" customHeight="1">
      <c r="A51" s="23" t="s">
        <v>342</v>
      </c>
      <c r="B51" s="23" t="s">
        <v>343</v>
      </c>
      <c r="C51" s="23" t="s">
        <v>2083</v>
      </c>
      <c r="D51" s="22"/>
      <c r="E51" s="22"/>
      <c r="F51" s="79" t="s">
        <v>2084</v>
      </c>
      <c r="G51" s="22"/>
      <c r="H51" s="22"/>
      <c r="I51" s="22"/>
    </row>
    <row r="52" ht="87.75" customHeight="1">
      <c r="A52" s="23" t="s">
        <v>351</v>
      </c>
      <c r="B52" s="23" t="s">
        <v>352</v>
      </c>
      <c r="C52" s="23" t="s">
        <v>2085</v>
      </c>
      <c r="D52" s="23" t="s">
        <v>2086</v>
      </c>
      <c r="E52" s="22"/>
      <c r="F52" s="22"/>
      <c r="G52" s="22"/>
      <c r="H52" s="22"/>
      <c r="I52" s="22"/>
    </row>
    <row r="53" ht="93.0" customHeight="1">
      <c r="A53" s="23" t="s">
        <v>356</v>
      </c>
      <c r="B53" s="23" t="s">
        <v>357</v>
      </c>
      <c r="C53" s="23" t="s">
        <v>2087</v>
      </c>
      <c r="D53" s="22"/>
      <c r="E53" s="23" t="s">
        <v>2088</v>
      </c>
      <c r="F53" s="22"/>
      <c r="G53" s="22"/>
      <c r="H53" s="22"/>
      <c r="I53" s="22"/>
    </row>
    <row r="54" ht="60.0" customHeight="1">
      <c r="A54" s="23" t="s">
        <v>367</v>
      </c>
      <c r="B54" s="23" t="s">
        <v>368</v>
      </c>
      <c r="C54" s="23" t="s">
        <v>2089</v>
      </c>
      <c r="D54" s="22"/>
      <c r="E54" s="23" t="s">
        <v>2090</v>
      </c>
      <c r="F54" s="22"/>
      <c r="G54" s="22"/>
      <c r="H54" s="22"/>
      <c r="I54" s="22"/>
    </row>
    <row r="55" ht="61.5" customHeight="1">
      <c r="A55" s="23" t="s">
        <v>375</v>
      </c>
      <c r="B55" s="23" t="s">
        <v>376</v>
      </c>
      <c r="C55" s="23" t="s">
        <v>2091</v>
      </c>
      <c r="D55" s="22"/>
      <c r="E55" s="23" t="s">
        <v>377</v>
      </c>
      <c r="F55" s="22"/>
      <c r="G55" s="22"/>
      <c r="H55" s="22"/>
      <c r="I55" s="22"/>
    </row>
    <row r="56" ht="63.0" customHeight="1">
      <c r="A56" s="23" t="s">
        <v>379</v>
      </c>
      <c r="B56" s="23" t="s">
        <v>380</v>
      </c>
      <c r="C56" s="23" t="s">
        <v>2092</v>
      </c>
      <c r="D56" s="22"/>
      <c r="E56" s="23" t="s">
        <v>2093</v>
      </c>
      <c r="F56" s="22"/>
      <c r="G56" s="22"/>
      <c r="H56" s="22"/>
      <c r="I56" s="22"/>
    </row>
    <row r="57" ht="60.0" customHeight="1">
      <c r="A57" s="23" t="s">
        <v>386</v>
      </c>
      <c r="B57" s="23" t="s">
        <v>387</v>
      </c>
      <c r="C57" s="23" t="s">
        <v>2094</v>
      </c>
      <c r="D57" s="22"/>
      <c r="E57" s="22"/>
      <c r="F57" s="22"/>
      <c r="G57" s="22"/>
      <c r="H57" s="22"/>
      <c r="I57" s="22"/>
    </row>
    <row r="58" ht="60.0" customHeight="1">
      <c r="A58" s="23" t="s">
        <v>389</v>
      </c>
      <c r="B58" s="23" t="s">
        <v>390</v>
      </c>
      <c r="C58" s="22"/>
      <c r="D58" s="22"/>
      <c r="E58" s="22"/>
      <c r="F58" s="22"/>
      <c r="G58" s="22"/>
      <c r="H58" s="22"/>
      <c r="I58" s="22"/>
    </row>
    <row r="59" ht="60.75" customHeight="1">
      <c r="A59" s="23" t="s">
        <v>393</v>
      </c>
      <c r="B59" s="23" t="s">
        <v>2095</v>
      </c>
      <c r="C59" s="22"/>
      <c r="D59" s="22"/>
      <c r="E59" s="22"/>
      <c r="F59" s="22"/>
      <c r="G59" s="22"/>
      <c r="H59" s="22"/>
      <c r="I59" s="22"/>
    </row>
    <row r="60" ht="60.75" customHeight="1">
      <c r="A60" s="23" t="s">
        <v>395</v>
      </c>
      <c r="B60" s="34" t="s">
        <v>396</v>
      </c>
      <c r="C60" s="22"/>
      <c r="D60" s="22"/>
      <c r="E60" s="22"/>
      <c r="F60" s="22"/>
      <c r="G60" s="22"/>
      <c r="H60" s="21" t="s">
        <v>2009</v>
      </c>
      <c r="I60" s="21">
        <v>2004.0</v>
      </c>
    </row>
    <row r="61" ht="118.5" customHeight="1">
      <c r="A61" s="23" t="s">
        <v>401</v>
      </c>
      <c r="B61" s="21" t="s">
        <v>402</v>
      </c>
      <c r="C61" s="23" t="s">
        <v>2096</v>
      </c>
      <c r="D61" s="21" t="s">
        <v>85</v>
      </c>
      <c r="E61" s="23" t="s">
        <v>2097</v>
      </c>
      <c r="F61" s="83" t="s">
        <v>85</v>
      </c>
      <c r="G61" s="23"/>
      <c r="H61" s="21" t="s">
        <v>2009</v>
      </c>
      <c r="I61" s="21">
        <v>2004.0</v>
      </c>
    </row>
    <row r="62" ht="246.0" customHeight="1">
      <c r="A62" s="23" t="s">
        <v>404</v>
      </c>
      <c r="B62" s="23" t="s">
        <v>405</v>
      </c>
      <c r="C62" s="23" t="s">
        <v>2098</v>
      </c>
      <c r="D62" s="23" t="s">
        <v>2099</v>
      </c>
      <c r="E62" s="23" t="s">
        <v>408</v>
      </c>
      <c r="F62" s="77"/>
      <c r="G62" s="23" t="s">
        <v>2100</v>
      </c>
      <c r="H62" s="23" t="s">
        <v>2006</v>
      </c>
      <c r="I62" s="23">
        <v>2008.0</v>
      </c>
    </row>
    <row r="63" ht="103.5" customHeight="1">
      <c r="A63" s="23" t="s">
        <v>415</v>
      </c>
      <c r="B63" s="23" t="s">
        <v>416</v>
      </c>
      <c r="C63" s="23" t="s">
        <v>2101</v>
      </c>
      <c r="D63" s="23" t="s">
        <v>2102</v>
      </c>
      <c r="E63" s="23"/>
      <c r="F63" s="22"/>
      <c r="G63" s="22"/>
      <c r="H63" s="22"/>
      <c r="I63" s="22"/>
    </row>
    <row r="64" ht="107.25" customHeight="1">
      <c r="A64" s="23" t="s">
        <v>424</v>
      </c>
      <c r="B64" s="23" t="s">
        <v>425</v>
      </c>
      <c r="C64" s="23" t="s">
        <v>2103</v>
      </c>
      <c r="D64" s="23" t="s">
        <v>2104</v>
      </c>
      <c r="E64" s="23" t="s">
        <v>2105</v>
      </c>
      <c r="F64" s="77"/>
      <c r="G64" s="22"/>
      <c r="H64" s="22"/>
      <c r="I64" s="22"/>
    </row>
    <row r="65" ht="159.0" customHeight="1">
      <c r="A65" s="23" t="s">
        <v>430</v>
      </c>
      <c r="B65" s="23" t="s">
        <v>431</v>
      </c>
      <c r="C65" s="23" t="s">
        <v>2106</v>
      </c>
      <c r="D65" s="23" t="s">
        <v>2107</v>
      </c>
      <c r="E65" s="23" t="s">
        <v>2108</v>
      </c>
      <c r="F65" s="77"/>
      <c r="G65" s="53" t="s">
        <v>2109</v>
      </c>
      <c r="H65" s="23" t="s">
        <v>2006</v>
      </c>
      <c r="I65" s="53">
        <v>2008.0</v>
      </c>
    </row>
    <row r="66" ht="78.0" customHeight="1">
      <c r="A66" s="21" t="s">
        <v>439</v>
      </c>
      <c r="B66" s="21" t="s">
        <v>440</v>
      </c>
      <c r="C66" s="21" t="s">
        <v>2110</v>
      </c>
      <c r="D66" s="22"/>
      <c r="E66" s="22"/>
      <c r="F66" s="22"/>
      <c r="G66" s="22"/>
      <c r="H66" s="23" t="s">
        <v>2006</v>
      </c>
      <c r="I66" s="84">
        <v>41302.0</v>
      </c>
    </row>
    <row r="67" ht="75.0" customHeight="1">
      <c r="A67" s="23" t="s">
        <v>449</v>
      </c>
      <c r="B67" s="21" t="s">
        <v>450</v>
      </c>
      <c r="C67" s="23" t="s">
        <v>2111</v>
      </c>
      <c r="D67" s="23"/>
      <c r="E67" s="23"/>
      <c r="F67" s="77"/>
      <c r="G67" s="22"/>
      <c r="H67" s="22"/>
      <c r="I67" s="22"/>
    </row>
    <row r="68" ht="80.25" customHeight="1">
      <c r="A68" s="23" t="s">
        <v>456</v>
      </c>
      <c r="B68" s="23" t="s">
        <v>457</v>
      </c>
      <c r="C68" s="23" t="s">
        <v>2112</v>
      </c>
      <c r="D68" s="23"/>
      <c r="E68" s="23"/>
      <c r="F68" s="79"/>
      <c r="G68" s="22"/>
      <c r="H68" s="22"/>
      <c r="I68" s="22"/>
    </row>
    <row r="69" ht="78.75" customHeight="1">
      <c r="A69" s="23" t="s">
        <v>465</v>
      </c>
      <c r="B69" s="23" t="s">
        <v>466</v>
      </c>
      <c r="C69" s="23" t="s">
        <v>2113</v>
      </c>
      <c r="D69" s="23"/>
      <c r="E69" s="23"/>
      <c r="F69" s="79"/>
      <c r="G69" s="22"/>
      <c r="H69" s="22"/>
      <c r="I69" s="22"/>
    </row>
    <row r="70" ht="339.0" customHeight="1">
      <c r="A70" s="23" t="s">
        <v>474</v>
      </c>
      <c r="B70" s="23" t="s">
        <v>475</v>
      </c>
      <c r="C70" s="23" t="s">
        <v>2114</v>
      </c>
      <c r="D70" s="23"/>
      <c r="E70" s="23" t="s">
        <v>476</v>
      </c>
      <c r="F70" s="79" t="s">
        <v>2014</v>
      </c>
      <c r="G70" s="22"/>
      <c r="H70" s="22"/>
      <c r="I70" s="22"/>
    </row>
    <row r="71" ht="117.75" customHeight="1">
      <c r="A71" s="23" t="s">
        <v>477</v>
      </c>
      <c r="B71" s="23" t="s">
        <v>478</v>
      </c>
      <c r="C71" s="23" t="s">
        <v>2115</v>
      </c>
      <c r="D71" s="23"/>
      <c r="E71" s="23" t="s">
        <v>2116</v>
      </c>
      <c r="F71" s="79"/>
      <c r="G71" s="22"/>
      <c r="H71" s="22"/>
      <c r="I71" s="22"/>
    </row>
    <row r="72" ht="104.25" customHeight="1">
      <c r="A72" s="23" t="s">
        <v>485</v>
      </c>
      <c r="B72" s="23" t="s">
        <v>486</v>
      </c>
      <c r="C72" s="23" t="s">
        <v>2117</v>
      </c>
      <c r="D72" s="23"/>
      <c r="E72" s="23"/>
      <c r="F72" s="22"/>
      <c r="G72" s="22"/>
      <c r="H72" s="22"/>
      <c r="I72" s="22"/>
    </row>
    <row r="73" ht="69.75" customHeight="1">
      <c r="A73" s="23" t="s">
        <v>491</v>
      </c>
      <c r="B73" s="23" t="s">
        <v>492</v>
      </c>
      <c r="C73" s="23" t="s">
        <v>2118</v>
      </c>
      <c r="D73" s="22"/>
      <c r="E73" s="23" t="s">
        <v>2119</v>
      </c>
      <c r="F73" s="22"/>
      <c r="G73" s="22"/>
      <c r="H73" s="53" t="s">
        <v>2120</v>
      </c>
      <c r="I73" s="85">
        <v>37789.0</v>
      </c>
    </row>
    <row r="74" ht="67.5" customHeight="1">
      <c r="A74" s="23" t="s">
        <v>499</v>
      </c>
      <c r="B74" s="23" t="s">
        <v>500</v>
      </c>
      <c r="C74" s="23" t="s">
        <v>2118</v>
      </c>
      <c r="D74" s="22"/>
      <c r="E74" s="23" t="s">
        <v>2119</v>
      </c>
      <c r="F74" s="22"/>
      <c r="G74" s="22"/>
      <c r="H74" s="53" t="s">
        <v>2120</v>
      </c>
      <c r="I74" s="85">
        <v>37789.0</v>
      </c>
    </row>
    <row r="75" ht="69.0" customHeight="1">
      <c r="A75" s="23" t="s">
        <v>503</v>
      </c>
      <c r="B75" s="23" t="s">
        <v>504</v>
      </c>
      <c r="C75" s="23" t="s">
        <v>2118</v>
      </c>
      <c r="D75" s="22"/>
      <c r="E75" s="23" t="s">
        <v>2119</v>
      </c>
      <c r="F75" s="22"/>
      <c r="G75" s="22"/>
      <c r="H75" s="53" t="s">
        <v>2120</v>
      </c>
      <c r="I75" s="85">
        <v>37789.0</v>
      </c>
    </row>
    <row r="76" ht="72.75" customHeight="1">
      <c r="A76" s="23" t="s">
        <v>508</v>
      </c>
      <c r="B76" s="23" t="s">
        <v>509</v>
      </c>
      <c r="C76" s="23" t="s">
        <v>2118</v>
      </c>
      <c r="D76" s="22"/>
      <c r="E76" s="23" t="s">
        <v>2119</v>
      </c>
      <c r="F76" s="22"/>
      <c r="G76" s="22"/>
      <c r="H76" s="53" t="s">
        <v>2120</v>
      </c>
      <c r="I76" s="85">
        <v>37789.0</v>
      </c>
    </row>
    <row r="77" ht="72.0" customHeight="1">
      <c r="A77" s="23" t="s">
        <v>515</v>
      </c>
      <c r="B77" s="23" t="s">
        <v>516</v>
      </c>
      <c r="C77" s="23" t="s">
        <v>2118</v>
      </c>
      <c r="D77" s="22"/>
      <c r="E77" s="23" t="s">
        <v>2119</v>
      </c>
      <c r="F77" s="22"/>
      <c r="G77" s="22"/>
      <c r="H77" s="53" t="s">
        <v>2120</v>
      </c>
      <c r="I77" s="85">
        <v>37789.0</v>
      </c>
    </row>
    <row r="78" ht="75.0" customHeight="1">
      <c r="A78" s="23" t="s">
        <v>519</v>
      </c>
      <c r="B78" s="23" t="s">
        <v>520</v>
      </c>
      <c r="C78" s="23" t="s">
        <v>2118</v>
      </c>
      <c r="D78" s="22"/>
      <c r="E78" s="23" t="s">
        <v>2119</v>
      </c>
      <c r="F78" s="22"/>
      <c r="G78" s="22"/>
      <c r="H78" s="53" t="s">
        <v>2120</v>
      </c>
      <c r="I78" s="85">
        <v>37789.0</v>
      </c>
    </row>
    <row r="79" ht="64.5" customHeight="1">
      <c r="A79" s="23" t="s">
        <v>521</v>
      </c>
      <c r="B79" s="23" t="s">
        <v>522</v>
      </c>
      <c r="C79" s="23" t="s">
        <v>2118</v>
      </c>
      <c r="D79" s="22"/>
      <c r="E79" s="23" t="s">
        <v>2119</v>
      </c>
      <c r="F79" s="22"/>
      <c r="G79" s="22"/>
      <c r="H79" s="53" t="s">
        <v>2120</v>
      </c>
      <c r="I79" s="85">
        <v>37789.0</v>
      </c>
    </row>
    <row r="80" ht="60.0" customHeight="1">
      <c r="A80" s="23" t="s">
        <v>528</v>
      </c>
      <c r="B80" s="23" t="s">
        <v>529</v>
      </c>
      <c r="C80" s="23" t="s">
        <v>2118</v>
      </c>
      <c r="D80" s="22"/>
      <c r="E80" s="23" t="s">
        <v>2119</v>
      </c>
      <c r="F80" s="22"/>
      <c r="G80" s="22"/>
      <c r="H80" s="53" t="s">
        <v>2120</v>
      </c>
      <c r="I80" s="85">
        <v>37789.0</v>
      </c>
    </row>
    <row r="81" ht="60.0" customHeight="1">
      <c r="A81" s="23" t="s">
        <v>530</v>
      </c>
      <c r="B81" s="23" t="s">
        <v>531</v>
      </c>
      <c r="C81" s="23" t="s">
        <v>2118</v>
      </c>
      <c r="D81" s="22"/>
      <c r="E81" s="23" t="s">
        <v>2119</v>
      </c>
      <c r="F81" s="22"/>
      <c r="G81" s="22"/>
      <c r="H81" s="53" t="s">
        <v>2120</v>
      </c>
      <c r="I81" s="85">
        <v>37789.0</v>
      </c>
    </row>
    <row r="82" ht="60.75" customHeight="1">
      <c r="A82" s="23" t="s">
        <v>538</v>
      </c>
      <c r="B82" s="23" t="s">
        <v>539</v>
      </c>
      <c r="C82" s="22"/>
      <c r="D82" s="22"/>
      <c r="E82" s="22"/>
      <c r="F82" s="22"/>
      <c r="G82" s="22"/>
      <c r="H82" s="22"/>
      <c r="I82" s="22"/>
    </row>
    <row r="83" ht="90.75" customHeight="1">
      <c r="A83" s="23" t="s">
        <v>542</v>
      </c>
      <c r="B83" s="21" t="s">
        <v>543</v>
      </c>
      <c r="C83" s="21" t="s">
        <v>2121</v>
      </c>
      <c r="D83" s="22"/>
      <c r="E83" s="22"/>
      <c r="F83" s="22"/>
      <c r="G83" s="22"/>
      <c r="H83" s="22"/>
      <c r="I83" s="22"/>
    </row>
    <row r="84" ht="336.0" customHeight="1">
      <c r="A84" s="23" t="s">
        <v>548</v>
      </c>
      <c r="B84" s="23" t="s">
        <v>549</v>
      </c>
      <c r="C84" s="23" t="s">
        <v>2114</v>
      </c>
      <c r="D84" s="23"/>
      <c r="E84" s="23" t="s">
        <v>551</v>
      </c>
      <c r="F84" s="79" t="s">
        <v>2014</v>
      </c>
      <c r="G84" s="22"/>
      <c r="H84" s="22"/>
      <c r="I84" s="22"/>
    </row>
    <row r="85" ht="60.75" customHeight="1">
      <c r="A85" s="23" t="s">
        <v>552</v>
      </c>
      <c r="B85" s="23" t="s">
        <v>553</v>
      </c>
      <c r="C85" s="23" t="s">
        <v>2122</v>
      </c>
      <c r="D85" s="23" t="s">
        <v>2123</v>
      </c>
      <c r="E85" s="23" t="s">
        <v>554</v>
      </c>
      <c r="F85" s="22"/>
      <c r="G85" s="23" t="s">
        <v>2124</v>
      </c>
      <c r="H85" s="53" t="s">
        <v>2006</v>
      </c>
      <c r="I85" s="53">
        <v>2005.0</v>
      </c>
    </row>
    <row r="86" ht="64.5" customHeight="1">
      <c r="A86" s="23" t="s">
        <v>561</v>
      </c>
      <c r="B86" s="23" t="s">
        <v>562</v>
      </c>
      <c r="C86" s="22"/>
      <c r="D86" s="22"/>
      <c r="E86" s="22"/>
      <c r="F86" s="22"/>
      <c r="G86" s="22"/>
      <c r="H86" s="22"/>
      <c r="I86" s="22"/>
    </row>
    <row r="87" ht="81.0" customHeight="1">
      <c r="A87" s="23" t="s">
        <v>564</v>
      </c>
      <c r="B87" s="23" t="s">
        <v>565</v>
      </c>
      <c r="C87" s="23" t="s">
        <v>2125</v>
      </c>
      <c r="D87" s="23"/>
      <c r="E87" s="23" t="s">
        <v>2126</v>
      </c>
      <c r="F87" s="77"/>
      <c r="G87" s="23" t="s">
        <v>2060</v>
      </c>
      <c r="H87" s="23" t="s">
        <v>2027</v>
      </c>
      <c r="I87" s="23">
        <v>2000.0</v>
      </c>
    </row>
    <row r="88" ht="58.5" customHeight="1">
      <c r="A88" s="32" t="s">
        <v>574</v>
      </c>
      <c r="B88" s="81" t="s">
        <v>575</v>
      </c>
      <c r="C88" s="23" t="s">
        <v>2127</v>
      </c>
      <c r="D88" s="22"/>
      <c r="E88" s="22"/>
      <c r="F88" s="22"/>
      <c r="G88" s="22"/>
      <c r="H88" s="22"/>
      <c r="I88" s="22"/>
    </row>
    <row r="89" ht="60.0" customHeight="1">
      <c r="A89" s="23" t="s">
        <v>583</v>
      </c>
      <c r="B89" s="23" t="s">
        <v>584</v>
      </c>
      <c r="C89" s="21" t="s">
        <v>2121</v>
      </c>
      <c r="D89" s="22"/>
      <c r="E89" s="21" t="s">
        <v>2128</v>
      </c>
      <c r="F89" s="22"/>
      <c r="G89" s="22"/>
      <c r="H89" s="23" t="s">
        <v>2129</v>
      </c>
      <c r="I89" s="86">
        <v>37356.0</v>
      </c>
    </row>
    <row r="90" ht="97.5" customHeight="1">
      <c r="A90" s="23" t="s">
        <v>588</v>
      </c>
      <c r="B90" s="23" t="s">
        <v>589</v>
      </c>
      <c r="C90" s="23" t="s">
        <v>2130</v>
      </c>
      <c r="D90" s="23"/>
      <c r="E90" s="23"/>
      <c r="F90" s="79"/>
      <c r="G90" s="22"/>
      <c r="H90" s="22"/>
      <c r="I90" s="22"/>
    </row>
    <row r="91" ht="351.75" customHeight="1">
      <c r="A91" s="23" t="s">
        <v>593</v>
      </c>
      <c r="B91" s="23" t="s">
        <v>594</v>
      </c>
      <c r="C91" s="23" t="s">
        <v>2131</v>
      </c>
      <c r="D91" s="23"/>
      <c r="E91" s="23" t="s">
        <v>2132</v>
      </c>
      <c r="F91" s="79" t="s">
        <v>2014</v>
      </c>
      <c r="G91" s="22"/>
      <c r="H91" s="22"/>
      <c r="I91" s="22"/>
    </row>
    <row r="92" ht="60.0" customHeight="1">
      <c r="A92" s="23" t="s">
        <v>601</v>
      </c>
      <c r="B92" s="23" t="s">
        <v>602</v>
      </c>
      <c r="C92" s="23" t="s">
        <v>2133</v>
      </c>
      <c r="D92" s="23"/>
      <c r="E92" s="23" t="s">
        <v>2134</v>
      </c>
      <c r="F92" s="22"/>
      <c r="G92" s="22"/>
      <c r="H92" s="22"/>
      <c r="I92" s="22"/>
    </row>
    <row r="93" ht="60.0" customHeight="1">
      <c r="A93" s="23" t="s">
        <v>609</v>
      </c>
      <c r="B93" s="23" t="s">
        <v>610</v>
      </c>
      <c r="C93" s="23" t="s">
        <v>2133</v>
      </c>
      <c r="D93" s="23"/>
      <c r="E93" s="23" t="s">
        <v>2134</v>
      </c>
      <c r="F93" s="22"/>
      <c r="G93" s="22"/>
      <c r="H93" s="22"/>
      <c r="I93" s="22"/>
    </row>
    <row r="94" ht="61.5" customHeight="1">
      <c r="A94" s="23" t="s">
        <v>611</v>
      </c>
      <c r="B94" s="23" t="s">
        <v>612</v>
      </c>
      <c r="C94" s="23" t="s">
        <v>2133</v>
      </c>
      <c r="D94" s="23"/>
      <c r="E94" s="23" t="s">
        <v>2134</v>
      </c>
      <c r="F94" s="22"/>
      <c r="G94" s="22"/>
      <c r="H94" s="22"/>
      <c r="I94" s="22"/>
    </row>
    <row r="95" ht="60.0" customHeight="1">
      <c r="A95" s="23" t="s">
        <v>615</v>
      </c>
      <c r="B95" s="23" t="s">
        <v>616</v>
      </c>
      <c r="C95" s="23" t="s">
        <v>2133</v>
      </c>
      <c r="D95" s="23"/>
      <c r="E95" s="23" t="s">
        <v>2134</v>
      </c>
      <c r="F95" s="22"/>
      <c r="G95" s="22"/>
      <c r="H95" s="22"/>
      <c r="I95" s="22"/>
    </row>
    <row r="96" ht="60.75" customHeight="1">
      <c r="A96" s="23" t="s">
        <v>619</v>
      </c>
      <c r="B96" s="23" t="s">
        <v>620</v>
      </c>
      <c r="C96" s="23" t="s">
        <v>2133</v>
      </c>
      <c r="D96" s="23"/>
      <c r="E96" s="23" t="s">
        <v>2134</v>
      </c>
      <c r="F96" s="77"/>
      <c r="G96" s="22"/>
      <c r="H96" s="22"/>
      <c r="I96" s="22"/>
    </row>
    <row r="97" ht="60.75" customHeight="1">
      <c r="A97" s="23" t="s">
        <v>625</v>
      </c>
      <c r="B97" s="23" t="s">
        <v>626</v>
      </c>
      <c r="C97" s="23" t="s">
        <v>2133</v>
      </c>
      <c r="D97" s="22"/>
      <c r="E97" s="23" t="s">
        <v>2134</v>
      </c>
      <c r="F97" s="22"/>
      <c r="G97" s="22"/>
      <c r="H97" s="22"/>
      <c r="I97" s="22"/>
    </row>
    <row r="98" ht="60.0" customHeight="1">
      <c r="A98" s="28" t="s">
        <v>630</v>
      </c>
      <c r="B98" s="23" t="s">
        <v>631</v>
      </c>
      <c r="C98" s="23" t="s">
        <v>2133</v>
      </c>
      <c r="D98" s="22"/>
      <c r="E98" s="23" t="s">
        <v>2134</v>
      </c>
      <c r="F98" s="22"/>
      <c r="G98" s="22"/>
      <c r="H98" s="22"/>
      <c r="I98" s="22"/>
    </row>
    <row r="99" ht="201.75" customHeight="1">
      <c r="A99" s="23" t="s">
        <v>633</v>
      </c>
      <c r="B99" s="23" t="s">
        <v>634</v>
      </c>
      <c r="C99" s="23" t="s">
        <v>2135</v>
      </c>
      <c r="D99" s="23" t="s">
        <v>2136</v>
      </c>
      <c r="E99" s="23" t="s">
        <v>2137</v>
      </c>
      <c r="F99" s="82" t="s">
        <v>2014</v>
      </c>
      <c r="G99" s="22"/>
      <c r="H99" s="22"/>
      <c r="I99" s="22"/>
    </row>
    <row r="100" ht="108.75" customHeight="1">
      <c r="A100" s="23" t="s">
        <v>642</v>
      </c>
      <c r="B100" s="23" t="s">
        <v>643</v>
      </c>
      <c r="C100" s="21"/>
      <c r="D100" s="22"/>
      <c r="E100" s="23" t="s">
        <v>645</v>
      </c>
      <c r="F100" s="22"/>
      <c r="G100" s="22"/>
      <c r="H100" s="22"/>
      <c r="I100" s="22"/>
    </row>
    <row r="101" ht="58.5" customHeight="1">
      <c r="A101" s="23" t="s">
        <v>650</v>
      </c>
      <c r="B101" s="23" t="s">
        <v>651</v>
      </c>
      <c r="C101" s="23" t="s">
        <v>2133</v>
      </c>
      <c r="D101" s="22"/>
      <c r="E101" s="23" t="s">
        <v>2134</v>
      </c>
      <c r="F101" s="22"/>
      <c r="G101" s="22"/>
      <c r="H101" s="22"/>
      <c r="I101" s="22"/>
    </row>
    <row r="102" ht="61.5" customHeight="1">
      <c r="A102" s="23" t="s">
        <v>656</v>
      </c>
      <c r="B102" s="23" t="s">
        <v>2138</v>
      </c>
      <c r="C102" s="23" t="s">
        <v>2139</v>
      </c>
      <c r="D102" s="23" t="s">
        <v>2140</v>
      </c>
      <c r="E102" s="23" t="s">
        <v>2141</v>
      </c>
      <c r="F102" s="22"/>
      <c r="G102" s="22"/>
      <c r="H102" s="22"/>
      <c r="I102" s="22"/>
    </row>
    <row r="103" ht="114.0" customHeight="1">
      <c r="A103" s="23" t="s">
        <v>663</v>
      </c>
      <c r="B103" s="23" t="s">
        <v>664</v>
      </c>
      <c r="C103" s="28" t="s">
        <v>2142</v>
      </c>
      <c r="D103" s="23"/>
      <c r="E103" s="23"/>
      <c r="F103" s="22"/>
      <c r="G103" s="22"/>
      <c r="H103" s="23" t="s">
        <v>2143</v>
      </c>
      <c r="I103" s="87">
        <v>41456.0</v>
      </c>
    </row>
    <row r="104" ht="204.0" customHeight="1">
      <c r="A104" s="23" t="s">
        <v>665</v>
      </c>
      <c r="B104" s="23" t="s">
        <v>2144</v>
      </c>
      <c r="C104" s="23" t="s">
        <v>2145</v>
      </c>
      <c r="D104" s="22"/>
      <c r="E104" s="22"/>
      <c r="F104" s="22"/>
      <c r="G104" s="22"/>
      <c r="H104" s="22"/>
      <c r="I104" s="22"/>
    </row>
    <row r="105" ht="106.5" customHeight="1">
      <c r="A105" s="23" t="s">
        <v>669</v>
      </c>
      <c r="B105" s="23" t="s">
        <v>670</v>
      </c>
      <c r="C105" s="23" t="s">
        <v>2146</v>
      </c>
      <c r="D105" s="23"/>
      <c r="E105" s="23" t="s">
        <v>2147</v>
      </c>
      <c r="F105" s="77"/>
      <c r="G105" s="23"/>
      <c r="H105" s="23" t="s">
        <v>2009</v>
      </c>
      <c r="I105" s="23">
        <v>2003.0</v>
      </c>
    </row>
    <row r="106" ht="111.0" customHeight="1">
      <c r="A106" s="23" t="s">
        <v>675</v>
      </c>
      <c r="B106" s="23" t="s">
        <v>676</v>
      </c>
      <c r="C106" s="28" t="s">
        <v>2148</v>
      </c>
      <c r="D106" s="23"/>
      <c r="E106" s="23" t="s">
        <v>679</v>
      </c>
      <c r="F106" s="22"/>
      <c r="G106" s="23"/>
      <c r="H106" s="22"/>
      <c r="I106" s="22"/>
    </row>
    <row r="107" ht="144.0" customHeight="1">
      <c r="A107" s="23" t="s">
        <v>684</v>
      </c>
      <c r="B107" s="23" t="s">
        <v>685</v>
      </c>
      <c r="C107" s="23" t="s">
        <v>2149</v>
      </c>
      <c r="D107" s="23"/>
      <c r="E107" s="23" t="s">
        <v>2150</v>
      </c>
      <c r="F107" s="77"/>
      <c r="G107" s="23" t="s">
        <v>2151</v>
      </c>
      <c r="H107" s="23" t="s">
        <v>2143</v>
      </c>
      <c r="I107" s="87">
        <v>41456.0</v>
      </c>
    </row>
    <row r="108" ht="93.0" customHeight="1">
      <c r="A108" s="23" t="s">
        <v>692</v>
      </c>
      <c r="B108" s="21" t="s">
        <v>693</v>
      </c>
      <c r="C108" s="23" t="s">
        <v>2152</v>
      </c>
      <c r="D108" s="23"/>
      <c r="E108" s="23"/>
      <c r="F108" s="22"/>
      <c r="G108" s="22"/>
      <c r="H108" s="22"/>
      <c r="I108" s="22"/>
    </row>
    <row r="109" ht="60.0" customHeight="1">
      <c r="A109" s="23" t="s">
        <v>702</v>
      </c>
      <c r="B109" s="23" t="s">
        <v>2153</v>
      </c>
      <c r="C109" s="23" t="s">
        <v>2154</v>
      </c>
      <c r="D109" s="22"/>
      <c r="E109" s="23" t="s">
        <v>2155</v>
      </c>
      <c r="F109" s="77"/>
      <c r="G109" s="22"/>
      <c r="H109" s="22"/>
      <c r="I109" s="22"/>
    </row>
    <row r="110" ht="60.0" customHeight="1">
      <c r="A110" s="23" t="s">
        <v>712</v>
      </c>
      <c r="B110" s="23" t="s">
        <v>2156</v>
      </c>
      <c r="C110" s="23" t="s">
        <v>2154</v>
      </c>
      <c r="D110" s="22"/>
      <c r="E110" s="22"/>
      <c r="F110" s="22"/>
      <c r="G110" s="22"/>
      <c r="H110" s="22"/>
      <c r="I110" s="22"/>
    </row>
    <row r="111" ht="58.5" customHeight="1">
      <c r="A111" s="23" t="s">
        <v>716</v>
      </c>
      <c r="B111" s="23" t="s">
        <v>717</v>
      </c>
      <c r="C111" s="23" t="s">
        <v>2157</v>
      </c>
      <c r="D111" s="22"/>
      <c r="E111" s="23" t="s">
        <v>2158</v>
      </c>
      <c r="F111" s="22"/>
      <c r="G111" s="22"/>
      <c r="H111" s="22"/>
      <c r="I111" s="22"/>
    </row>
    <row r="112" ht="60.0" customHeight="1">
      <c r="A112" s="23" t="s">
        <v>721</v>
      </c>
      <c r="B112" s="21" t="s">
        <v>722</v>
      </c>
      <c r="C112" s="21" t="s">
        <v>2159</v>
      </c>
      <c r="D112" s="22"/>
      <c r="E112" s="23" t="s">
        <v>2160</v>
      </c>
      <c r="F112" s="22"/>
      <c r="G112" s="22"/>
      <c r="H112" s="23" t="s">
        <v>2161</v>
      </c>
      <c r="I112" s="88">
        <v>41487.0</v>
      </c>
    </row>
    <row r="113" ht="93.0" customHeight="1">
      <c r="A113" s="23" t="s">
        <v>729</v>
      </c>
      <c r="B113" s="23" t="s">
        <v>730</v>
      </c>
      <c r="C113" s="23" t="s">
        <v>2118</v>
      </c>
      <c r="D113" s="22"/>
      <c r="E113" s="23" t="s">
        <v>2021</v>
      </c>
      <c r="F113" s="22"/>
      <c r="G113" s="22"/>
      <c r="H113" s="23" t="s">
        <v>2162</v>
      </c>
      <c r="I113" s="89">
        <v>37789.0</v>
      </c>
    </row>
    <row r="114" ht="114.75" customHeight="1">
      <c r="A114" s="23" t="s">
        <v>736</v>
      </c>
      <c r="B114" s="23" t="s">
        <v>737</v>
      </c>
      <c r="C114" s="23" t="s">
        <v>2163</v>
      </c>
      <c r="D114" s="22" t="s">
        <v>85</v>
      </c>
      <c r="E114" s="23" t="s">
        <v>738</v>
      </c>
      <c r="F114" s="82"/>
      <c r="G114" s="23" t="s">
        <v>2164</v>
      </c>
      <c r="H114" s="23" t="s">
        <v>2006</v>
      </c>
      <c r="I114" s="23">
        <v>2004.0</v>
      </c>
    </row>
    <row r="115" ht="403.5" customHeight="1">
      <c r="A115" s="23" t="s">
        <v>742</v>
      </c>
      <c r="B115" s="23" t="s">
        <v>743</v>
      </c>
      <c r="C115" s="22"/>
      <c r="D115" s="22"/>
      <c r="E115" s="23" t="s">
        <v>2165</v>
      </c>
      <c r="F115" s="77"/>
      <c r="G115" s="23" t="s">
        <v>2166</v>
      </c>
      <c r="H115" s="22"/>
      <c r="I115" s="22"/>
    </row>
    <row r="116" ht="87.0" customHeight="1">
      <c r="A116" s="23" t="s">
        <v>749</v>
      </c>
      <c r="B116" s="23" t="s">
        <v>750</v>
      </c>
      <c r="C116" s="23" t="s">
        <v>2054</v>
      </c>
      <c r="D116" s="22"/>
      <c r="E116" s="23" t="s">
        <v>2167</v>
      </c>
      <c r="F116" s="22"/>
      <c r="G116" s="22"/>
      <c r="H116" s="22"/>
      <c r="I116" s="22"/>
    </row>
    <row r="117" ht="214.5" customHeight="1">
      <c r="A117" s="23" t="s">
        <v>756</v>
      </c>
      <c r="B117" s="23" t="s">
        <v>757</v>
      </c>
      <c r="C117" s="23" t="s">
        <v>2168</v>
      </c>
      <c r="D117" s="23" t="s">
        <v>85</v>
      </c>
      <c r="E117" s="23" t="s">
        <v>2169</v>
      </c>
      <c r="F117" s="77" t="s">
        <v>2170</v>
      </c>
      <c r="G117" s="36" t="str">
        <f>HYPERLINK("http://www.biosstars-mx.com/pelicula/2007/l/los_ladrones_viejos.html","Everardo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f>
        <v>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v>
      </c>
      <c r="H117" s="23" t="s">
        <v>2009</v>
      </c>
      <c r="I117" s="23">
        <v>2008.0</v>
      </c>
    </row>
    <row r="118" ht="82.5" customHeight="1">
      <c r="A118" s="23" t="s">
        <v>764</v>
      </c>
      <c r="B118" s="23" t="s">
        <v>765</v>
      </c>
      <c r="C118" s="23" t="s">
        <v>2171</v>
      </c>
      <c r="D118" s="22"/>
      <c r="E118" s="23"/>
      <c r="F118" s="22"/>
      <c r="G118" s="22"/>
      <c r="H118" s="22"/>
      <c r="I118" s="22"/>
    </row>
    <row r="119" ht="127.5" customHeight="1">
      <c r="A119" s="23" t="s">
        <v>772</v>
      </c>
      <c r="B119" s="23" t="s">
        <v>773</v>
      </c>
      <c r="C119" s="23" t="s">
        <v>2172</v>
      </c>
      <c r="D119" s="22"/>
      <c r="E119" s="23" t="s">
        <v>2173</v>
      </c>
      <c r="F119" s="22"/>
      <c r="G119" s="22"/>
      <c r="H119" s="22"/>
      <c r="I119" s="22"/>
    </row>
    <row r="120" ht="273.75" customHeight="1">
      <c r="A120" s="21" t="s">
        <v>781</v>
      </c>
      <c r="B120" s="21" t="s">
        <v>782</v>
      </c>
      <c r="C120" s="23" t="s">
        <v>2174</v>
      </c>
      <c r="D120" s="23"/>
      <c r="E120" s="23" t="s">
        <v>2160</v>
      </c>
      <c r="F120" s="82"/>
      <c r="G120" s="22"/>
      <c r="H120" s="22"/>
      <c r="I120" s="22"/>
    </row>
    <row r="121" ht="291.75" customHeight="1">
      <c r="A121" s="23" t="s">
        <v>788</v>
      </c>
      <c r="B121" s="23" t="s">
        <v>789</v>
      </c>
      <c r="C121" s="23" t="s">
        <v>2114</v>
      </c>
      <c r="D121" s="22"/>
      <c r="E121" s="23" t="s">
        <v>790</v>
      </c>
      <c r="F121" s="82" t="s">
        <v>2014</v>
      </c>
      <c r="G121" s="22"/>
      <c r="H121" s="22"/>
      <c r="I121" s="22"/>
    </row>
    <row r="122" ht="117.0" customHeight="1">
      <c r="A122" s="23" t="s">
        <v>792</v>
      </c>
      <c r="B122" s="23" t="s">
        <v>793</v>
      </c>
      <c r="C122" s="23" t="s">
        <v>2175</v>
      </c>
      <c r="D122" s="22" t="s">
        <v>85</v>
      </c>
      <c r="E122" s="23" t="s">
        <v>796</v>
      </c>
      <c r="F122" s="82"/>
      <c r="G122" s="23" t="s">
        <v>2176</v>
      </c>
      <c r="H122" s="23" t="s">
        <v>2006</v>
      </c>
      <c r="I122" s="22"/>
    </row>
    <row r="123" ht="60.0" customHeight="1">
      <c r="A123" s="23" t="s">
        <v>799</v>
      </c>
      <c r="B123" s="23" t="s">
        <v>800</v>
      </c>
      <c r="C123" s="23" t="s">
        <v>2177</v>
      </c>
      <c r="D123" s="22"/>
      <c r="E123" s="23" t="s">
        <v>2178</v>
      </c>
      <c r="F123" s="22"/>
      <c r="G123" s="22"/>
      <c r="H123" s="22"/>
      <c r="I123" s="22"/>
    </row>
    <row r="124" ht="58.5" customHeight="1">
      <c r="A124" s="23" t="s">
        <v>806</v>
      </c>
      <c r="B124" s="23" t="s">
        <v>807</v>
      </c>
      <c r="C124" s="23" t="s">
        <v>2118</v>
      </c>
      <c r="D124" s="22"/>
      <c r="E124" s="23" t="s">
        <v>2021</v>
      </c>
      <c r="F124" s="22"/>
      <c r="G124" s="22"/>
      <c r="H124" s="22"/>
      <c r="I124" s="22"/>
    </row>
    <row r="125" ht="72.75" customHeight="1">
      <c r="A125" s="23" t="s">
        <v>810</v>
      </c>
      <c r="B125" s="23" t="s">
        <v>811</v>
      </c>
      <c r="C125" s="23" t="s">
        <v>2179</v>
      </c>
      <c r="D125" s="23"/>
      <c r="E125" s="23" t="s">
        <v>2180</v>
      </c>
      <c r="F125" s="22"/>
      <c r="G125" s="22"/>
      <c r="H125" s="22"/>
      <c r="I125" s="22"/>
    </row>
    <row r="126" ht="75.75" customHeight="1">
      <c r="A126" s="23" t="s">
        <v>818</v>
      </c>
      <c r="B126" s="23" t="s">
        <v>819</v>
      </c>
      <c r="C126" s="23" t="s">
        <v>2159</v>
      </c>
      <c r="D126" s="22"/>
      <c r="E126" s="23" t="s">
        <v>2181</v>
      </c>
      <c r="F126" s="22"/>
      <c r="G126" s="22"/>
      <c r="H126" s="22"/>
      <c r="I126" s="22"/>
    </row>
    <row r="127" ht="100.5" customHeight="1">
      <c r="A127" s="23" t="s">
        <v>824</v>
      </c>
      <c r="B127" s="23" t="s">
        <v>825</v>
      </c>
      <c r="C127" s="23" t="s">
        <v>2182</v>
      </c>
      <c r="D127" s="23" t="s">
        <v>2183</v>
      </c>
      <c r="E127" s="23" t="s">
        <v>2184</v>
      </c>
      <c r="F127" s="77"/>
      <c r="G127" s="23" t="s">
        <v>827</v>
      </c>
      <c r="H127" s="23" t="s">
        <v>2006</v>
      </c>
      <c r="I127" s="23">
        <v>2008.0</v>
      </c>
    </row>
    <row r="128" ht="72.0" customHeight="1">
      <c r="A128" s="23" t="s">
        <v>834</v>
      </c>
      <c r="B128" s="23" t="s">
        <v>835</v>
      </c>
      <c r="C128" s="23" t="s">
        <v>2185</v>
      </c>
      <c r="D128" s="22"/>
      <c r="E128" s="23" t="s">
        <v>836</v>
      </c>
      <c r="F128" s="22"/>
      <c r="G128" s="22"/>
      <c r="H128" s="22"/>
      <c r="I128" s="22"/>
    </row>
    <row r="129" ht="70.5" customHeight="1">
      <c r="A129" s="32" t="s">
        <v>841</v>
      </c>
      <c r="B129" s="81" t="s">
        <v>842</v>
      </c>
      <c r="C129" s="22"/>
      <c r="D129" s="22"/>
      <c r="E129" s="23" t="s">
        <v>843</v>
      </c>
      <c r="F129" s="77"/>
      <c r="G129" s="23" t="s">
        <v>843</v>
      </c>
      <c r="H129" s="23"/>
      <c r="I129" s="22"/>
    </row>
    <row r="130" ht="87.0" customHeight="1">
      <c r="A130" s="23" t="s">
        <v>847</v>
      </c>
      <c r="B130" s="23" t="s">
        <v>848</v>
      </c>
      <c r="C130" s="23" t="s">
        <v>2186</v>
      </c>
      <c r="D130" s="23"/>
      <c r="E130" s="23" t="s">
        <v>851</v>
      </c>
      <c r="F130" s="22"/>
      <c r="G130" s="22"/>
      <c r="H130" s="22"/>
      <c r="I130" s="22"/>
    </row>
    <row r="131" ht="87.0" customHeight="1">
      <c r="A131" s="23" t="s">
        <v>856</v>
      </c>
      <c r="B131" s="23" t="s">
        <v>857</v>
      </c>
      <c r="C131" s="23" t="s">
        <v>2187</v>
      </c>
      <c r="D131" s="22"/>
      <c r="E131" s="23"/>
      <c r="F131" s="22"/>
      <c r="G131" s="22"/>
      <c r="H131" s="22"/>
      <c r="I131" s="22"/>
    </row>
    <row r="132" ht="85.5" customHeight="1">
      <c r="A132" s="23" t="s">
        <v>860</v>
      </c>
      <c r="B132" s="23" t="s">
        <v>861</v>
      </c>
      <c r="C132" s="23" t="s">
        <v>2188</v>
      </c>
      <c r="D132" s="22"/>
      <c r="E132" s="22"/>
      <c r="F132" s="22"/>
      <c r="G132" s="22"/>
      <c r="H132" s="22"/>
      <c r="I132" s="22"/>
    </row>
    <row r="133" ht="105.75" customHeight="1">
      <c r="A133" s="23" t="s">
        <v>868</v>
      </c>
      <c r="B133" s="23" t="s">
        <v>869</v>
      </c>
      <c r="C133" s="23" t="s">
        <v>2189</v>
      </c>
      <c r="D133" s="23"/>
      <c r="E133" s="23" t="s">
        <v>2190</v>
      </c>
      <c r="F133" s="77"/>
      <c r="G133" s="23" t="s">
        <v>2191</v>
      </c>
      <c r="H133" s="23"/>
      <c r="I133" s="23"/>
    </row>
    <row r="134" ht="129.75" customHeight="1">
      <c r="A134" s="23" t="s">
        <v>874</v>
      </c>
      <c r="B134" s="23" t="s">
        <v>2192</v>
      </c>
      <c r="C134" s="22"/>
      <c r="D134" s="22"/>
      <c r="E134" s="23" t="s">
        <v>2193</v>
      </c>
      <c r="F134" s="22"/>
      <c r="G134" s="22"/>
      <c r="H134" s="22"/>
      <c r="I134" s="22"/>
    </row>
    <row r="135" ht="112.5" customHeight="1">
      <c r="A135" s="23" t="s">
        <v>883</v>
      </c>
      <c r="B135" s="23" t="s">
        <v>2194</v>
      </c>
      <c r="C135" s="23" t="s">
        <v>2195</v>
      </c>
      <c r="D135" s="23" t="s">
        <v>2196</v>
      </c>
      <c r="E135" s="23" t="s">
        <v>887</v>
      </c>
      <c r="F135" s="77"/>
      <c r="G135" s="23"/>
      <c r="H135" s="23"/>
      <c r="I135" s="23"/>
    </row>
    <row r="136" ht="135.75" customHeight="1">
      <c r="A136" s="23" t="s">
        <v>891</v>
      </c>
      <c r="B136" s="23" t="s">
        <v>892</v>
      </c>
      <c r="C136" s="23" t="s">
        <v>2197</v>
      </c>
      <c r="D136" s="22"/>
      <c r="E136" s="23" t="s">
        <v>2198</v>
      </c>
      <c r="F136" s="22"/>
      <c r="G136" s="22"/>
      <c r="H136" s="22"/>
      <c r="I136" s="22"/>
    </row>
    <row r="137" ht="237.0" customHeight="1">
      <c r="A137" s="23" t="s">
        <v>898</v>
      </c>
      <c r="B137" s="23" t="s">
        <v>2199</v>
      </c>
      <c r="C137" s="23" t="s">
        <v>2200</v>
      </c>
      <c r="D137" s="22"/>
      <c r="E137" s="23" t="s">
        <v>2201</v>
      </c>
      <c r="F137" s="22"/>
      <c r="G137" s="90" t="s">
        <v>2202</v>
      </c>
      <c r="H137" s="22"/>
      <c r="I137" s="22"/>
    </row>
    <row r="138" ht="60.0" customHeight="1">
      <c r="A138" s="23" t="s">
        <v>905</v>
      </c>
      <c r="B138" s="23" t="s">
        <v>2203</v>
      </c>
      <c r="C138" s="23" t="s">
        <v>2204</v>
      </c>
      <c r="D138" s="23"/>
      <c r="E138" s="23" t="s">
        <v>908</v>
      </c>
      <c r="F138" s="77"/>
      <c r="G138" s="23"/>
      <c r="H138" s="23" t="s">
        <v>2009</v>
      </c>
      <c r="I138" s="23">
        <v>1999.0</v>
      </c>
    </row>
    <row r="139" ht="58.5" customHeight="1">
      <c r="A139" s="23" t="s">
        <v>909</v>
      </c>
      <c r="B139" s="23" t="s">
        <v>910</v>
      </c>
      <c r="C139" s="23"/>
      <c r="D139" s="22"/>
      <c r="E139" s="23" t="s">
        <v>2205</v>
      </c>
      <c r="F139" s="22"/>
      <c r="G139" s="22"/>
      <c r="H139" s="22"/>
      <c r="I139" s="22"/>
    </row>
    <row r="140" ht="85.5" customHeight="1">
      <c r="A140" s="23" t="s">
        <v>918</v>
      </c>
      <c r="B140" s="23" t="s">
        <v>919</v>
      </c>
      <c r="C140" s="23" t="s">
        <v>2206</v>
      </c>
      <c r="D140" s="23" t="s">
        <v>2099</v>
      </c>
      <c r="E140" s="23" t="s">
        <v>2207</v>
      </c>
      <c r="F140" s="77"/>
      <c r="G140" s="23" t="s">
        <v>2208</v>
      </c>
      <c r="H140" s="23" t="s">
        <v>2006</v>
      </c>
      <c r="I140" s="23">
        <v>2008.0</v>
      </c>
    </row>
    <row r="141" ht="60.75" customHeight="1">
      <c r="A141" s="23" t="s">
        <v>927</v>
      </c>
      <c r="B141" s="23" t="s">
        <v>928</v>
      </c>
      <c r="C141" s="23" t="s">
        <v>2209</v>
      </c>
      <c r="D141" s="23"/>
      <c r="E141" s="23"/>
      <c r="F141" s="77"/>
      <c r="G141" s="23"/>
      <c r="H141" s="23" t="s">
        <v>2009</v>
      </c>
      <c r="I141" s="23">
        <v>1999.0</v>
      </c>
    </row>
    <row r="142" ht="60.75" customHeight="1">
      <c r="A142" s="23" t="s">
        <v>931</v>
      </c>
      <c r="B142" s="23" t="s">
        <v>2210</v>
      </c>
      <c r="C142" s="22"/>
      <c r="D142" s="22"/>
      <c r="E142" s="23" t="s">
        <v>2211</v>
      </c>
      <c r="F142" s="22"/>
      <c r="G142" s="22"/>
      <c r="H142" s="22"/>
      <c r="I142" s="22"/>
    </row>
    <row r="143" ht="58.5" customHeight="1">
      <c r="A143" s="23" t="s">
        <v>937</v>
      </c>
      <c r="B143" s="21" t="s">
        <v>938</v>
      </c>
      <c r="C143" s="23" t="s">
        <v>2212</v>
      </c>
      <c r="D143" s="23"/>
      <c r="E143" s="22"/>
      <c r="F143" s="22"/>
      <c r="G143" s="22"/>
      <c r="H143" s="22"/>
      <c r="I143" s="22"/>
    </row>
    <row r="144" ht="60.75" customHeight="1">
      <c r="A144" s="23" t="s">
        <v>944</v>
      </c>
      <c r="B144" s="23" t="s">
        <v>945</v>
      </c>
      <c r="C144" s="23" t="s">
        <v>2213</v>
      </c>
      <c r="D144" s="22"/>
      <c r="E144" s="22"/>
      <c r="F144" s="23" t="s">
        <v>2214</v>
      </c>
      <c r="G144" s="22"/>
      <c r="H144" s="22"/>
      <c r="I144" s="22"/>
    </row>
    <row r="145" ht="60.0" customHeight="1">
      <c r="A145" s="23" t="s">
        <v>946</v>
      </c>
      <c r="B145" s="23" t="s">
        <v>947</v>
      </c>
      <c r="C145" s="22"/>
      <c r="D145" s="22"/>
      <c r="E145" s="22"/>
      <c r="F145" s="22"/>
      <c r="G145" s="22"/>
      <c r="H145" s="22"/>
      <c r="I145" s="22"/>
    </row>
    <row r="146" ht="58.5" customHeight="1">
      <c r="A146" s="21" t="s">
        <v>948</v>
      </c>
      <c r="B146" s="21" t="s">
        <v>949</v>
      </c>
      <c r="C146" s="23" t="s">
        <v>2215</v>
      </c>
      <c r="D146" s="23" t="s">
        <v>2216</v>
      </c>
      <c r="E146" s="22"/>
      <c r="F146" s="22"/>
      <c r="G146" s="22"/>
      <c r="H146" s="22"/>
      <c r="I146" s="22"/>
    </row>
    <row r="147" ht="58.5" customHeight="1">
      <c r="A147" s="21" t="s">
        <v>958</v>
      </c>
      <c r="B147" s="21" t="s">
        <v>959</v>
      </c>
      <c r="C147" s="23" t="s">
        <v>2215</v>
      </c>
      <c r="D147" s="23" t="s">
        <v>2216</v>
      </c>
      <c r="E147" s="22"/>
      <c r="F147" s="22"/>
      <c r="G147" s="22"/>
      <c r="H147" s="22"/>
      <c r="I147" s="22"/>
    </row>
    <row r="148" ht="60.75" customHeight="1">
      <c r="A148" s="21" t="s">
        <v>961</v>
      </c>
      <c r="B148" s="21" t="s">
        <v>962</v>
      </c>
      <c r="C148" s="23" t="s">
        <v>2215</v>
      </c>
      <c r="D148" s="23" t="s">
        <v>2216</v>
      </c>
      <c r="E148" s="22"/>
      <c r="F148" s="22"/>
      <c r="G148" s="22"/>
      <c r="H148" s="22"/>
      <c r="I148" s="22"/>
    </row>
    <row r="149" ht="60.0" customHeight="1">
      <c r="A149" s="29" t="s">
        <v>2217</v>
      </c>
      <c r="B149" s="29" t="s">
        <v>2218</v>
      </c>
      <c r="C149" s="29" t="s">
        <v>2215</v>
      </c>
      <c r="D149" s="29" t="s">
        <v>2216</v>
      </c>
      <c r="E149" s="91"/>
      <c r="F149" s="91"/>
      <c r="G149" s="91"/>
      <c r="H149" s="91"/>
      <c r="I149" s="91"/>
    </row>
    <row r="150" ht="61.5" customHeight="1">
      <c r="A150" s="92" t="s">
        <v>2219</v>
      </c>
      <c r="B150" s="29" t="s">
        <v>2220</v>
      </c>
      <c r="C150" s="29" t="s">
        <v>2215</v>
      </c>
      <c r="D150" s="29" t="s">
        <v>2216</v>
      </c>
      <c r="E150" s="91"/>
      <c r="F150" s="91"/>
      <c r="G150" s="91"/>
      <c r="H150" s="91"/>
      <c r="I150" s="91"/>
    </row>
    <row r="151" ht="60.75" customHeight="1">
      <c r="A151" s="23" t="s">
        <v>963</v>
      </c>
      <c r="B151" s="23" t="s">
        <v>964</v>
      </c>
      <c r="C151" s="22"/>
      <c r="D151" s="22"/>
      <c r="E151" s="22"/>
      <c r="F151" s="22"/>
      <c r="G151" s="22"/>
      <c r="H151" s="22"/>
      <c r="I151" s="22"/>
    </row>
    <row r="152" ht="61.5" customHeight="1">
      <c r="A152" s="23" t="s">
        <v>965</v>
      </c>
      <c r="B152" s="23" t="s">
        <v>966</v>
      </c>
      <c r="C152" s="22"/>
      <c r="D152" s="22"/>
      <c r="E152" s="22"/>
      <c r="F152" s="22"/>
      <c r="G152" s="22"/>
      <c r="H152" s="22"/>
      <c r="I152" s="22"/>
    </row>
    <row r="153" ht="60.0" customHeight="1">
      <c r="A153" s="23" t="s">
        <v>967</v>
      </c>
      <c r="B153" s="23" t="s">
        <v>968</v>
      </c>
      <c r="C153" s="23" t="s">
        <v>2221</v>
      </c>
      <c r="D153" s="23"/>
      <c r="E153" s="23"/>
      <c r="F153" s="77"/>
      <c r="G153" s="23"/>
      <c r="H153" s="23" t="s">
        <v>2009</v>
      </c>
      <c r="I153" s="23">
        <v>2001.0</v>
      </c>
    </row>
    <row r="154" ht="60.0" customHeight="1">
      <c r="A154" s="23" t="s">
        <v>975</v>
      </c>
      <c r="B154" s="23" t="s">
        <v>976</v>
      </c>
      <c r="C154" s="23" t="s">
        <v>2222</v>
      </c>
      <c r="D154" s="23"/>
      <c r="E154" s="23"/>
      <c r="F154" s="22"/>
      <c r="G154" s="22"/>
      <c r="H154" s="22"/>
      <c r="I154" s="22"/>
    </row>
    <row r="155" ht="111.75" customHeight="1">
      <c r="A155" s="23" t="s">
        <v>980</v>
      </c>
      <c r="B155" s="23" t="s">
        <v>981</v>
      </c>
      <c r="C155" s="23" t="s">
        <v>2223</v>
      </c>
      <c r="D155" s="23"/>
      <c r="E155" s="23" t="s">
        <v>2224</v>
      </c>
      <c r="F155" s="77" t="s">
        <v>2225</v>
      </c>
      <c r="G155" s="23" t="s">
        <v>2226</v>
      </c>
      <c r="H155" s="23" t="s">
        <v>2227</v>
      </c>
      <c r="I155" s="23">
        <v>2002.0</v>
      </c>
    </row>
    <row r="156" ht="60.75" customHeight="1">
      <c r="A156" s="23" t="s">
        <v>994</v>
      </c>
      <c r="B156" s="23" t="s">
        <v>995</v>
      </c>
      <c r="C156" s="23" t="s">
        <v>2228</v>
      </c>
      <c r="D156" s="23"/>
      <c r="E156" s="23"/>
      <c r="F156" s="77"/>
      <c r="G156" s="22"/>
      <c r="H156" s="22"/>
      <c r="I156" s="22"/>
    </row>
    <row r="157" ht="60.0" customHeight="1">
      <c r="A157" s="23" t="s">
        <v>1003</v>
      </c>
      <c r="B157" s="23" t="s">
        <v>1004</v>
      </c>
      <c r="C157" s="23" t="s">
        <v>2229</v>
      </c>
      <c r="D157" s="23" t="s">
        <v>2230</v>
      </c>
      <c r="E157" s="23" t="s">
        <v>2231</v>
      </c>
      <c r="F157" s="22"/>
      <c r="G157" s="22"/>
      <c r="H157" s="22"/>
      <c r="I157" s="22"/>
    </row>
    <row r="158" ht="60.0" customHeight="1">
      <c r="A158" s="23" t="s">
        <v>1011</v>
      </c>
      <c r="B158" s="23" t="s">
        <v>1012</v>
      </c>
      <c r="C158" s="23" t="s">
        <v>2232</v>
      </c>
      <c r="D158" s="22"/>
      <c r="E158" s="23" t="s">
        <v>2233</v>
      </c>
      <c r="F158" s="22"/>
      <c r="G158" s="22"/>
      <c r="H158" s="22"/>
      <c r="I158" s="22"/>
    </row>
    <row r="159" ht="60.0" customHeight="1">
      <c r="A159" s="23" t="s">
        <v>1023</v>
      </c>
      <c r="B159" s="23" t="s">
        <v>1024</v>
      </c>
      <c r="C159" s="22"/>
      <c r="D159" s="22"/>
      <c r="E159" s="22"/>
      <c r="F159" s="22"/>
      <c r="G159" s="22"/>
      <c r="H159" s="22"/>
      <c r="I159" s="22"/>
    </row>
    <row r="160" ht="60.75" customHeight="1">
      <c r="A160" s="23" t="s">
        <v>1031</v>
      </c>
      <c r="B160" s="23" t="s">
        <v>1032</v>
      </c>
      <c r="C160" s="23" t="s">
        <v>2234</v>
      </c>
      <c r="D160" s="23"/>
      <c r="E160" s="36" t="str">
        <f>HYPERLINK("http://64.233.179.104/translate_c?hl=es&amp;u=http://www.imdb.com/name/nm1234055/&amp;prev=/search%3Fq%3DPolissons%2B%26%2BGalipettes%26hl%3Des%26rlz%3D1T4ADBF_esMX225MX226%26sa%3DG","Mélangue - Michel Reilhac")</f>
        <v>Mélangue - Michel Reilhac</v>
      </c>
      <c r="F160" s="77"/>
      <c r="G160" s="23"/>
      <c r="H160" s="23" t="s">
        <v>2009</v>
      </c>
      <c r="I160" s="23">
        <v>2004.0</v>
      </c>
    </row>
    <row r="161" ht="61.5" customHeight="1">
      <c r="A161" s="23" t="s">
        <v>1037</v>
      </c>
      <c r="B161" s="23" t="s">
        <v>1038</v>
      </c>
      <c r="C161" s="23" t="s">
        <v>2235</v>
      </c>
      <c r="D161" s="23"/>
      <c r="E161" s="23"/>
      <c r="F161" s="77"/>
      <c r="G161" s="23"/>
      <c r="H161" s="23" t="s">
        <v>2009</v>
      </c>
      <c r="I161" s="23">
        <v>2003.0</v>
      </c>
    </row>
    <row r="162" ht="57.75" customHeight="1">
      <c r="A162" s="23" t="s">
        <v>1043</v>
      </c>
      <c r="B162" s="23" t="s">
        <v>1044</v>
      </c>
      <c r="C162" s="23" t="s">
        <v>2236</v>
      </c>
      <c r="D162" s="23" t="s">
        <v>2107</v>
      </c>
      <c r="E162" s="23" t="s">
        <v>2237</v>
      </c>
      <c r="F162" s="22"/>
      <c r="G162" s="23" t="s">
        <v>2238</v>
      </c>
      <c r="H162" s="53" t="s">
        <v>2006</v>
      </c>
      <c r="I162" s="53">
        <v>2008.0</v>
      </c>
    </row>
    <row r="163" ht="60.0" customHeight="1">
      <c r="A163" s="23" t="s">
        <v>1049</v>
      </c>
      <c r="B163" s="23" t="s">
        <v>1050</v>
      </c>
      <c r="C163" s="23" t="s">
        <v>2239</v>
      </c>
      <c r="D163" s="22"/>
      <c r="E163" s="23" t="s">
        <v>2240</v>
      </c>
      <c r="F163" s="22"/>
      <c r="G163" s="22"/>
      <c r="H163" s="22"/>
      <c r="I163" s="22"/>
    </row>
    <row r="164" ht="100.5" customHeight="1">
      <c r="A164" s="23" t="s">
        <v>1052</v>
      </c>
      <c r="B164" s="23" t="s">
        <v>1053</v>
      </c>
      <c r="C164" s="23" t="s">
        <v>2241</v>
      </c>
      <c r="D164" s="22"/>
      <c r="E164" s="22"/>
      <c r="F164" s="22"/>
      <c r="G164" s="22"/>
      <c r="H164" s="22"/>
      <c r="I164" s="22"/>
    </row>
    <row r="165" ht="178.5" customHeight="1">
      <c r="A165" s="23" t="s">
        <v>1058</v>
      </c>
      <c r="B165" s="23" t="s">
        <v>1059</v>
      </c>
      <c r="C165" s="23" t="s">
        <v>2242</v>
      </c>
      <c r="D165" s="23" t="s">
        <v>85</v>
      </c>
      <c r="E165" s="23" t="s">
        <v>2243</v>
      </c>
      <c r="F165" s="77" t="s">
        <v>2244</v>
      </c>
      <c r="G165" s="23" t="s">
        <v>2245</v>
      </c>
      <c r="H165" s="53" t="s">
        <v>2006</v>
      </c>
      <c r="I165" s="53">
        <v>2008.0</v>
      </c>
    </row>
    <row r="166" ht="342.75" customHeight="1">
      <c r="A166" s="23" t="s">
        <v>1065</v>
      </c>
      <c r="B166" s="23" t="s">
        <v>1066</v>
      </c>
      <c r="C166" s="23" t="s">
        <v>2114</v>
      </c>
      <c r="D166" s="23"/>
      <c r="E166" s="23" t="s">
        <v>1067</v>
      </c>
      <c r="F166" s="79" t="s">
        <v>2014</v>
      </c>
      <c r="G166" s="22"/>
      <c r="H166" s="22"/>
      <c r="I166" s="22"/>
    </row>
    <row r="167" ht="99.0" customHeight="1">
      <c r="A167" s="23" t="s">
        <v>1069</v>
      </c>
      <c r="B167" s="23" t="s">
        <v>1071</v>
      </c>
      <c r="C167" s="23" t="s">
        <v>2246</v>
      </c>
      <c r="D167" s="23" t="s">
        <v>2247</v>
      </c>
      <c r="E167" s="23" t="s">
        <v>2248</v>
      </c>
      <c r="F167" s="79"/>
      <c r="G167" s="22"/>
      <c r="H167" s="22"/>
      <c r="I167" s="22"/>
    </row>
    <row r="168" ht="79.5" customHeight="1">
      <c r="A168" s="23" t="s">
        <v>1076</v>
      </c>
      <c r="B168" s="23" t="s">
        <v>1077</v>
      </c>
      <c r="C168" s="23" t="s">
        <v>2249</v>
      </c>
      <c r="D168" s="22"/>
      <c r="E168" s="23" t="s">
        <v>2250</v>
      </c>
      <c r="F168" s="22"/>
      <c r="G168" s="22"/>
      <c r="H168" s="22"/>
      <c r="I168" s="22"/>
    </row>
    <row r="169" ht="75.75" customHeight="1">
      <c r="A169" s="21" t="s">
        <v>1085</v>
      </c>
      <c r="B169" s="23" t="s">
        <v>1086</v>
      </c>
      <c r="C169" s="23" t="s">
        <v>2159</v>
      </c>
      <c r="D169" s="22"/>
      <c r="E169" s="23" t="s">
        <v>2160</v>
      </c>
      <c r="F169" s="22"/>
      <c r="G169" s="22"/>
      <c r="H169" s="22"/>
      <c r="I169" s="22"/>
    </row>
    <row r="170" ht="60.0" customHeight="1">
      <c r="A170" s="23" t="s">
        <v>1089</v>
      </c>
      <c r="B170" s="23" t="s">
        <v>1090</v>
      </c>
      <c r="C170" s="23" t="s">
        <v>2251</v>
      </c>
      <c r="D170" s="23"/>
      <c r="E170" s="23"/>
      <c r="F170" s="22"/>
      <c r="G170" s="22"/>
      <c r="H170" s="22"/>
      <c r="I170" s="22"/>
    </row>
    <row r="171" ht="85.5" customHeight="1">
      <c r="A171" s="23" t="s">
        <v>1095</v>
      </c>
      <c r="B171" s="23" t="s">
        <v>1096</v>
      </c>
      <c r="C171" s="23" t="s">
        <v>2252</v>
      </c>
      <c r="D171" s="23"/>
      <c r="E171" s="23" t="s">
        <v>2253</v>
      </c>
      <c r="F171" s="77"/>
      <c r="G171" s="23" t="s">
        <v>2060</v>
      </c>
      <c r="H171" s="23" t="s">
        <v>2027</v>
      </c>
      <c r="I171" s="23">
        <v>2002.0</v>
      </c>
    </row>
    <row r="172" ht="75.0" customHeight="1">
      <c r="A172" s="23" t="s">
        <v>1103</v>
      </c>
      <c r="B172" s="21" t="s">
        <v>1104</v>
      </c>
      <c r="C172" s="21" t="s">
        <v>2254</v>
      </c>
      <c r="D172" s="22"/>
      <c r="E172" s="22"/>
      <c r="F172" s="22"/>
      <c r="G172" s="22"/>
      <c r="H172" s="22"/>
      <c r="I172" s="22"/>
    </row>
    <row r="173" ht="78.0" customHeight="1">
      <c r="A173" s="23" t="s">
        <v>1110</v>
      </c>
      <c r="B173" s="23" t="s">
        <v>1111</v>
      </c>
      <c r="C173" s="23" t="s">
        <v>2255</v>
      </c>
      <c r="D173" s="22"/>
      <c r="E173" s="23" t="s">
        <v>2256</v>
      </c>
      <c r="F173" s="22"/>
      <c r="G173" s="22"/>
      <c r="H173" s="22"/>
      <c r="I173" s="22"/>
    </row>
    <row r="174" ht="246.0" customHeight="1">
      <c r="A174" s="23" t="s">
        <v>1118</v>
      </c>
      <c r="B174" s="23" t="s">
        <v>2257</v>
      </c>
      <c r="C174" s="23" t="s">
        <v>2258</v>
      </c>
      <c r="D174" s="23" t="s">
        <v>2259</v>
      </c>
      <c r="E174" s="23" t="s">
        <v>2260</v>
      </c>
      <c r="F174" s="77"/>
      <c r="G174" s="23" t="s">
        <v>2100</v>
      </c>
      <c r="H174" s="23" t="s">
        <v>2006</v>
      </c>
      <c r="I174" s="23">
        <v>2008.0</v>
      </c>
    </row>
    <row r="175" ht="78.0" customHeight="1">
      <c r="A175" s="23" t="s">
        <v>1124</v>
      </c>
      <c r="B175" s="23" t="s">
        <v>1125</v>
      </c>
      <c r="C175" s="23" t="s">
        <v>2261</v>
      </c>
      <c r="D175" s="23" t="s">
        <v>2259</v>
      </c>
      <c r="E175" s="23" t="s">
        <v>1127</v>
      </c>
      <c r="F175" s="22"/>
      <c r="G175" s="22"/>
      <c r="H175" s="23" t="s">
        <v>2006</v>
      </c>
      <c r="I175" s="23">
        <v>2005.0</v>
      </c>
    </row>
    <row r="176" ht="339.75" customHeight="1">
      <c r="A176" s="23" t="s">
        <v>1130</v>
      </c>
      <c r="B176" s="23" t="s">
        <v>1131</v>
      </c>
      <c r="C176" s="23" t="s">
        <v>2262</v>
      </c>
      <c r="D176" s="23"/>
      <c r="E176" s="23" t="s">
        <v>2263</v>
      </c>
      <c r="F176" s="77" t="s">
        <v>2264</v>
      </c>
      <c r="G176" s="23" t="s">
        <v>2265</v>
      </c>
      <c r="H176" s="22"/>
      <c r="I176" s="22"/>
    </row>
    <row r="177" ht="232.5" customHeight="1">
      <c r="A177" s="23" t="s">
        <v>1140</v>
      </c>
      <c r="B177" s="23" t="s">
        <v>1141</v>
      </c>
      <c r="C177" s="23"/>
      <c r="D177" s="23"/>
      <c r="E177" s="23" t="s">
        <v>2266</v>
      </c>
      <c r="F177" s="22"/>
      <c r="G177" s="23" t="s">
        <v>2267</v>
      </c>
      <c r="H177" s="22"/>
      <c r="I177" s="22"/>
    </row>
    <row r="178" ht="60.0" customHeight="1">
      <c r="A178" s="23" t="s">
        <v>1142</v>
      </c>
      <c r="B178" s="23" t="s">
        <v>1143</v>
      </c>
      <c r="C178" s="23" t="s">
        <v>2268</v>
      </c>
      <c r="D178" s="23" t="s">
        <v>2102</v>
      </c>
      <c r="E178" s="23" t="s">
        <v>2269</v>
      </c>
      <c r="F178" s="22"/>
      <c r="G178" s="22"/>
      <c r="H178" s="23" t="s">
        <v>2006</v>
      </c>
      <c r="I178" s="88">
        <v>41302.0</v>
      </c>
    </row>
    <row r="179" ht="127.5" customHeight="1">
      <c r="A179" s="23" t="s">
        <v>1152</v>
      </c>
      <c r="B179" s="23" t="s">
        <v>1153</v>
      </c>
      <c r="C179" s="22"/>
      <c r="D179" s="22"/>
      <c r="E179" s="36" t="str">
        <f>HYPERLINK("http://es.wikipedia.org/w/index.php?title=Morgan_Spurlock&amp;action=edit","Morgan Spurlock.")</f>
        <v>Morgan Spurlock.</v>
      </c>
      <c r="F179" s="77"/>
      <c r="G179" s="23" t="s">
        <v>2270</v>
      </c>
      <c r="H179" s="22"/>
      <c r="I179" s="22"/>
    </row>
    <row r="180" ht="58.5" customHeight="1">
      <c r="A180" s="23" t="s">
        <v>1157</v>
      </c>
      <c r="B180" s="23" t="s">
        <v>1158</v>
      </c>
      <c r="C180" s="23" t="s">
        <v>2159</v>
      </c>
      <c r="D180" s="22"/>
      <c r="E180" s="23" t="s">
        <v>2160</v>
      </c>
      <c r="F180" s="22"/>
      <c r="G180" s="22"/>
      <c r="H180" s="22"/>
      <c r="I180" s="22"/>
    </row>
    <row r="181" ht="60.0" customHeight="1">
      <c r="A181" s="23" t="s">
        <v>1161</v>
      </c>
      <c r="B181" s="23" t="s">
        <v>1162</v>
      </c>
      <c r="C181" s="23" t="s">
        <v>2271</v>
      </c>
      <c r="D181" s="22"/>
      <c r="E181" s="22"/>
      <c r="F181" s="22"/>
      <c r="G181" s="22"/>
      <c r="H181" s="22"/>
      <c r="I181" s="22"/>
    </row>
    <row r="182" ht="60.75" customHeight="1">
      <c r="A182" s="23" t="s">
        <v>1163</v>
      </c>
      <c r="B182" s="23" t="s">
        <v>1164</v>
      </c>
      <c r="C182" s="23" t="s">
        <v>2272</v>
      </c>
      <c r="D182" s="22"/>
      <c r="E182" s="22"/>
      <c r="F182" s="22"/>
      <c r="G182" s="22"/>
      <c r="H182" s="22"/>
      <c r="I182" s="22"/>
    </row>
    <row r="183" ht="60.75" customHeight="1">
      <c r="A183" s="23" t="s">
        <v>1173</v>
      </c>
      <c r="B183" s="23" t="s">
        <v>1174</v>
      </c>
      <c r="C183" s="23" t="s">
        <v>2272</v>
      </c>
      <c r="D183" s="22"/>
      <c r="E183" s="23" t="s">
        <v>2273</v>
      </c>
      <c r="F183" s="22"/>
      <c r="G183" s="22"/>
      <c r="H183" s="22"/>
      <c r="I183" s="22"/>
    </row>
    <row r="184" ht="60.0" customHeight="1">
      <c r="A184" s="23" t="s">
        <v>1176</v>
      </c>
      <c r="B184" s="23" t="s">
        <v>1177</v>
      </c>
      <c r="C184" s="23" t="s">
        <v>2272</v>
      </c>
      <c r="D184" s="22"/>
      <c r="E184" s="22"/>
      <c r="F184" s="22"/>
      <c r="G184" s="22"/>
      <c r="H184" s="22"/>
      <c r="I184" s="22"/>
    </row>
    <row r="185" ht="60.0" customHeight="1">
      <c r="A185" s="23" t="s">
        <v>1180</v>
      </c>
      <c r="B185" s="23" t="s">
        <v>1181</v>
      </c>
      <c r="C185" s="23" t="s">
        <v>2272</v>
      </c>
      <c r="D185" s="22"/>
      <c r="E185" s="22"/>
      <c r="F185" s="22"/>
      <c r="G185" s="22"/>
      <c r="H185" s="22"/>
      <c r="I185" s="22"/>
    </row>
    <row r="186" ht="60.75" customHeight="1">
      <c r="A186" s="23" t="s">
        <v>1183</v>
      </c>
      <c r="B186" s="23" t="s">
        <v>1184</v>
      </c>
      <c r="C186" s="23" t="s">
        <v>2272</v>
      </c>
      <c r="D186" s="22"/>
      <c r="E186" s="22"/>
      <c r="F186" s="22"/>
      <c r="G186" s="22"/>
      <c r="H186" s="22"/>
      <c r="I186" s="22"/>
    </row>
    <row r="187" ht="58.5" customHeight="1">
      <c r="A187" s="23" t="s">
        <v>1186</v>
      </c>
      <c r="B187" s="23" t="s">
        <v>1187</v>
      </c>
      <c r="C187" s="23" t="s">
        <v>2272</v>
      </c>
      <c r="D187" s="22"/>
      <c r="E187" s="22"/>
      <c r="F187" s="22"/>
      <c r="G187" s="22"/>
      <c r="H187" s="22"/>
      <c r="I187" s="22"/>
    </row>
    <row r="188" ht="61.5" customHeight="1">
      <c r="A188" s="23" t="s">
        <v>1190</v>
      </c>
      <c r="B188" s="23" t="s">
        <v>1191</v>
      </c>
      <c r="C188" s="23" t="s">
        <v>2274</v>
      </c>
      <c r="D188" s="22"/>
      <c r="E188" s="23" t="s">
        <v>2275</v>
      </c>
      <c r="F188" s="22"/>
      <c r="G188" s="22"/>
      <c r="H188" s="22"/>
      <c r="I188" s="22"/>
    </row>
    <row r="189" ht="169.5" customHeight="1">
      <c r="A189" s="23" t="s">
        <v>1196</v>
      </c>
      <c r="B189" s="23" t="s">
        <v>1197</v>
      </c>
      <c r="C189" s="23" t="s">
        <v>2276</v>
      </c>
      <c r="D189" s="23"/>
      <c r="E189" s="23" t="s">
        <v>2160</v>
      </c>
      <c r="F189" s="79" t="s">
        <v>2277</v>
      </c>
      <c r="G189" s="22"/>
      <c r="H189" s="22"/>
      <c r="I189" s="22"/>
    </row>
    <row r="190" ht="102.75" customHeight="1">
      <c r="A190" s="23" t="s">
        <v>1204</v>
      </c>
      <c r="B190" s="23" t="s">
        <v>1205</v>
      </c>
      <c r="C190" s="23" t="s">
        <v>2278</v>
      </c>
      <c r="D190" s="23"/>
      <c r="E190" s="23" t="s">
        <v>2279</v>
      </c>
      <c r="F190" s="22"/>
      <c r="G190" s="22"/>
      <c r="H190" s="22"/>
      <c r="I190" s="22"/>
    </row>
    <row r="191" ht="90.75" customHeight="1">
      <c r="A191" s="23" t="s">
        <v>1211</v>
      </c>
      <c r="B191" s="23" t="s">
        <v>1212</v>
      </c>
      <c r="C191" s="23" t="s">
        <v>2280</v>
      </c>
      <c r="D191" s="23" t="s">
        <v>85</v>
      </c>
      <c r="E191" s="23" t="s">
        <v>327</v>
      </c>
      <c r="F191" s="77"/>
      <c r="G191" s="23"/>
      <c r="H191" s="23" t="s">
        <v>2006</v>
      </c>
      <c r="I191" s="22"/>
    </row>
    <row r="192" ht="79.5" customHeight="1">
      <c r="A192" s="23" t="s">
        <v>1213</v>
      </c>
      <c r="B192" s="23" t="s">
        <v>1214</v>
      </c>
      <c r="C192" s="23" t="s">
        <v>2159</v>
      </c>
      <c r="D192" s="22"/>
      <c r="E192" s="23" t="s">
        <v>2160</v>
      </c>
      <c r="F192" s="22"/>
      <c r="G192" s="22"/>
      <c r="H192" s="22"/>
      <c r="I192" s="22"/>
    </row>
    <row r="193" ht="78.0" customHeight="1">
      <c r="A193" s="23" t="s">
        <v>1217</v>
      </c>
      <c r="B193" s="23" t="s">
        <v>1218</v>
      </c>
      <c r="C193" s="22"/>
      <c r="D193" s="22"/>
      <c r="E193" s="22"/>
      <c r="F193" s="22"/>
      <c r="G193" s="22"/>
      <c r="H193" s="22"/>
      <c r="I193" s="22"/>
    </row>
    <row r="194" ht="60.75" customHeight="1">
      <c r="A194" s="23" t="s">
        <v>1219</v>
      </c>
      <c r="B194" s="23" t="s">
        <v>1220</v>
      </c>
      <c r="C194" s="23" t="s">
        <v>2281</v>
      </c>
      <c r="D194" s="23"/>
      <c r="E194" s="23"/>
      <c r="F194" s="22"/>
      <c r="G194" s="23"/>
      <c r="H194" s="22"/>
      <c r="I194" s="22"/>
    </row>
    <row r="195" ht="60.0" customHeight="1">
      <c r="A195" s="23" t="s">
        <v>1224</v>
      </c>
      <c r="B195" s="23" t="s">
        <v>1225</v>
      </c>
      <c r="C195" s="23" t="s">
        <v>2282</v>
      </c>
      <c r="D195" s="22"/>
      <c r="E195" s="23" t="s">
        <v>2283</v>
      </c>
      <c r="F195" s="22"/>
      <c r="G195" s="22"/>
      <c r="H195" s="22"/>
      <c r="I195" s="22"/>
    </row>
    <row r="196" ht="60.0" customHeight="1">
      <c r="A196" s="23" t="s">
        <v>1230</v>
      </c>
      <c r="B196" s="23" t="s">
        <v>1231</v>
      </c>
      <c r="C196" s="23" t="s">
        <v>2284</v>
      </c>
      <c r="D196" s="22"/>
      <c r="E196" s="22"/>
      <c r="F196" s="22"/>
      <c r="G196" s="22"/>
      <c r="H196" s="22"/>
      <c r="I196" s="22"/>
    </row>
    <row r="197" ht="61.5" customHeight="1">
      <c r="A197" s="23" t="s">
        <v>1235</v>
      </c>
      <c r="B197" s="23" t="s">
        <v>1236</v>
      </c>
      <c r="C197" s="22"/>
      <c r="D197" s="22"/>
      <c r="E197" s="22"/>
      <c r="F197" s="22"/>
      <c r="G197" s="22"/>
      <c r="H197" s="22"/>
      <c r="I197" s="22"/>
    </row>
    <row r="198" ht="60.75" customHeight="1">
      <c r="A198" s="23" t="s">
        <v>1237</v>
      </c>
      <c r="B198" s="23" t="s">
        <v>2285</v>
      </c>
      <c r="C198" s="22"/>
      <c r="D198" s="22"/>
      <c r="E198" s="22"/>
      <c r="F198" s="22"/>
      <c r="G198" s="22"/>
      <c r="H198" s="22"/>
      <c r="I198" s="22"/>
    </row>
    <row r="199" ht="60.0" customHeight="1">
      <c r="A199" s="23" t="s">
        <v>1241</v>
      </c>
      <c r="B199" s="23" t="s">
        <v>1242</v>
      </c>
      <c r="C199" s="22"/>
      <c r="D199" s="22"/>
      <c r="E199" s="22"/>
      <c r="F199" s="22"/>
      <c r="G199" s="22"/>
      <c r="H199" s="22"/>
      <c r="I199" s="22"/>
    </row>
    <row r="200" ht="58.5" customHeight="1">
      <c r="A200" s="23" t="s">
        <v>1243</v>
      </c>
      <c r="B200" s="23" t="s">
        <v>1244</v>
      </c>
      <c r="C200" s="22"/>
      <c r="D200" s="22"/>
      <c r="E200" s="22"/>
      <c r="F200" s="22"/>
      <c r="G200" s="22"/>
      <c r="H200" s="22"/>
      <c r="I200" s="22"/>
    </row>
    <row r="201" ht="60.0" customHeight="1">
      <c r="A201" s="23" t="s">
        <v>1246</v>
      </c>
      <c r="B201" s="23" t="s">
        <v>1247</v>
      </c>
      <c r="C201" s="22"/>
      <c r="D201" s="22"/>
      <c r="E201" s="22"/>
      <c r="F201" s="22"/>
      <c r="G201" s="22"/>
      <c r="H201" s="22"/>
      <c r="I201" s="22"/>
    </row>
    <row r="202" ht="60.0" customHeight="1">
      <c r="A202" s="23" t="s">
        <v>1249</v>
      </c>
      <c r="B202" s="23" t="s">
        <v>1250</v>
      </c>
      <c r="C202" s="22"/>
      <c r="D202" s="22"/>
      <c r="E202" s="22"/>
      <c r="F202" s="22"/>
      <c r="G202" s="22"/>
      <c r="H202" s="22"/>
      <c r="I202" s="22"/>
    </row>
    <row r="203" ht="60.0" customHeight="1">
      <c r="A203" s="23" t="s">
        <v>1252</v>
      </c>
      <c r="B203" s="23" t="s">
        <v>1253</v>
      </c>
      <c r="C203" s="22"/>
      <c r="D203" s="22"/>
      <c r="E203" s="22"/>
      <c r="F203" s="22"/>
      <c r="G203" s="22"/>
      <c r="H203" s="22"/>
      <c r="I203" s="22"/>
    </row>
    <row r="204" ht="60.75" customHeight="1">
      <c r="A204" s="23" t="s">
        <v>1255</v>
      </c>
      <c r="B204" s="23" t="s">
        <v>1256</v>
      </c>
      <c r="C204" s="22"/>
      <c r="D204" s="22"/>
      <c r="E204" s="22"/>
      <c r="F204" s="22"/>
      <c r="G204" s="22"/>
      <c r="H204" s="22"/>
      <c r="I204" s="22"/>
    </row>
    <row r="205" ht="60.75" customHeight="1">
      <c r="A205" s="23" t="s">
        <v>1258</v>
      </c>
      <c r="B205" s="23" t="s">
        <v>1259</v>
      </c>
      <c r="C205" s="22"/>
      <c r="D205" s="22"/>
      <c r="E205" s="22"/>
      <c r="F205" s="22"/>
      <c r="G205" s="22"/>
      <c r="H205" s="22"/>
      <c r="I205" s="22"/>
    </row>
    <row r="206" ht="58.5" customHeight="1">
      <c r="A206" s="23" t="s">
        <v>1260</v>
      </c>
      <c r="B206" s="23" t="s">
        <v>1261</v>
      </c>
      <c r="C206" s="22"/>
      <c r="D206" s="22"/>
      <c r="E206" s="22"/>
      <c r="F206" s="22"/>
      <c r="G206" s="22"/>
      <c r="H206" s="22"/>
      <c r="I206" s="22"/>
    </row>
    <row r="207" ht="61.5" customHeight="1">
      <c r="A207" s="53" t="s">
        <v>1263</v>
      </c>
      <c r="B207" s="23" t="s">
        <v>1264</v>
      </c>
      <c r="C207" s="22"/>
      <c r="D207" s="22"/>
      <c r="E207" s="22"/>
      <c r="F207" s="22"/>
      <c r="G207" s="22"/>
      <c r="H207" s="22"/>
      <c r="I207" s="22"/>
    </row>
    <row r="208" ht="213.75" customHeight="1">
      <c r="A208" s="23" t="s">
        <v>1266</v>
      </c>
      <c r="B208" s="23" t="s">
        <v>1267</v>
      </c>
      <c r="C208" s="23" t="s">
        <v>2286</v>
      </c>
      <c r="D208" s="22"/>
      <c r="E208" s="23" t="s">
        <v>2287</v>
      </c>
      <c r="F208" s="77" t="s">
        <v>2288</v>
      </c>
      <c r="G208" s="22"/>
      <c r="H208" s="22"/>
      <c r="I208" s="22"/>
    </row>
    <row r="209" ht="64.5" customHeight="1">
      <c r="A209" s="23" t="s">
        <v>1277</v>
      </c>
      <c r="B209" s="23" t="s">
        <v>1278</v>
      </c>
      <c r="C209" s="23" t="s">
        <v>2286</v>
      </c>
      <c r="D209" s="22"/>
      <c r="E209" s="22"/>
      <c r="F209" s="22"/>
      <c r="G209" s="22"/>
      <c r="H209" s="22"/>
      <c r="I209" s="22"/>
    </row>
    <row r="210" ht="69.75" customHeight="1">
      <c r="A210" s="23" t="s">
        <v>1279</v>
      </c>
      <c r="B210" s="23" t="s">
        <v>1280</v>
      </c>
      <c r="C210" s="23" t="s">
        <v>2286</v>
      </c>
      <c r="D210" s="22"/>
      <c r="E210" s="22"/>
      <c r="F210" s="22"/>
      <c r="G210" s="22"/>
      <c r="H210" s="22"/>
      <c r="I210" s="22"/>
    </row>
    <row r="211" ht="72.75" customHeight="1">
      <c r="A211" s="23" t="s">
        <v>1281</v>
      </c>
      <c r="B211" s="23" t="s">
        <v>1282</v>
      </c>
      <c r="C211" s="23" t="s">
        <v>2286</v>
      </c>
      <c r="D211" s="22"/>
      <c r="E211" s="22"/>
      <c r="F211" s="22"/>
      <c r="G211" s="22"/>
      <c r="H211" s="22"/>
      <c r="I211" s="22"/>
    </row>
    <row r="212" ht="69.0" customHeight="1">
      <c r="A212" s="23" t="s">
        <v>1283</v>
      </c>
      <c r="B212" s="23" t="s">
        <v>1284</v>
      </c>
      <c r="C212" s="23" t="s">
        <v>2286</v>
      </c>
      <c r="D212" s="22"/>
      <c r="E212" s="22"/>
      <c r="F212" s="22"/>
      <c r="G212" s="22"/>
      <c r="H212" s="22"/>
      <c r="I212" s="22"/>
    </row>
    <row r="213" ht="70.5" customHeight="1">
      <c r="A213" s="23" t="s">
        <v>1285</v>
      </c>
      <c r="B213" s="23" t="s">
        <v>1286</v>
      </c>
      <c r="C213" s="23" t="s">
        <v>2286</v>
      </c>
      <c r="D213" s="22"/>
      <c r="E213" s="22"/>
      <c r="F213" s="22"/>
      <c r="G213" s="22"/>
      <c r="H213" s="22"/>
      <c r="I213" s="22"/>
    </row>
    <row r="214" ht="70.5" customHeight="1">
      <c r="A214" s="23" t="s">
        <v>1287</v>
      </c>
      <c r="B214" s="23" t="s">
        <v>1288</v>
      </c>
      <c r="C214" s="23" t="s">
        <v>2286</v>
      </c>
      <c r="D214" s="22"/>
      <c r="E214" s="22"/>
      <c r="F214" s="22"/>
      <c r="G214" s="22"/>
      <c r="H214" s="22"/>
      <c r="I214" s="22"/>
    </row>
    <row r="215" ht="75.75" customHeight="1">
      <c r="A215" s="23" t="s">
        <v>1289</v>
      </c>
      <c r="B215" s="23" t="s">
        <v>1290</v>
      </c>
      <c r="C215" s="23" t="s">
        <v>2286</v>
      </c>
      <c r="D215" s="22"/>
      <c r="E215" s="22"/>
      <c r="F215" s="22"/>
      <c r="G215" s="22"/>
      <c r="H215" s="22"/>
      <c r="I215" s="22"/>
    </row>
    <row r="216" ht="60.0" customHeight="1">
      <c r="A216" s="23" t="s">
        <v>1291</v>
      </c>
      <c r="B216" s="23" t="s">
        <v>1292</v>
      </c>
      <c r="C216" s="23" t="s">
        <v>2286</v>
      </c>
      <c r="D216" s="22"/>
      <c r="E216" s="22"/>
      <c r="F216" s="22"/>
      <c r="G216" s="22"/>
      <c r="H216" s="22"/>
      <c r="I216" s="22"/>
    </row>
    <row r="217" ht="60.0" customHeight="1">
      <c r="A217" s="23" t="s">
        <v>1293</v>
      </c>
      <c r="B217" s="23" t="s">
        <v>1294</v>
      </c>
      <c r="C217" s="23" t="s">
        <v>2286</v>
      </c>
      <c r="D217" s="22"/>
      <c r="E217" s="22"/>
      <c r="F217" s="22"/>
      <c r="G217" s="22"/>
      <c r="H217" s="22"/>
      <c r="I217" s="22"/>
    </row>
    <row r="218" ht="114.75" customHeight="1">
      <c r="A218" s="23" t="s">
        <v>1295</v>
      </c>
      <c r="B218" s="23" t="s">
        <v>1296</v>
      </c>
      <c r="C218" s="23" t="s">
        <v>2289</v>
      </c>
      <c r="D218" s="23" t="s">
        <v>2290</v>
      </c>
      <c r="E218" s="23" t="s">
        <v>1299</v>
      </c>
      <c r="F218" s="77" t="s">
        <v>2291</v>
      </c>
      <c r="G218" s="23" t="s">
        <v>2292</v>
      </c>
      <c r="H218" s="23" t="s">
        <v>2006</v>
      </c>
      <c r="I218" s="23">
        <v>2005.0</v>
      </c>
    </row>
    <row r="219" ht="102.0" customHeight="1">
      <c r="A219" s="23" t="s">
        <v>1306</v>
      </c>
      <c r="B219" s="23" t="s">
        <v>1307</v>
      </c>
      <c r="C219" s="23" t="s">
        <v>2289</v>
      </c>
      <c r="D219" s="23" t="s">
        <v>2290</v>
      </c>
      <c r="E219" s="23" t="s">
        <v>1299</v>
      </c>
      <c r="F219" s="77" t="s">
        <v>2291</v>
      </c>
      <c r="G219" s="23" t="s">
        <v>2292</v>
      </c>
      <c r="H219" s="23" t="s">
        <v>2006</v>
      </c>
      <c r="I219" s="23">
        <v>2005.0</v>
      </c>
    </row>
    <row r="220" ht="85.5" customHeight="1">
      <c r="A220" s="23" t="s">
        <v>1309</v>
      </c>
      <c r="B220" s="23" t="s">
        <v>1310</v>
      </c>
      <c r="C220" s="23" t="s">
        <v>2289</v>
      </c>
      <c r="D220" s="23" t="s">
        <v>2290</v>
      </c>
      <c r="E220" s="23" t="s">
        <v>1299</v>
      </c>
      <c r="F220" s="77" t="s">
        <v>2291</v>
      </c>
      <c r="G220" s="23" t="s">
        <v>2292</v>
      </c>
      <c r="H220" s="23" t="s">
        <v>2006</v>
      </c>
      <c r="I220" s="23">
        <v>2005.0</v>
      </c>
    </row>
    <row r="221" ht="88.5" customHeight="1">
      <c r="A221" s="23" t="s">
        <v>1315</v>
      </c>
      <c r="B221" s="23" t="s">
        <v>1316</v>
      </c>
      <c r="C221" s="23" t="s">
        <v>2293</v>
      </c>
      <c r="D221" s="23" t="s">
        <v>2290</v>
      </c>
      <c r="E221" s="23" t="s">
        <v>1299</v>
      </c>
      <c r="F221" s="77" t="s">
        <v>2291</v>
      </c>
      <c r="G221" s="23" t="s">
        <v>2292</v>
      </c>
      <c r="H221" s="23" t="s">
        <v>2006</v>
      </c>
      <c r="I221" s="23">
        <v>2005.0</v>
      </c>
    </row>
    <row r="222" ht="82.5" customHeight="1">
      <c r="A222" s="23" t="s">
        <v>1319</v>
      </c>
      <c r="B222" s="23" t="s">
        <v>1320</v>
      </c>
      <c r="C222" s="23" t="s">
        <v>2293</v>
      </c>
      <c r="D222" s="23" t="s">
        <v>2290</v>
      </c>
      <c r="E222" s="23" t="s">
        <v>1299</v>
      </c>
      <c r="F222" s="77" t="s">
        <v>2291</v>
      </c>
      <c r="G222" s="23" t="s">
        <v>2292</v>
      </c>
      <c r="H222" s="23" t="s">
        <v>2006</v>
      </c>
      <c r="I222" s="23">
        <v>2005.0</v>
      </c>
    </row>
    <row r="223" ht="81.75" customHeight="1">
      <c r="A223" s="23" t="s">
        <v>1326</v>
      </c>
      <c r="B223" s="23" t="s">
        <v>1327</v>
      </c>
      <c r="C223" s="23" t="s">
        <v>2293</v>
      </c>
      <c r="D223" s="23" t="s">
        <v>2290</v>
      </c>
      <c r="E223" s="23" t="s">
        <v>1299</v>
      </c>
      <c r="F223" s="77" t="s">
        <v>2291</v>
      </c>
      <c r="G223" s="23" t="s">
        <v>2292</v>
      </c>
      <c r="H223" s="23" t="s">
        <v>2006</v>
      </c>
      <c r="I223" s="23">
        <v>2005.0</v>
      </c>
    </row>
    <row r="224" ht="75.75" customHeight="1">
      <c r="A224" s="23" t="s">
        <v>1331</v>
      </c>
      <c r="B224" s="23" t="s">
        <v>1332</v>
      </c>
      <c r="C224" s="23" t="s">
        <v>2293</v>
      </c>
      <c r="D224" s="23" t="s">
        <v>2290</v>
      </c>
      <c r="E224" s="23" t="s">
        <v>1299</v>
      </c>
      <c r="F224" s="77" t="s">
        <v>2291</v>
      </c>
      <c r="G224" s="23" t="s">
        <v>2292</v>
      </c>
      <c r="H224" s="23" t="s">
        <v>2006</v>
      </c>
      <c r="I224" s="23">
        <v>2005.0</v>
      </c>
    </row>
    <row r="225" ht="84.0" customHeight="1">
      <c r="A225" s="23" t="s">
        <v>1335</v>
      </c>
      <c r="B225" s="23" t="s">
        <v>1336</v>
      </c>
      <c r="C225" s="23" t="s">
        <v>2293</v>
      </c>
      <c r="D225" s="23" t="s">
        <v>2290</v>
      </c>
      <c r="E225" s="23" t="s">
        <v>1299</v>
      </c>
      <c r="F225" s="77" t="s">
        <v>2291</v>
      </c>
      <c r="G225" s="23" t="s">
        <v>2292</v>
      </c>
      <c r="H225" s="23" t="s">
        <v>2006</v>
      </c>
      <c r="I225" s="23">
        <v>2005.0</v>
      </c>
    </row>
    <row r="226" ht="84.0" customHeight="1">
      <c r="A226" s="23" t="s">
        <v>1338</v>
      </c>
      <c r="B226" s="23" t="s">
        <v>1339</v>
      </c>
      <c r="C226" s="23" t="s">
        <v>2293</v>
      </c>
      <c r="D226" s="23" t="s">
        <v>2290</v>
      </c>
      <c r="E226" s="23" t="s">
        <v>1299</v>
      </c>
      <c r="F226" s="77" t="s">
        <v>2291</v>
      </c>
      <c r="G226" s="23" t="s">
        <v>2292</v>
      </c>
      <c r="H226" s="23" t="s">
        <v>2006</v>
      </c>
      <c r="I226" s="23">
        <v>2005.0</v>
      </c>
    </row>
    <row r="227" ht="84.75" customHeight="1">
      <c r="A227" s="23" t="s">
        <v>1342</v>
      </c>
      <c r="B227" s="23" t="s">
        <v>1343</v>
      </c>
      <c r="C227" s="23" t="s">
        <v>2293</v>
      </c>
      <c r="D227" s="23" t="s">
        <v>2290</v>
      </c>
      <c r="E227" s="23" t="s">
        <v>1299</v>
      </c>
      <c r="F227" s="77" t="s">
        <v>2291</v>
      </c>
      <c r="G227" s="23" t="s">
        <v>2292</v>
      </c>
      <c r="H227" s="23" t="s">
        <v>2006</v>
      </c>
      <c r="I227" s="23">
        <v>2005.0</v>
      </c>
    </row>
    <row r="228" ht="81.0" customHeight="1">
      <c r="A228" s="23" t="s">
        <v>1344</v>
      </c>
      <c r="B228" s="23" t="s">
        <v>1345</v>
      </c>
      <c r="C228" s="23" t="s">
        <v>2293</v>
      </c>
      <c r="D228" s="23" t="s">
        <v>2290</v>
      </c>
      <c r="E228" s="23" t="s">
        <v>1299</v>
      </c>
      <c r="F228" s="77" t="s">
        <v>2291</v>
      </c>
      <c r="G228" s="23" t="s">
        <v>2292</v>
      </c>
      <c r="H228" s="23" t="s">
        <v>2006</v>
      </c>
      <c r="I228" s="23">
        <v>2005.0</v>
      </c>
    </row>
    <row r="229" ht="75.0" customHeight="1">
      <c r="A229" s="23" t="s">
        <v>1347</v>
      </c>
      <c r="B229" s="23" t="s">
        <v>1348</v>
      </c>
      <c r="C229" s="23" t="s">
        <v>2293</v>
      </c>
      <c r="D229" s="23" t="s">
        <v>2290</v>
      </c>
      <c r="E229" s="23" t="s">
        <v>1299</v>
      </c>
      <c r="F229" s="77" t="s">
        <v>2291</v>
      </c>
      <c r="G229" s="23" t="s">
        <v>2292</v>
      </c>
      <c r="H229" s="23" t="s">
        <v>2006</v>
      </c>
      <c r="I229" s="23">
        <v>2005.0</v>
      </c>
    </row>
    <row r="230" ht="81.0" customHeight="1">
      <c r="A230" s="23" t="s">
        <v>1349</v>
      </c>
      <c r="B230" s="23" t="s">
        <v>1350</v>
      </c>
      <c r="C230" s="22"/>
      <c r="D230" s="22"/>
      <c r="E230" s="22"/>
      <c r="F230" s="22"/>
      <c r="G230" s="22"/>
      <c r="H230" s="22"/>
      <c r="I230" s="22"/>
    </row>
    <row r="231" ht="69.75" customHeight="1">
      <c r="A231" s="23" t="s">
        <v>1353</v>
      </c>
      <c r="B231" s="23" t="s">
        <v>1354</v>
      </c>
      <c r="C231" s="23" t="s">
        <v>2294</v>
      </c>
      <c r="D231" s="22"/>
      <c r="E231" s="23" t="s">
        <v>2295</v>
      </c>
      <c r="F231" s="22"/>
      <c r="G231" s="22"/>
      <c r="H231" s="22"/>
      <c r="I231" s="22"/>
    </row>
    <row r="232" ht="75.75" customHeight="1">
      <c r="A232" s="23" t="s">
        <v>1359</v>
      </c>
      <c r="B232" s="23" t="s">
        <v>1360</v>
      </c>
      <c r="C232" s="23" t="s">
        <v>2296</v>
      </c>
      <c r="D232" s="22"/>
      <c r="E232" s="23" t="s">
        <v>2297</v>
      </c>
      <c r="F232" s="22"/>
      <c r="G232" s="22"/>
      <c r="H232" s="23" t="s">
        <v>2009</v>
      </c>
      <c r="I232" s="23">
        <v>2012.0</v>
      </c>
    </row>
    <row r="233" ht="234.0" customHeight="1">
      <c r="A233" s="23" t="s">
        <v>1365</v>
      </c>
      <c r="B233" s="23" t="s">
        <v>1366</v>
      </c>
      <c r="C233" s="23" t="s">
        <v>2298</v>
      </c>
      <c r="D233" s="22"/>
      <c r="E233" s="22"/>
      <c r="F233" s="77" t="s">
        <v>2299</v>
      </c>
      <c r="G233" s="23"/>
      <c r="H233" s="23" t="s">
        <v>2009</v>
      </c>
      <c r="I233" s="88">
        <v>41339.0</v>
      </c>
    </row>
    <row r="234" ht="69.75" customHeight="1">
      <c r="A234" s="23" t="s">
        <v>1367</v>
      </c>
      <c r="B234" s="23" t="s">
        <v>1368</v>
      </c>
      <c r="C234" s="23" t="s">
        <v>2300</v>
      </c>
      <c r="D234" s="22"/>
      <c r="E234" s="22"/>
      <c r="F234" s="22"/>
      <c r="G234" s="22"/>
      <c r="H234" s="22"/>
      <c r="I234" s="22"/>
    </row>
    <row r="235" ht="66.75" customHeight="1">
      <c r="A235" s="23" t="s">
        <v>1374</v>
      </c>
      <c r="B235" s="23" t="s">
        <v>1375</v>
      </c>
      <c r="C235" s="23" t="s">
        <v>2301</v>
      </c>
      <c r="D235" s="22"/>
      <c r="E235" s="22"/>
      <c r="F235" s="22"/>
      <c r="G235" s="22"/>
      <c r="H235" s="22"/>
      <c r="I235" s="22"/>
    </row>
    <row r="236" ht="76.5" customHeight="1">
      <c r="A236" s="23" t="s">
        <v>1380</v>
      </c>
      <c r="B236" s="23" t="s">
        <v>1381</v>
      </c>
      <c r="C236" s="22"/>
      <c r="D236" s="23" t="s">
        <v>2302</v>
      </c>
      <c r="E236" s="23" t="s">
        <v>2303</v>
      </c>
      <c r="F236" s="22"/>
      <c r="G236" s="22"/>
      <c r="H236" s="22"/>
      <c r="I236" s="22"/>
    </row>
    <row r="237" ht="93.75" customHeight="1">
      <c r="A237" s="23" t="s">
        <v>1389</v>
      </c>
      <c r="B237" s="23" t="s">
        <v>1390</v>
      </c>
      <c r="C237" s="23" t="s">
        <v>2304</v>
      </c>
      <c r="D237" s="23" t="s">
        <v>1392</v>
      </c>
      <c r="E237" s="22"/>
      <c r="F237" s="22"/>
      <c r="G237" s="22"/>
      <c r="H237" s="22"/>
      <c r="I237" s="22"/>
    </row>
    <row r="238" ht="93.75" customHeight="1">
      <c r="A238" s="23" t="s">
        <v>1397</v>
      </c>
      <c r="B238" s="23" t="s">
        <v>1398</v>
      </c>
      <c r="C238" s="23" t="s">
        <v>2305</v>
      </c>
      <c r="D238" s="22"/>
      <c r="E238" s="23" t="s">
        <v>1400</v>
      </c>
      <c r="F238" s="22"/>
      <c r="G238" s="22"/>
      <c r="H238" s="23" t="s">
        <v>2306</v>
      </c>
      <c r="I238" s="88">
        <v>41144.0</v>
      </c>
    </row>
    <row r="239" ht="93.75" customHeight="1">
      <c r="A239" s="23" t="s">
        <v>1404</v>
      </c>
      <c r="B239" s="23" t="s">
        <v>1405</v>
      </c>
      <c r="C239" s="23" t="s">
        <v>2305</v>
      </c>
      <c r="D239" s="22"/>
      <c r="E239" s="23" t="s">
        <v>1400</v>
      </c>
      <c r="F239" s="22"/>
      <c r="G239" s="22"/>
      <c r="H239" s="22"/>
      <c r="I239" s="22"/>
    </row>
    <row r="240" ht="96.0" customHeight="1">
      <c r="A240" s="23" t="s">
        <v>1408</v>
      </c>
      <c r="B240" s="23" t="s">
        <v>1409</v>
      </c>
      <c r="C240" s="23" t="s">
        <v>2307</v>
      </c>
      <c r="D240" s="22"/>
      <c r="E240" s="23"/>
      <c r="F240" s="22"/>
      <c r="G240" s="22"/>
      <c r="H240" s="23" t="s">
        <v>2006</v>
      </c>
      <c r="I240" s="88">
        <v>41302.0</v>
      </c>
    </row>
    <row r="241" ht="76.5" customHeight="1">
      <c r="A241" s="23" t="s">
        <v>1416</v>
      </c>
      <c r="B241" s="23" t="s">
        <v>1417</v>
      </c>
      <c r="C241" s="22"/>
      <c r="D241" s="22"/>
      <c r="E241" s="23" t="s">
        <v>2308</v>
      </c>
      <c r="F241" s="22"/>
      <c r="G241" s="22"/>
      <c r="H241" s="22"/>
      <c r="I241" s="22"/>
    </row>
    <row r="242" ht="72.75" customHeight="1">
      <c r="A242" s="23" t="s">
        <v>1424</v>
      </c>
      <c r="B242" s="23" t="s">
        <v>1425</v>
      </c>
      <c r="C242" s="23" t="s">
        <v>2309</v>
      </c>
      <c r="D242" s="22"/>
      <c r="E242" s="23" t="s">
        <v>2310</v>
      </c>
      <c r="F242" s="22"/>
      <c r="G242" s="22"/>
      <c r="H242" s="22"/>
      <c r="I242" s="22"/>
    </row>
    <row r="243" ht="78.75" customHeight="1">
      <c r="A243" s="23" t="s">
        <v>1431</v>
      </c>
      <c r="B243" s="23" t="s">
        <v>1432</v>
      </c>
      <c r="C243" s="23" t="s">
        <v>2311</v>
      </c>
      <c r="D243" s="22"/>
      <c r="E243" s="23" t="s">
        <v>2312</v>
      </c>
      <c r="F243" s="22"/>
      <c r="G243" s="22"/>
      <c r="H243" s="22"/>
      <c r="I243" s="22"/>
    </row>
    <row r="244" ht="64.5" customHeight="1">
      <c r="A244" s="23" t="s">
        <v>1437</v>
      </c>
      <c r="B244" s="23" t="s">
        <v>1438</v>
      </c>
      <c r="C244" s="23" t="s">
        <v>2313</v>
      </c>
      <c r="D244" s="22"/>
      <c r="E244" s="23" t="s">
        <v>2314</v>
      </c>
      <c r="F244" s="22"/>
      <c r="G244" s="22"/>
      <c r="H244" s="22"/>
      <c r="I244" s="22"/>
    </row>
    <row r="245" ht="72.75" customHeight="1">
      <c r="A245" s="23" t="s">
        <v>1445</v>
      </c>
      <c r="B245" s="23" t="s">
        <v>1446</v>
      </c>
      <c r="C245" s="23" t="s">
        <v>2315</v>
      </c>
      <c r="D245" s="22"/>
      <c r="E245" s="23" t="s">
        <v>2314</v>
      </c>
      <c r="F245" s="22"/>
      <c r="G245" s="22"/>
      <c r="H245" s="22"/>
      <c r="I245" s="22"/>
    </row>
    <row r="246" ht="57.0" customHeight="1">
      <c r="A246" s="23" t="s">
        <v>1450</v>
      </c>
      <c r="B246" s="23" t="s">
        <v>1451</v>
      </c>
      <c r="C246" s="23" t="s">
        <v>2316</v>
      </c>
      <c r="D246" s="22"/>
      <c r="E246" s="22"/>
      <c r="F246" s="22"/>
      <c r="G246" s="22"/>
      <c r="H246" s="23" t="s">
        <v>2317</v>
      </c>
      <c r="I246" s="88">
        <v>41153.0</v>
      </c>
    </row>
    <row r="247" ht="52.5" customHeight="1">
      <c r="A247" s="23" t="s">
        <v>1458</v>
      </c>
      <c r="B247" s="23" t="s">
        <v>1459</v>
      </c>
      <c r="C247" s="23" t="s">
        <v>2318</v>
      </c>
      <c r="D247" s="23" t="s">
        <v>2319</v>
      </c>
      <c r="E247" s="23" t="s">
        <v>1462</v>
      </c>
      <c r="F247" s="22"/>
      <c r="G247" s="22"/>
      <c r="H247" s="23" t="s">
        <v>2320</v>
      </c>
      <c r="I247" s="88">
        <v>41302.0</v>
      </c>
    </row>
    <row r="248" ht="66.0" customHeight="1">
      <c r="A248" s="23" t="s">
        <v>1466</v>
      </c>
      <c r="B248" s="23" t="s">
        <v>1467</v>
      </c>
      <c r="C248" s="23" t="s">
        <v>2321</v>
      </c>
      <c r="D248" s="23" t="s">
        <v>2322</v>
      </c>
      <c r="E248" s="22"/>
      <c r="F248" s="22"/>
      <c r="G248" s="22"/>
      <c r="H248" s="22"/>
      <c r="I248" s="22"/>
    </row>
    <row r="249" ht="51.0" customHeight="1">
      <c r="A249" s="23" t="s">
        <v>1470</v>
      </c>
      <c r="B249" s="23" t="s">
        <v>1471</v>
      </c>
      <c r="C249" s="22"/>
      <c r="D249" s="22"/>
      <c r="E249" s="23" t="s">
        <v>2323</v>
      </c>
      <c r="F249" s="22"/>
      <c r="G249" s="22"/>
      <c r="H249" s="22"/>
      <c r="I249" s="22"/>
    </row>
    <row r="250" ht="52.5" customHeight="1">
      <c r="A250" s="23" t="s">
        <v>1474</v>
      </c>
      <c r="B250" s="23" t="s">
        <v>1475</v>
      </c>
      <c r="C250" s="23" t="s">
        <v>2324</v>
      </c>
      <c r="D250" s="22"/>
      <c r="E250" s="23" t="s">
        <v>347</v>
      </c>
      <c r="F250" s="22"/>
      <c r="G250" s="22"/>
      <c r="H250" s="22"/>
      <c r="I250" s="22"/>
    </row>
    <row r="251" ht="52.5" customHeight="1">
      <c r="A251" s="23" t="s">
        <v>1481</v>
      </c>
      <c r="B251" s="23" t="s">
        <v>1482</v>
      </c>
      <c r="C251" s="23"/>
      <c r="D251" s="22"/>
      <c r="E251" s="23"/>
      <c r="F251" s="22"/>
      <c r="G251" s="22"/>
      <c r="H251" s="22"/>
      <c r="I251" s="22"/>
    </row>
    <row r="252" ht="51.75" customHeight="1">
      <c r="A252" s="23" t="s">
        <v>1484</v>
      </c>
      <c r="B252" s="23" t="s">
        <v>1485</v>
      </c>
      <c r="C252" s="23" t="s">
        <v>2324</v>
      </c>
      <c r="D252" s="22"/>
      <c r="E252" s="23" t="s">
        <v>1483</v>
      </c>
      <c r="F252" s="22"/>
      <c r="G252" s="22"/>
      <c r="H252" s="22"/>
      <c r="I252" s="22"/>
    </row>
    <row r="253" ht="52.5" customHeight="1">
      <c r="A253" s="23" t="s">
        <v>1489</v>
      </c>
      <c r="B253" s="23" t="s">
        <v>1490</v>
      </c>
      <c r="C253" s="23" t="s">
        <v>2324</v>
      </c>
      <c r="D253" s="22"/>
      <c r="E253" s="23" t="s">
        <v>1483</v>
      </c>
      <c r="F253" s="22"/>
      <c r="G253" s="22"/>
      <c r="H253" s="22"/>
      <c r="I253" s="22"/>
    </row>
    <row r="254" ht="49.5" customHeight="1">
      <c r="A254" s="23" t="s">
        <v>1491</v>
      </c>
      <c r="B254" s="23" t="s">
        <v>1492</v>
      </c>
      <c r="C254" s="23" t="s">
        <v>2324</v>
      </c>
      <c r="D254" s="22"/>
      <c r="E254" s="23" t="s">
        <v>1483</v>
      </c>
      <c r="F254" s="22"/>
      <c r="G254" s="22"/>
      <c r="H254" s="22"/>
      <c r="I254" s="22"/>
    </row>
    <row r="255" ht="52.5" customHeight="1">
      <c r="A255" s="23" t="s">
        <v>1494</v>
      </c>
      <c r="B255" s="23" t="s">
        <v>1495</v>
      </c>
      <c r="C255" s="23" t="s">
        <v>2324</v>
      </c>
      <c r="D255" s="22"/>
      <c r="E255" s="23" t="s">
        <v>1483</v>
      </c>
      <c r="F255" s="22"/>
      <c r="G255" s="22"/>
      <c r="H255" s="22"/>
      <c r="I255" s="22"/>
    </row>
    <row r="256" ht="58.5" customHeight="1">
      <c r="A256" s="23" t="s">
        <v>1497</v>
      </c>
      <c r="B256" s="23" t="s">
        <v>1498</v>
      </c>
      <c r="C256" s="23" t="s">
        <v>2324</v>
      </c>
      <c r="D256" s="22"/>
      <c r="E256" s="23" t="s">
        <v>1483</v>
      </c>
      <c r="F256" s="22"/>
      <c r="G256" s="22"/>
      <c r="H256" s="22"/>
      <c r="I256" s="22"/>
    </row>
    <row r="257" ht="54.0" customHeight="1">
      <c r="A257" s="23" t="s">
        <v>1500</v>
      </c>
      <c r="B257" s="23" t="s">
        <v>1501</v>
      </c>
      <c r="C257" s="23" t="s">
        <v>2325</v>
      </c>
      <c r="D257" s="23" t="s">
        <v>2326</v>
      </c>
      <c r="E257" s="23" t="s">
        <v>1505</v>
      </c>
      <c r="F257" s="22"/>
      <c r="G257" s="22"/>
      <c r="H257" s="22"/>
      <c r="I257" s="22"/>
    </row>
    <row r="258" ht="57.75" customHeight="1">
      <c r="A258" s="23" t="s">
        <v>1509</v>
      </c>
      <c r="B258" s="23" t="s">
        <v>1510</v>
      </c>
      <c r="C258" s="23" t="s">
        <v>2325</v>
      </c>
      <c r="D258" s="23" t="s">
        <v>2326</v>
      </c>
      <c r="E258" s="23" t="s">
        <v>1505</v>
      </c>
      <c r="F258" s="22"/>
      <c r="G258" s="22"/>
      <c r="H258" s="22"/>
      <c r="I258" s="22"/>
    </row>
    <row r="259" ht="57.0" customHeight="1">
      <c r="A259" s="23" t="s">
        <v>1513</v>
      </c>
      <c r="B259" s="23" t="s">
        <v>1514</v>
      </c>
      <c r="C259" s="23" t="s">
        <v>2325</v>
      </c>
      <c r="D259" s="23" t="s">
        <v>2326</v>
      </c>
      <c r="E259" s="23" t="s">
        <v>1505</v>
      </c>
      <c r="F259" s="22"/>
      <c r="G259" s="22"/>
      <c r="H259" s="22"/>
      <c r="I259" s="22"/>
    </row>
    <row r="260" ht="57.75" customHeight="1">
      <c r="A260" s="23" t="s">
        <v>1517</v>
      </c>
      <c r="B260" s="23" t="s">
        <v>1518</v>
      </c>
      <c r="C260" s="23" t="s">
        <v>2327</v>
      </c>
      <c r="D260" s="22"/>
      <c r="E260" s="23" t="s">
        <v>2328</v>
      </c>
      <c r="F260" s="22"/>
      <c r="G260" s="22"/>
      <c r="H260" s="22"/>
      <c r="I260" s="22"/>
    </row>
    <row r="261" ht="64.5" customHeight="1">
      <c r="A261" s="23" t="s">
        <v>1521</v>
      </c>
      <c r="B261" s="23" t="s">
        <v>1522</v>
      </c>
      <c r="C261" s="22"/>
      <c r="D261" s="22"/>
      <c r="E261" s="22"/>
      <c r="F261" s="22"/>
      <c r="G261" s="22"/>
      <c r="H261" s="22"/>
      <c r="I261" s="22"/>
    </row>
    <row r="262" ht="99.75" customHeight="1">
      <c r="A262" s="23" t="s">
        <v>1524</v>
      </c>
      <c r="B262" s="23" t="s">
        <v>1525</v>
      </c>
      <c r="C262" s="23" t="s">
        <v>2329</v>
      </c>
      <c r="D262" s="23" t="s">
        <v>2102</v>
      </c>
      <c r="E262" s="23" t="s">
        <v>2330</v>
      </c>
      <c r="F262" s="22"/>
      <c r="G262" s="23" t="s">
        <v>2331</v>
      </c>
      <c r="H262" s="23" t="s">
        <v>2006</v>
      </c>
      <c r="I262" s="88">
        <v>41302.0</v>
      </c>
    </row>
    <row r="263" ht="67.5" customHeight="1">
      <c r="A263" s="23" t="s">
        <v>1532</v>
      </c>
      <c r="B263" s="23" t="s">
        <v>1533</v>
      </c>
      <c r="C263" s="23" t="s">
        <v>2031</v>
      </c>
      <c r="D263" s="22"/>
      <c r="E263" s="22"/>
      <c r="F263" s="22"/>
      <c r="G263" s="22"/>
      <c r="H263" s="22"/>
      <c r="I263" s="22"/>
    </row>
    <row r="264" ht="67.5" customHeight="1">
      <c r="A264" s="23" t="s">
        <v>1539</v>
      </c>
      <c r="B264" s="23" t="s">
        <v>1540</v>
      </c>
      <c r="C264" s="23" t="s">
        <v>2332</v>
      </c>
      <c r="D264" s="23"/>
      <c r="E264" s="23" t="s">
        <v>2333</v>
      </c>
      <c r="F264" s="22"/>
      <c r="G264" s="22"/>
      <c r="H264" s="22"/>
      <c r="I264" s="22"/>
    </row>
    <row r="265" ht="67.5" customHeight="1">
      <c r="A265" s="23" t="s">
        <v>1546</v>
      </c>
      <c r="B265" s="23" t="s">
        <v>1547</v>
      </c>
      <c r="C265" s="23" t="s">
        <v>2334</v>
      </c>
      <c r="D265" s="22"/>
      <c r="E265" s="23" t="s">
        <v>2335</v>
      </c>
      <c r="F265" s="22"/>
      <c r="G265" s="22"/>
      <c r="H265" s="22"/>
      <c r="I265" s="22"/>
    </row>
    <row r="266" ht="67.5" customHeight="1">
      <c r="A266" s="23" t="s">
        <v>1550</v>
      </c>
      <c r="B266" s="23" t="s">
        <v>1551</v>
      </c>
      <c r="C266" s="23" t="s">
        <v>2336</v>
      </c>
      <c r="D266" s="22"/>
      <c r="E266" s="22"/>
      <c r="F266" s="22"/>
      <c r="G266" s="22"/>
      <c r="H266" s="22"/>
      <c r="I266" s="22"/>
    </row>
    <row r="267" ht="67.5" customHeight="1">
      <c r="A267" s="23" t="s">
        <v>1554</v>
      </c>
      <c r="B267" s="23" t="s">
        <v>1555</v>
      </c>
      <c r="C267" s="22"/>
      <c r="D267" s="22"/>
      <c r="E267" s="23" t="s">
        <v>2337</v>
      </c>
      <c r="F267" s="22"/>
      <c r="G267" s="22"/>
      <c r="H267" s="22"/>
      <c r="I267" s="22"/>
    </row>
    <row r="268" ht="67.5" customHeight="1">
      <c r="A268" s="23" t="s">
        <v>1557</v>
      </c>
      <c r="B268" s="23" t="s">
        <v>1558</v>
      </c>
      <c r="C268" s="22"/>
      <c r="D268" s="22"/>
      <c r="E268" s="22"/>
      <c r="F268" s="22"/>
      <c r="G268" s="22"/>
      <c r="H268" s="22"/>
      <c r="I268" s="22"/>
    </row>
    <row r="269" ht="67.5" customHeight="1">
      <c r="A269" s="23" t="s">
        <v>1561</v>
      </c>
      <c r="B269" s="23" t="s">
        <v>1562</v>
      </c>
      <c r="C269" s="22"/>
      <c r="D269" s="22"/>
      <c r="E269" s="22"/>
      <c r="F269" s="22"/>
      <c r="G269" s="22"/>
      <c r="H269" s="22"/>
      <c r="I269" s="22"/>
    </row>
    <row r="270" ht="67.5" customHeight="1">
      <c r="A270" s="23" t="s">
        <v>1563</v>
      </c>
      <c r="B270" s="23" t="s">
        <v>1564</v>
      </c>
      <c r="C270" s="23" t="s">
        <v>2338</v>
      </c>
      <c r="D270" s="22"/>
      <c r="E270" s="22"/>
      <c r="F270" s="22"/>
      <c r="G270" s="22"/>
      <c r="H270" s="22"/>
      <c r="I270" s="22"/>
    </row>
    <row r="271" ht="67.5" customHeight="1">
      <c r="A271" s="23" t="s">
        <v>1567</v>
      </c>
      <c r="B271" s="23" t="s">
        <v>1568</v>
      </c>
      <c r="C271" s="23"/>
      <c r="D271" s="22"/>
      <c r="E271" s="23"/>
      <c r="F271" s="22"/>
      <c r="G271" s="22"/>
      <c r="H271" s="22"/>
      <c r="I271" s="22"/>
    </row>
    <row r="272" ht="67.5" customHeight="1">
      <c r="A272" s="23" t="s">
        <v>1570</v>
      </c>
      <c r="B272" s="23" t="s">
        <v>1571</v>
      </c>
      <c r="C272" s="23"/>
      <c r="D272" s="22"/>
      <c r="E272" s="23"/>
      <c r="F272" s="22"/>
      <c r="G272" s="22"/>
      <c r="H272" s="22"/>
      <c r="I272" s="22"/>
    </row>
    <row r="273" ht="67.5" customHeight="1">
      <c r="A273" s="23" t="s">
        <v>1573</v>
      </c>
      <c r="B273" s="23" t="s">
        <v>1574</v>
      </c>
      <c r="C273" s="23"/>
      <c r="D273" s="22"/>
      <c r="E273" s="23"/>
      <c r="F273" s="22"/>
      <c r="G273" s="22"/>
      <c r="H273" s="22"/>
      <c r="I273" s="22"/>
    </row>
    <row r="274" ht="67.5" customHeight="1">
      <c r="A274" s="23" t="s">
        <v>1576</v>
      </c>
      <c r="B274" s="23" t="s">
        <v>1577</v>
      </c>
      <c r="C274" s="23" t="s">
        <v>2038</v>
      </c>
      <c r="D274" s="22"/>
      <c r="E274" s="23" t="s">
        <v>1578</v>
      </c>
      <c r="F274" s="22"/>
      <c r="G274" s="22"/>
      <c r="H274" s="22"/>
      <c r="I274" s="22"/>
    </row>
    <row r="275" ht="67.5" customHeight="1">
      <c r="A275" s="23" t="s">
        <v>1579</v>
      </c>
      <c r="B275" s="23" t="s">
        <v>1580</v>
      </c>
      <c r="C275" s="23" t="s">
        <v>2038</v>
      </c>
      <c r="D275" s="22"/>
      <c r="E275" s="23" t="s">
        <v>2339</v>
      </c>
      <c r="F275" s="22"/>
      <c r="G275" s="22"/>
      <c r="H275" s="22"/>
      <c r="I275" s="22"/>
    </row>
    <row r="276" ht="67.5" customHeight="1">
      <c r="A276" s="23" t="s">
        <v>1582</v>
      </c>
      <c r="B276" s="23" t="s">
        <v>1583</v>
      </c>
      <c r="C276" s="23" t="s">
        <v>2038</v>
      </c>
      <c r="D276" s="22"/>
      <c r="E276" s="23" t="s">
        <v>2340</v>
      </c>
      <c r="F276" s="22"/>
      <c r="G276" s="22"/>
      <c r="H276" s="22"/>
      <c r="I276" s="22"/>
    </row>
    <row r="277" ht="67.5" customHeight="1">
      <c r="A277" s="23" t="s">
        <v>1586</v>
      </c>
      <c r="B277" s="23" t="s">
        <v>1587</v>
      </c>
      <c r="C277" s="23" t="s">
        <v>2038</v>
      </c>
      <c r="D277" s="22"/>
      <c r="E277" s="23"/>
      <c r="F277" s="22"/>
      <c r="G277" s="22"/>
      <c r="H277" s="22"/>
      <c r="I277" s="22"/>
    </row>
    <row r="278" ht="67.5" customHeight="1">
      <c r="A278" s="23" t="s">
        <v>1592</v>
      </c>
      <c r="B278" s="23" t="s">
        <v>1593</v>
      </c>
      <c r="C278" s="23" t="s">
        <v>2341</v>
      </c>
      <c r="D278" s="22"/>
      <c r="E278" s="22"/>
      <c r="F278" s="22"/>
      <c r="G278" s="22"/>
      <c r="H278" s="22"/>
      <c r="I278" s="22"/>
    </row>
    <row r="279" ht="67.5" customHeight="1">
      <c r="A279" s="23" t="s">
        <v>1597</v>
      </c>
      <c r="B279" s="23" t="s">
        <v>1598</v>
      </c>
      <c r="C279" s="23" t="s">
        <v>2341</v>
      </c>
      <c r="D279" s="22"/>
      <c r="E279" s="22"/>
      <c r="F279" s="22"/>
      <c r="G279" s="22"/>
      <c r="H279" s="22"/>
      <c r="I279" s="22"/>
    </row>
    <row r="280" ht="60.75" customHeight="1">
      <c r="A280" s="23" t="s">
        <v>1603</v>
      </c>
      <c r="B280" s="23" t="s">
        <v>1604</v>
      </c>
      <c r="C280" s="23" t="s">
        <v>2067</v>
      </c>
      <c r="D280" s="22"/>
      <c r="E280" s="23" t="s">
        <v>2068</v>
      </c>
      <c r="F280" s="22"/>
      <c r="G280" s="22"/>
      <c r="H280" s="22"/>
      <c r="I280" s="22"/>
    </row>
    <row r="281" ht="60.75" customHeight="1">
      <c r="A281" s="23" t="s">
        <v>1611</v>
      </c>
      <c r="B281" s="23" t="s">
        <v>1612</v>
      </c>
      <c r="C281" s="23" t="s">
        <v>2067</v>
      </c>
      <c r="D281" s="22"/>
      <c r="E281" s="23" t="s">
        <v>2068</v>
      </c>
      <c r="F281" s="22"/>
      <c r="G281" s="22"/>
      <c r="H281" s="22"/>
      <c r="I281" s="22"/>
    </row>
    <row r="282" ht="60.75" customHeight="1">
      <c r="A282" s="23" t="s">
        <v>1614</v>
      </c>
      <c r="B282" s="23" t="s">
        <v>1615</v>
      </c>
      <c r="C282" s="23" t="s">
        <v>2067</v>
      </c>
      <c r="D282" s="22"/>
      <c r="E282" s="23" t="s">
        <v>2068</v>
      </c>
      <c r="F282" s="22"/>
      <c r="G282" s="22"/>
      <c r="H282" s="22"/>
      <c r="I282" s="22"/>
    </row>
    <row r="283" ht="60.75" customHeight="1">
      <c r="A283" s="23" t="s">
        <v>1617</v>
      </c>
      <c r="B283" s="23" t="s">
        <v>1618</v>
      </c>
      <c r="C283" s="23" t="s">
        <v>2067</v>
      </c>
      <c r="D283" s="22"/>
      <c r="E283" s="23" t="s">
        <v>2068</v>
      </c>
      <c r="F283" s="22"/>
      <c r="G283" s="22"/>
      <c r="H283" s="22"/>
      <c r="I283" s="22"/>
    </row>
    <row r="284" ht="60.75" customHeight="1">
      <c r="A284" s="23" t="s">
        <v>1620</v>
      </c>
      <c r="B284" s="23" t="s">
        <v>1621</v>
      </c>
      <c r="C284" s="23" t="s">
        <v>2067</v>
      </c>
      <c r="D284" s="22"/>
      <c r="E284" s="23" t="s">
        <v>2068</v>
      </c>
      <c r="F284" s="22"/>
      <c r="G284" s="22"/>
      <c r="H284" s="22"/>
      <c r="I284" s="22"/>
    </row>
    <row r="285" ht="54.0" customHeight="1">
      <c r="A285" s="23" t="s">
        <v>1623</v>
      </c>
      <c r="B285" s="23" t="s">
        <v>1624</v>
      </c>
      <c r="C285" s="23" t="s">
        <v>2342</v>
      </c>
      <c r="D285" s="22"/>
      <c r="E285" s="23" t="s">
        <v>1626</v>
      </c>
      <c r="F285" s="22"/>
      <c r="G285" s="22"/>
      <c r="H285" s="22"/>
      <c r="I285" s="22"/>
    </row>
    <row r="286" ht="54.0" customHeight="1">
      <c r="A286" s="23" t="s">
        <v>1628</v>
      </c>
      <c r="B286" s="23" t="s">
        <v>1629</v>
      </c>
      <c r="C286" s="23" t="s">
        <v>2343</v>
      </c>
      <c r="D286" s="22"/>
      <c r="E286" s="23"/>
      <c r="F286" s="22"/>
      <c r="G286" s="22"/>
      <c r="H286" s="22"/>
      <c r="I286" s="22"/>
    </row>
    <row r="287" ht="54.0" customHeight="1">
      <c r="A287" s="23" t="s">
        <v>1634</v>
      </c>
      <c r="B287" s="23" t="s">
        <v>1635</v>
      </c>
      <c r="C287" s="23" t="s">
        <v>2344</v>
      </c>
      <c r="D287" s="22"/>
      <c r="E287" s="23"/>
      <c r="F287" s="22"/>
      <c r="G287" s="22"/>
      <c r="H287" s="22"/>
      <c r="I287" s="22"/>
    </row>
    <row r="288" ht="54.0" customHeight="1">
      <c r="A288" s="23" t="s">
        <v>1639</v>
      </c>
      <c r="B288" s="23" t="s">
        <v>1640</v>
      </c>
      <c r="C288" s="23" t="s">
        <v>2271</v>
      </c>
      <c r="D288" s="22"/>
      <c r="E288" s="22"/>
      <c r="F288" s="22"/>
      <c r="G288" s="22"/>
      <c r="H288" s="22"/>
      <c r="I288" s="22"/>
    </row>
    <row r="289" ht="54.0" customHeight="1">
      <c r="A289" s="23" t="s">
        <v>1642</v>
      </c>
      <c r="B289" s="23" t="s">
        <v>1643</v>
      </c>
      <c r="C289" s="23" t="s">
        <v>2271</v>
      </c>
      <c r="D289" s="22"/>
      <c r="E289" s="22"/>
      <c r="F289" s="22"/>
      <c r="G289" s="22"/>
      <c r="H289" s="22"/>
      <c r="I289" s="22"/>
    </row>
    <row r="290" ht="54.0" customHeight="1">
      <c r="A290" s="23" t="s">
        <v>1646</v>
      </c>
      <c r="B290" s="23" t="s">
        <v>1647</v>
      </c>
      <c r="C290" s="23" t="s">
        <v>2271</v>
      </c>
      <c r="D290" s="22"/>
      <c r="E290" s="22"/>
      <c r="F290" s="22"/>
      <c r="G290" s="22"/>
      <c r="H290" s="22"/>
      <c r="I290" s="22"/>
    </row>
    <row r="291" ht="54.0" customHeight="1">
      <c r="A291" s="23" t="s">
        <v>1649</v>
      </c>
      <c r="B291" s="23" t="s">
        <v>1650</v>
      </c>
      <c r="C291" s="23" t="s">
        <v>2345</v>
      </c>
      <c r="D291" s="22"/>
      <c r="E291" s="22"/>
      <c r="F291" s="22"/>
      <c r="G291" s="22"/>
      <c r="H291" s="22"/>
      <c r="I291" s="22"/>
    </row>
    <row r="292" ht="54.0" customHeight="1">
      <c r="A292" s="23" t="s">
        <v>1656</v>
      </c>
      <c r="B292" s="23" t="s">
        <v>1657</v>
      </c>
      <c r="C292" s="23" t="s">
        <v>2271</v>
      </c>
      <c r="D292" s="22"/>
      <c r="E292" s="22"/>
      <c r="F292" s="22"/>
      <c r="G292" s="22"/>
      <c r="H292" s="22"/>
      <c r="I292" s="22"/>
    </row>
    <row r="293" ht="54.0" customHeight="1">
      <c r="A293" s="23" t="s">
        <v>1659</v>
      </c>
      <c r="B293" s="23" t="s">
        <v>1660</v>
      </c>
      <c r="C293" s="23" t="s">
        <v>2346</v>
      </c>
      <c r="D293" s="22"/>
      <c r="E293" s="22"/>
      <c r="F293" s="22"/>
      <c r="G293" s="22"/>
      <c r="H293" s="22"/>
      <c r="I293" s="22"/>
    </row>
    <row r="294" ht="54.0" customHeight="1">
      <c r="A294" s="23" t="s">
        <v>1666</v>
      </c>
      <c r="B294" s="23" t="s">
        <v>1667</v>
      </c>
      <c r="C294" s="23" t="s">
        <v>2271</v>
      </c>
      <c r="D294" s="22"/>
      <c r="E294" s="23" t="s">
        <v>1668</v>
      </c>
      <c r="F294" s="22"/>
      <c r="G294" s="22"/>
      <c r="H294" s="22"/>
      <c r="I294" s="22"/>
    </row>
    <row r="295" ht="54.0" customHeight="1">
      <c r="A295" s="23" t="s">
        <v>1672</v>
      </c>
      <c r="B295" s="23" t="s">
        <v>1673</v>
      </c>
      <c r="C295" s="23" t="s">
        <v>2271</v>
      </c>
      <c r="D295" s="22"/>
      <c r="E295" s="23" t="s">
        <v>2347</v>
      </c>
      <c r="F295" s="77"/>
      <c r="G295" s="22"/>
      <c r="H295" s="22"/>
      <c r="I295" s="22"/>
    </row>
    <row r="296" ht="54.0" customHeight="1">
      <c r="A296" s="23" t="s">
        <v>1675</v>
      </c>
      <c r="B296" s="23" t="s">
        <v>1676</v>
      </c>
      <c r="C296" s="23" t="s">
        <v>2271</v>
      </c>
      <c r="D296" s="22"/>
      <c r="E296" s="23" t="s">
        <v>1677</v>
      </c>
      <c r="F296" s="22"/>
      <c r="G296" s="22"/>
      <c r="H296" s="22"/>
      <c r="I296" s="22"/>
    </row>
    <row r="297" ht="54.0" customHeight="1">
      <c r="A297" s="23" t="s">
        <v>1679</v>
      </c>
      <c r="B297" s="23" t="s">
        <v>1680</v>
      </c>
      <c r="C297" s="23" t="s">
        <v>2348</v>
      </c>
      <c r="D297" s="22"/>
      <c r="E297" s="23" t="s">
        <v>1681</v>
      </c>
      <c r="F297" s="22"/>
      <c r="G297" s="22"/>
      <c r="H297" s="22"/>
      <c r="I297" s="22"/>
    </row>
    <row r="298" ht="54.0" customHeight="1">
      <c r="A298" s="23" t="s">
        <v>1683</v>
      </c>
      <c r="B298" s="23" t="s">
        <v>1684</v>
      </c>
      <c r="C298" s="23" t="s">
        <v>2271</v>
      </c>
      <c r="D298" s="22"/>
      <c r="E298" s="23" t="s">
        <v>2349</v>
      </c>
      <c r="F298" s="22"/>
      <c r="G298" s="22"/>
      <c r="H298" s="22"/>
      <c r="I298" s="22"/>
    </row>
    <row r="299" ht="54.0" customHeight="1">
      <c r="A299" s="23" t="s">
        <v>1685</v>
      </c>
      <c r="B299" s="23" t="s">
        <v>1686</v>
      </c>
      <c r="C299" s="23" t="s">
        <v>2350</v>
      </c>
      <c r="D299" s="22"/>
      <c r="E299" s="23" t="s">
        <v>2351</v>
      </c>
      <c r="F299" s="22"/>
      <c r="G299" s="22"/>
      <c r="H299" s="22"/>
      <c r="I299" s="22"/>
    </row>
    <row r="300" ht="54.0" customHeight="1">
      <c r="A300" s="23" t="s">
        <v>1691</v>
      </c>
      <c r="B300" s="23" t="s">
        <v>1692</v>
      </c>
      <c r="C300" s="23" t="s">
        <v>2271</v>
      </c>
      <c r="D300" s="22"/>
      <c r="E300" s="22"/>
      <c r="F300" s="22"/>
      <c r="G300" s="22"/>
      <c r="H300" s="22"/>
      <c r="I300" s="22"/>
    </row>
    <row r="301" ht="58.5" customHeight="1">
      <c r="A301" s="23" t="s">
        <v>1698</v>
      </c>
      <c r="B301" s="23" t="s">
        <v>1699</v>
      </c>
      <c r="C301" s="23" t="s">
        <v>2352</v>
      </c>
      <c r="D301" s="22"/>
      <c r="E301" s="22"/>
      <c r="F301" s="22"/>
      <c r="G301" s="22"/>
      <c r="H301" s="22"/>
      <c r="I301" s="22"/>
    </row>
    <row r="302" ht="54.0" customHeight="1">
      <c r="A302" s="23" t="s">
        <v>1702</v>
      </c>
      <c r="B302" s="23" t="s">
        <v>1703</v>
      </c>
      <c r="C302" s="23" t="s">
        <v>2353</v>
      </c>
      <c r="D302" s="22"/>
      <c r="E302" s="22"/>
      <c r="F302" s="22"/>
      <c r="G302" s="22"/>
      <c r="H302" s="22"/>
      <c r="I302" s="22"/>
    </row>
    <row r="303" ht="66.75" customHeight="1">
      <c r="A303" s="23" t="s">
        <v>1708</v>
      </c>
      <c r="B303" s="23" t="s">
        <v>1709</v>
      </c>
      <c r="C303" s="23" t="s">
        <v>2353</v>
      </c>
      <c r="D303" s="22"/>
      <c r="E303" s="22"/>
      <c r="F303" s="22"/>
      <c r="G303" s="22"/>
      <c r="H303" s="22"/>
      <c r="I303" s="22"/>
    </row>
    <row r="304" ht="66.75" customHeight="1">
      <c r="A304" s="23" t="s">
        <v>1710</v>
      </c>
      <c r="B304" s="23" t="s">
        <v>1711</v>
      </c>
      <c r="C304" s="22"/>
      <c r="D304" s="22"/>
      <c r="E304" s="22"/>
      <c r="F304" s="22"/>
      <c r="G304" s="22"/>
      <c r="H304" s="22"/>
      <c r="I304" s="22"/>
    </row>
    <row r="305" ht="66.75" customHeight="1">
      <c r="A305" s="23" t="s">
        <v>1713</v>
      </c>
      <c r="B305" s="23" t="s">
        <v>1714</v>
      </c>
      <c r="C305" s="23" t="s">
        <v>2354</v>
      </c>
      <c r="D305" s="22"/>
      <c r="E305" s="23" t="s">
        <v>2355</v>
      </c>
      <c r="F305" s="22"/>
      <c r="G305" s="22"/>
      <c r="H305" s="22"/>
      <c r="I305" s="22"/>
    </row>
    <row r="306" ht="66.75" customHeight="1">
      <c r="A306" s="23" t="s">
        <v>1721</v>
      </c>
      <c r="B306" s="23" t="s">
        <v>1722</v>
      </c>
      <c r="C306" s="23" t="s">
        <v>2356</v>
      </c>
      <c r="D306" s="22"/>
      <c r="E306" s="22"/>
      <c r="F306" s="22"/>
      <c r="G306" s="22"/>
      <c r="H306" s="22"/>
      <c r="I306" s="22"/>
    </row>
    <row r="307" ht="66.75" customHeight="1">
      <c r="A307" s="23" t="s">
        <v>1723</v>
      </c>
      <c r="B307" s="23" t="s">
        <v>1724</v>
      </c>
      <c r="C307" s="23" t="s">
        <v>2356</v>
      </c>
      <c r="D307" s="22"/>
      <c r="E307" s="22"/>
      <c r="F307" s="22"/>
      <c r="G307" s="22"/>
      <c r="H307" s="22"/>
      <c r="I307" s="22"/>
    </row>
    <row r="308" ht="66.75" customHeight="1">
      <c r="A308" s="23" t="s">
        <v>1728</v>
      </c>
      <c r="B308" s="23" t="s">
        <v>1729</v>
      </c>
      <c r="C308" s="23" t="s">
        <v>2356</v>
      </c>
      <c r="D308" s="22"/>
      <c r="E308" s="22"/>
      <c r="F308" s="22"/>
      <c r="G308" s="22"/>
      <c r="H308" s="22"/>
      <c r="I308" s="22"/>
    </row>
    <row r="309" ht="66.75" customHeight="1">
      <c r="A309" s="23" t="s">
        <v>1732</v>
      </c>
      <c r="B309" s="23" t="s">
        <v>1733</v>
      </c>
      <c r="C309" s="23" t="s">
        <v>2356</v>
      </c>
      <c r="D309" s="22"/>
      <c r="E309" s="22"/>
      <c r="F309" s="22"/>
      <c r="G309" s="22"/>
      <c r="H309" s="22"/>
      <c r="I309" s="22"/>
    </row>
    <row r="310" ht="63.0" customHeight="1">
      <c r="A310" s="23" t="s">
        <v>1735</v>
      </c>
      <c r="B310" s="23" t="s">
        <v>2357</v>
      </c>
      <c r="C310" s="23" t="s">
        <v>2358</v>
      </c>
      <c r="D310" s="22"/>
      <c r="E310" s="22"/>
      <c r="F310" s="22"/>
      <c r="G310" s="22"/>
      <c r="H310" s="23" t="s">
        <v>2359</v>
      </c>
      <c r="I310" s="88">
        <v>41539.0</v>
      </c>
    </row>
    <row r="311" ht="54.75" customHeight="1">
      <c r="A311" s="23" t="s">
        <v>1741</v>
      </c>
      <c r="B311" s="23" t="s">
        <v>1742</v>
      </c>
      <c r="C311" s="23" t="s">
        <v>2360</v>
      </c>
      <c r="D311" s="22"/>
      <c r="E311" s="23" t="s">
        <v>2361</v>
      </c>
      <c r="F311" s="22"/>
      <c r="G311" s="22"/>
      <c r="H311" s="23" t="s">
        <v>2362</v>
      </c>
      <c r="I311" s="23">
        <v>2012.0</v>
      </c>
    </row>
    <row r="312" ht="51.75" customHeight="1">
      <c r="A312" s="23" t="s">
        <v>1750</v>
      </c>
      <c r="B312" s="23" t="s">
        <v>1752</v>
      </c>
      <c r="C312" s="23" t="s">
        <v>2363</v>
      </c>
      <c r="D312" s="22"/>
      <c r="E312" s="23" t="s">
        <v>2361</v>
      </c>
      <c r="F312" s="22"/>
      <c r="G312" s="22"/>
      <c r="H312" s="23" t="s">
        <v>2362</v>
      </c>
      <c r="I312" s="23">
        <v>2012.0</v>
      </c>
    </row>
    <row r="313" ht="51.75" customHeight="1">
      <c r="A313" s="23" t="s">
        <v>1756</v>
      </c>
      <c r="B313" s="23" t="s">
        <v>1757</v>
      </c>
      <c r="C313" s="93" t="s">
        <v>2364</v>
      </c>
      <c r="D313" s="22"/>
      <c r="E313" s="93" t="s">
        <v>2365</v>
      </c>
      <c r="F313" s="22"/>
      <c r="G313" s="22"/>
      <c r="H313" s="22"/>
      <c r="I313" s="22"/>
    </row>
    <row r="314" ht="48.75" customHeight="1">
      <c r="A314" s="23" t="s">
        <v>1758</v>
      </c>
      <c r="B314" s="23" t="s">
        <v>1759</v>
      </c>
      <c r="C314" s="94" t="s">
        <v>2366</v>
      </c>
      <c r="D314" s="22"/>
      <c r="E314" s="22"/>
      <c r="F314" s="22"/>
      <c r="G314" s="22"/>
      <c r="H314" s="23" t="s">
        <v>2009</v>
      </c>
      <c r="I314" s="23">
        <v>2010.0</v>
      </c>
    </row>
    <row r="315" ht="45.75" customHeight="1">
      <c r="A315" s="23" t="s">
        <v>1761</v>
      </c>
      <c r="B315" s="23" t="s">
        <v>1762</v>
      </c>
      <c r="C315" s="22"/>
      <c r="D315" s="22"/>
      <c r="E315" s="22"/>
      <c r="F315" s="22"/>
      <c r="G315" s="22"/>
      <c r="H315" s="22"/>
      <c r="I315" s="22"/>
    </row>
    <row r="316" ht="49.5" customHeight="1">
      <c r="A316" s="23" t="s">
        <v>1764</v>
      </c>
      <c r="B316" s="23" t="s">
        <v>1765</v>
      </c>
      <c r="C316" s="22"/>
      <c r="D316" s="22"/>
      <c r="E316" s="22"/>
      <c r="F316" s="22"/>
      <c r="G316" s="22"/>
      <c r="H316" s="22"/>
      <c r="I316" s="22"/>
    </row>
    <row r="317" ht="49.5" customHeight="1">
      <c r="A317" s="23" t="s">
        <v>1767</v>
      </c>
      <c r="B317" s="23" t="s">
        <v>1768</v>
      </c>
      <c r="C317" s="22"/>
      <c r="D317" s="22"/>
      <c r="E317" s="22"/>
      <c r="F317" s="22"/>
      <c r="G317" s="22"/>
      <c r="H317" s="22"/>
      <c r="I317" s="22"/>
    </row>
    <row r="318" ht="36.75" customHeight="1">
      <c r="A318" s="23" t="s">
        <v>1770</v>
      </c>
      <c r="B318" s="23" t="s">
        <v>1771</v>
      </c>
      <c r="C318" s="23" t="s">
        <v>2367</v>
      </c>
      <c r="D318" s="22"/>
      <c r="E318" s="22"/>
      <c r="F318" s="22"/>
      <c r="G318" s="22"/>
      <c r="H318" s="22"/>
      <c r="I318" s="22"/>
    </row>
    <row r="319" ht="39.75" customHeight="1">
      <c r="A319" s="23" t="s">
        <v>1773</v>
      </c>
      <c r="B319" s="23" t="s">
        <v>1774</v>
      </c>
      <c r="C319" s="22"/>
      <c r="D319" s="22"/>
      <c r="E319" s="22"/>
      <c r="F319" s="22"/>
      <c r="G319" s="22"/>
      <c r="H319" s="23" t="s">
        <v>2368</v>
      </c>
      <c r="I319" s="88">
        <v>41548.0</v>
      </c>
    </row>
    <row r="320" ht="39.75" customHeight="1">
      <c r="A320" s="23" t="s">
        <v>1776</v>
      </c>
      <c r="B320" s="23" t="s">
        <v>1777</v>
      </c>
      <c r="C320" s="22"/>
      <c r="D320" s="22"/>
      <c r="E320" s="22"/>
      <c r="F320" s="22"/>
      <c r="G320" s="22"/>
      <c r="H320" s="23" t="s">
        <v>2368</v>
      </c>
      <c r="I320" s="88">
        <v>41548.0</v>
      </c>
    </row>
    <row r="321" ht="39.75" customHeight="1">
      <c r="A321" s="23" t="s">
        <v>1781</v>
      </c>
      <c r="B321" s="23" t="s">
        <v>1782</v>
      </c>
      <c r="C321" s="22"/>
      <c r="D321" s="22"/>
      <c r="E321" s="22"/>
      <c r="F321" s="22"/>
      <c r="G321" s="22"/>
      <c r="H321" s="23" t="s">
        <v>2368</v>
      </c>
      <c r="I321" s="88">
        <v>41548.0</v>
      </c>
    </row>
    <row r="322" ht="39.75" customHeight="1">
      <c r="A322" s="23" t="s">
        <v>1783</v>
      </c>
      <c r="B322" s="23" t="s">
        <v>1784</v>
      </c>
      <c r="C322" s="22"/>
      <c r="D322" s="22"/>
      <c r="E322" s="22"/>
      <c r="F322" s="22"/>
      <c r="G322" s="22"/>
      <c r="H322" s="23" t="s">
        <v>2368</v>
      </c>
      <c r="I322" s="88">
        <v>41548.0</v>
      </c>
    </row>
    <row r="323" ht="39.75" customHeight="1">
      <c r="A323" s="23" t="s">
        <v>1785</v>
      </c>
      <c r="B323" s="23" t="s">
        <v>1786</v>
      </c>
      <c r="C323" s="22"/>
      <c r="D323" s="22"/>
      <c r="E323" s="22"/>
      <c r="F323" s="22"/>
      <c r="G323" s="22"/>
      <c r="H323" s="23" t="s">
        <v>2368</v>
      </c>
      <c r="I323" s="88">
        <v>41548.0</v>
      </c>
    </row>
    <row r="324" ht="39.75" customHeight="1">
      <c r="A324" s="23" t="s">
        <v>1787</v>
      </c>
      <c r="B324" s="23" t="s">
        <v>1788</v>
      </c>
      <c r="C324" s="22"/>
      <c r="D324" s="22"/>
      <c r="E324" s="22"/>
      <c r="F324" s="22"/>
      <c r="G324" s="22"/>
      <c r="H324" s="23" t="s">
        <v>2368</v>
      </c>
      <c r="I324" s="88">
        <v>41548.0</v>
      </c>
    </row>
    <row r="325" ht="39.75" customHeight="1">
      <c r="A325" s="23" t="s">
        <v>1789</v>
      </c>
      <c r="B325" s="23" t="s">
        <v>1790</v>
      </c>
      <c r="C325" s="22"/>
      <c r="D325" s="22"/>
      <c r="E325" s="22"/>
      <c r="F325" s="22"/>
      <c r="G325" s="22"/>
      <c r="H325" s="23" t="s">
        <v>2368</v>
      </c>
      <c r="I325" s="88">
        <v>41548.0</v>
      </c>
    </row>
    <row r="326" ht="39.75" customHeight="1">
      <c r="A326" s="23" t="s">
        <v>1791</v>
      </c>
      <c r="B326" s="23" t="s">
        <v>1792</v>
      </c>
      <c r="C326" s="22"/>
      <c r="D326" s="22"/>
      <c r="E326" s="22"/>
      <c r="F326" s="22"/>
      <c r="G326" s="22"/>
      <c r="H326" s="23" t="s">
        <v>2368</v>
      </c>
      <c r="I326" s="88">
        <v>41548.0</v>
      </c>
    </row>
    <row r="327" ht="39.75" customHeight="1">
      <c r="A327" s="23" t="s">
        <v>1793</v>
      </c>
      <c r="B327" s="23" t="s">
        <v>1794</v>
      </c>
      <c r="C327" s="22"/>
      <c r="D327" s="22"/>
      <c r="E327" s="22"/>
      <c r="F327" s="22"/>
      <c r="G327" s="22"/>
      <c r="H327" s="23" t="s">
        <v>2368</v>
      </c>
      <c r="I327" s="88">
        <v>41548.0</v>
      </c>
    </row>
    <row r="328" ht="39.75" customHeight="1">
      <c r="A328" s="23" t="s">
        <v>1795</v>
      </c>
      <c r="B328" s="23" t="s">
        <v>1796</v>
      </c>
      <c r="C328" s="22"/>
      <c r="D328" s="22"/>
      <c r="E328" s="22"/>
      <c r="F328" s="22"/>
      <c r="G328" s="22"/>
      <c r="H328" s="23" t="s">
        <v>2368</v>
      </c>
      <c r="I328" s="88">
        <v>41548.0</v>
      </c>
    </row>
    <row r="329" ht="39.75" customHeight="1">
      <c r="A329" s="23" t="s">
        <v>1797</v>
      </c>
      <c r="B329" s="23" t="s">
        <v>1798</v>
      </c>
      <c r="C329" s="22"/>
      <c r="D329" s="22"/>
      <c r="E329" s="22"/>
      <c r="F329" s="22"/>
      <c r="G329" s="22"/>
      <c r="H329" s="23" t="s">
        <v>2368</v>
      </c>
      <c r="I329" s="88">
        <v>41548.0</v>
      </c>
    </row>
    <row r="330" ht="39.75" customHeight="1">
      <c r="A330" s="23" t="s">
        <v>1799</v>
      </c>
      <c r="B330" s="23" t="s">
        <v>1800</v>
      </c>
      <c r="C330" s="22"/>
      <c r="D330" s="22"/>
      <c r="E330" s="22"/>
      <c r="F330" s="22"/>
      <c r="G330" s="22"/>
      <c r="H330" s="23" t="s">
        <v>2368</v>
      </c>
      <c r="I330" s="88">
        <v>41548.0</v>
      </c>
    </row>
    <row r="331" ht="39.75" customHeight="1">
      <c r="A331" s="23" t="s">
        <v>1801</v>
      </c>
      <c r="B331" s="23" t="s">
        <v>1802</v>
      </c>
      <c r="C331" s="22"/>
      <c r="D331" s="22"/>
      <c r="E331" s="22"/>
      <c r="F331" s="22"/>
      <c r="G331" s="22"/>
      <c r="H331" s="23" t="s">
        <v>2368</v>
      </c>
      <c r="I331" s="88">
        <v>41548.0</v>
      </c>
    </row>
    <row r="332" ht="39.75" customHeight="1">
      <c r="A332" s="23" t="s">
        <v>1803</v>
      </c>
      <c r="B332" s="23" t="s">
        <v>1804</v>
      </c>
      <c r="C332" s="22"/>
      <c r="D332" s="22"/>
      <c r="E332" s="22"/>
      <c r="F332" s="22"/>
      <c r="G332" s="22"/>
      <c r="H332" s="23" t="s">
        <v>2368</v>
      </c>
      <c r="I332" s="88">
        <v>41548.0</v>
      </c>
    </row>
    <row r="333" ht="39.75" customHeight="1">
      <c r="A333" s="23" t="s">
        <v>1805</v>
      </c>
      <c r="B333" s="23" t="s">
        <v>1806</v>
      </c>
      <c r="C333" s="22"/>
      <c r="D333" s="22"/>
      <c r="E333" s="22"/>
      <c r="F333" s="22"/>
      <c r="G333" s="22"/>
      <c r="H333" s="23" t="s">
        <v>2368</v>
      </c>
      <c r="I333" s="88">
        <v>41548.0</v>
      </c>
    </row>
    <row r="334" ht="39.75" customHeight="1">
      <c r="A334" s="23" t="s">
        <v>1807</v>
      </c>
      <c r="B334" s="23" t="s">
        <v>1808</v>
      </c>
      <c r="C334" s="22"/>
      <c r="D334" s="22"/>
      <c r="E334" s="22"/>
      <c r="F334" s="22"/>
      <c r="G334" s="22"/>
      <c r="H334" s="23" t="s">
        <v>2368</v>
      </c>
      <c r="I334" s="88">
        <v>41548.0</v>
      </c>
    </row>
    <row r="335" ht="39.75" customHeight="1">
      <c r="A335" s="23" t="s">
        <v>1810</v>
      </c>
      <c r="B335" s="23" t="s">
        <v>1811</v>
      </c>
      <c r="C335" s="22"/>
      <c r="D335" s="22"/>
      <c r="E335" s="22"/>
      <c r="F335" s="22"/>
      <c r="G335" s="22"/>
      <c r="H335" s="23" t="s">
        <v>2368</v>
      </c>
      <c r="I335" s="88">
        <v>41548.0</v>
      </c>
    </row>
    <row r="336" ht="39.75" customHeight="1">
      <c r="A336" s="23" t="s">
        <v>1812</v>
      </c>
      <c r="B336" s="23" t="s">
        <v>1813</v>
      </c>
      <c r="C336" s="22"/>
      <c r="D336" s="22"/>
      <c r="E336" s="22"/>
      <c r="F336" s="22"/>
      <c r="G336" s="22"/>
      <c r="H336" s="23" t="s">
        <v>2368</v>
      </c>
      <c r="I336" s="88">
        <v>41548.0</v>
      </c>
    </row>
    <row r="337" ht="39.75" customHeight="1">
      <c r="A337" s="23" t="s">
        <v>1814</v>
      </c>
      <c r="B337" s="23" t="s">
        <v>1815</v>
      </c>
      <c r="C337" s="22"/>
      <c r="D337" s="22"/>
      <c r="E337" s="22"/>
      <c r="F337" s="22"/>
      <c r="G337" s="22"/>
      <c r="H337" s="23" t="s">
        <v>2368</v>
      </c>
      <c r="I337" s="88">
        <v>41548.0</v>
      </c>
    </row>
    <row r="338" ht="39.75" customHeight="1">
      <c r="A338" s="23" t="s">
        <v>1816</v>
      </c>
      <c r="B338" s="23" t="s">
        <v>1817</v>
      </c>
      <c r="C338" s="22"/>
      <c r="D338" s="22"/>
      <c r="E338" s="22"/>
      <c r="F338" s="22"/>
      <c r="G338" s="22"/>
      <c r="H338" s="23" t="s">
        <v>2368</v>
      </c>
      <c r="I338" s="88">
        <v>41548.0</v>
      </c>
    </row>
    <row r="339" ht="39.75" customHeight="1">
      <c r="A339" s="23" t="s">
        <v>1818</v>
      </c>
      <c r="B339" s="23">
        <v>13000.0</v>
      </c>
      <c r="C339" s="22"/>
      <c r="D339" s="22"/>
      <c r="E339" s="22"/>
      <c r="F339" s="22"/>
      <c r="G339" s="22"/>
      <c r="H339" s="23" t="s">
        <v>2368</v>
      </c>
      <c r="I339" s="88">
        <v>41548.0</v>
      </c>
    </row>
    <row r="340" ht="39.75" customHeight="1">
      <c r="A340" s="23" t="s">
        <v>1819</v>
      </c>
      <c r="B340" s="23" t="s">
        <v>1820</v>
      </c>
      <c r="C340" s="22"/>
      <c r="D340" s="22"/>
      <c r="E340" s="22"/>
      <c r="F340" s="22"/>
      <c r="G340" s="22"/>
      <c r="H340" s="23" t="s">
        <v>2368</v>
      </c>
      <c r="I340" s="88">
        <v>41548.0</v>
      </c>
    </row>
    <row r="341" ht="39.75" customHeight="1">
      <c r="A341" s="23" t="s">
        <v>1821</v>
      </c>
      <c r="B341" s="23" t="s">
        <v>1822</v>
      </c>
      <c r="C341" s="22"/>
      <c r="D341" s="22"/>
      <c r="E341" s="22"/>
      <c r="F341" s="22"/>
      <c r="G341" s="22"/>
      <c r="H341" s="23" t="s">
        <v>2368</v>
      </c>
      <c r="I341" s="88">
        <v>41548.0</v>
      </c>
    </row>
    <row r="342" ht="39.75" customHeight="1">
      <c r="A342" s="23" t="s">
        <v>1823</v>
      </c>
      <c r="B342" s="23" t="s">
        <v>1824</v>
      </c>
      <c r="C342" s="22"/>
      <c r="D342" s="22"/>
      <c r="E342" s="22"/>
      <c r="F342" s="22"/>
      <c r="G342" s="22"/>
      <c r="H342" s="23" t="s">
        <v>2368</v>
      </c>
      <c r="I342" s="88">
        <v>41548.0</v>
      </c>
    </row>
    <row r="343" ht="39.75" customHeight="1">
      <c r="A343" s="23" t="s">
        <v>1825</v>
      </c>
      <c r="B343" s="23" t="s">
        <v>1826</v>
      </c>
      <c r="C343" s="22"/>
      <c r="D343" s="22"/>
      <c r="E343" s="22"/>
      <c r="F343" s="22"/>
      <c r="G343" s="22"/>
      <c r="H343" s="23" t="s">
        <v>2368</v>
      </c>
      <c r="I343" s="88">
        <v>41548.0</v>
      </c>
    </row>
    <row r="344" ht="39.75" customHeight="1">
      <c r="A344" s="23" t="s">
        <v>1827</v>
      </c>
      <c r="B344" s="23" t="s">
        <v>1828</v>
      </c>
      <c r="C344" s="22"/>
      <c r="D344" s="22"/>
      <c r="E344" s="22"/>
      <c r="F344" s="22"/>
      <c r="G344" s="22"/>
      <c r="H344" s="23" t="s">
        <v>2368</v>
      </c>
      <c r="I344" s="88">
        <v>41548.0</v>
      </c>
    </row>
    <row r="345" ht="42.0" customHeight="1">
      <c r="A345" s="23" t="s">
        <v>1829</v>
      </c>
      <c r="B345" s="23" t="s">
        <v>1830</v>
      </c>
      <c r="C345" s="22"/>
      <c r="D345" s="22"/>
      <c r="E345" s="22"/>
      <c r="F345" s="22"/>
      <c r="G345" s="22"/>
      <c r="H345" s="23" t="s">
        <v>2368</v>
      </c>
      <c r="I345" s="88">
        <v>41548.0</v>
      </c>
    </row>
    <row r="346" ht="43.5" customHeight="1">
      <c r="A346" s="23" t="s">
        <v>1835</v>
      </c>
      <c r="B346" s="23" t="s">
        <v>1836</v>
      </c>
      <c r="C346" s="22"/>
      <c r="D346" s="22"/>
      <c r="E346" s="22"/>
      <c r="F346" s="22"/>
      <c r="G346" s="22"/>
      <c r="H346" s="23" t="s">
        <v>2368</v>
      </c>
      <c r="I346" s="88">
        <v>41548.0</v>
      </c>
    </row>
    <row r="347" ht="42.0" customHeight="1">
      <c r="A347" s="23" t="s">
        <v>1837</v>
      </c>
      <c r="B347" s="23" t="s">
        <v>1838</v>
      </c>
      <c r="C347" s="23" t="s">
        <v>2369</v>
      </c>
      <c r="D347" s="22"/>
      <c r="E347" s="23" t="s">
        <v>2370</v>
      </c>
      <c r="F347" s="22"/>
      <c r="G347" s="22"/>
      <c r="H347" s="23" t="s">
        <v>2368</v>
      </c>
      <c r="I347" s="88">
        <v>41548.0</v>
      </c>
    </row>
    <row r="348" ht="39.75" customHeight="1">
      <c r="A348" s="23" t="s">
        <v>1844</v>
      </c>
      <c r="B348" s="23" t="s">
        <v>1845</v>
      </c>
      <c r="C348" s="23" t="s">
        <v>2371</v>
      </c>
      <c r="D348" s="22"/>
      <c r="E348" s="22"/>
      <c r="F348" s="22"/>
      <c r="G348" s="22"/>
      <c r="H348" s="23" t="s">
        <v>2368</v>
      </c>
      <c r="I348" s="88">
        <v>41548.0</v>
      </c>
    </row>
    <row r="349" ht="96.75" customHeight="1">
      <c r="A349" s="23" t="s">
        <v>1853</v>
      </c>
      <c r="B349" s="23" t="s">
        <v>1854</v>
      </c>
      <c r="C349" s="23" t="s">
        <v>2372</v>
      </c>
      <c r="D349" s="22" t="s">
        <v>2136</v>
      </c>
      <c r="E349" s="23" t="s">
        <v>2137</v>
      </c>
      <c r="F349" s="69" t="s">
        <v>2014</v>
      </c>
      <c r="G349" s="69"/>
      <c r="H349" s="23"/>
      <c r="I349" s="87"/>
    </row>
    <row r="350" ht="152.25" customHeight="1">
      <c r="A350" s="23" t="s">
        <v>1855</v>
      </c>
      <c r="B350" s="23" t="s">
        <v>1856</v>
      </c>
      <c r="C350" s="23" t="s">
        <v>2373</v>
      </c>
      <c r="D350" s="22"/>
      <c r="E350" s="23" t="s">
        <v>2374</v>
      </c>
      <c r="F350" s="69" t="s">
        <v>2375</v>
      </c>
      <c r="G350" s="69" t="s">
        <v>2376</v>
      </c>
      <c r="H350" s="23"/>
      <c r="I350" s="87"/>
    </row>
    <row r="351" ht="42.0" customHeight="1">
      <c r="A351" s="23" t="s">
        <v>1865</v>
      </c>
      <c r="B351" s="23" t="s">
        <v>1866</v>
      </c>
      <c r="C351" s="23" t="s">
        <v>2377</v>
      </c>
      <c r="D351" s="22"/>
      <c r="E351" s="23" t="s">
        <v>2378</v>
      </c>
      <c r="F351" s="69" t="s">
        <v>2379</v>
      </c>
      <c r="G351" s="69" t="s">
        <v>2380</v>
      </c>
      <c r="H351" s="23"/>
      <c r="I351" s="87"/>
    </row>
    <row r="352" ht="114.75" customHeight="1">
      <c r="A352" s="23" t="s">
        <v>1872</v>
      </c>
      <c r="B352" s="23" t="s">
        <v>1873</v>
      </c>
      <c r="C352" s="23" t="s">
        <v>2381</v>
      </c>
      <c r="D352" s="22"/>
      <c r="E352" s="23" t="s">
        <v>2382</v>
      </c>
      <c r="F352" s="69" t="s">
        <v>2383</v>
      </c>
      <c r="G352" s="69"/>
      <c r="H352" s="23"/>
      <c r="I352" s="87"/>
    </row>
    <row r="353" ht="182.25" customHeight="1">
      <c r="A353" s="23" t="s">
        <v>1880</v>
      </c>
      <c r="B353" s="23" t="s">
        <v>1881</v>
      </c>
      <c r="C353" s="23"/>
      <c r="D353" s="22"/>
      <c r="E353" s="23" t="s">
        <v>2384</v>
      </c>
      <c r="F353" s="69" t="s">
        <v>2385</v>
      </c>
      <c r="G353" s="69"/>
      <c r="H353" s="23"/>
      <c r="I353" s="87"/>
    </row>
    <row r="354" ht="42.0" customHeight="1">
      <c r="A354" s="23" t="s">
        <v>1883</v>
      </c>
      <c r="B354" s="23" t="s">
        <v>1884</v>
      </c>
      <c r="C354" s="23"/>
      <c r="D354" s="22"/>
      <c r="E354" s="23" t="s">
        <v>2386</v>
      </c>
      <c r="F354" s="69" t="s">
        <v>2214</v>
      </c>
      <c r="G354" s="69"/>
      <c r="H354" s="23"/>
      <c r="I354" s="87"/>
    </row>
    <row r="355" ht="42.0" customHeight="1">
      <c r="A355" s="23" t="s">
        <v>1885</v>
      </c>
      <c r="B355" s="23" t="s">
        <v>1886</v>
      </c>
      <c r="C355" s="23" t="s">
        <v>2387</v>
      </c>
      <c r="D355" s="22"/>
      <c r="E355" s="23"/>
      <c r="F355" s="69" t="s">
        <v>2388</v>
      </c>
      <c r="G355" s="69"/>
      <c r="H355" s="23"/>
      <c r="I355" s="87"/>
    </row>
    <row r="356" ht="42.0" customHeight="1">
      <c r="A356" s="23" t="s">
        <v>1893</v>
      </c>
      <c r="B356" s="23" t="s">
        <v>1894</v>
      </c>
      <c r="C356" s="23" t="s">
        <v>2387</v>
      </c>
      <c r="D356" s="22"/>
      <c r="E356" s="23"/>
      <c r="F356" s="69" t="s">
        <v>2388</v>
      </c>
      <c r="G356" s="69"/>
      <c r="H356" s="23"/>
      <c r="I356" s="87"/>
    </row>
    <row r="357" ht="76.5" customHeight="1">
      <c r="A357" s="23" t="s">
        <v>1895</v>
      </c>
      <c r="B357" s="23" t="s">
        <v>1896</v>
      </c>
      <c r="C357" s="23" t="s">
        <v>2389</v>
      </c>
      <c r="D357" s="22"/>
      <c r="E357" s="23" t="s">
        <v>2390</v>
      </c>
      <c r="F357" s="69"/>
      <c r="G357" s="69" t="s">
        <v>2391</v>
      </c>
      <c r="H357" s="23"/>
      <c r="I357" s="87"/>
    </row>
    <row r="358" ht="184.5" customHeight="1">
      <c r="A358" s="23" t="s">
        <v>1898</v>
      </c>
      <c r="B358" s="23" t="s">
        <v>1899</v>
      </c>
      <c r="C358" s="23" t="s">
        <v>2034</v>
      </c>
      <c r="D358" s="22"/>
      <c r="E358" s="23" t="s">
        <v>2392</v>
      </c>
      <c r="F358" s="69" t="s">
        <v>2039</v>
      </c>
      <c r="G358" s="69"/>
      <c r="H358" s="23"/>
      <c r="I358" s="87"/>
    </row>
    <row r="359" ht="42.0" customHeight="1">
      <c r="A359" s="23" t="s">
        <v>1907</v>
      </c>
      <c r="B359" s="23" t="s">
        <v>1908</v>
      </c>
      <c r="C359" s="23" t="s">
        <v>2393</v>
      </c>
      <c r="D359" s="22"/>
      <c r="E359" s="23" t="s">
        <v>2394</v>
      </c>
      <c r="F359" s="69"/>
      <c r="G359" s="69"/>
      <c r="H359" s="23"/>
      <c r="I359" s="87"/>
    </row>
    <row r="360" ht="42.0" customHeight="1">
      <c r="A360" s="23" t="s">
        <v>1914</v>
      </c>
      <c r="B360" s="23" t="s">
        <v>1915</v>
      </c>
      <c r="C360" s="23" t="s">
        <v>2395</v>
      </c>
      <c r="D360" s="22"/>
      <c r="E360" s="23" t="s">
        <v>2396</v>
      </c>
      <c r="F360" s="69"/>
      <c r="G360" s="69"/>
      <c r="H360" s="23"/>
      <c r="I360" s="87"/>
    </row>
    <row r="361" ht="42.0" customHeight="1">
      <c r="A361" s="23" t="s">
        <v>1919</v>
      </c>
      <c r="B361" s="23" t="s">
        <v>1920</v>
      </c>
      <c r="C361" s="23"/>
      <c r="D361" s="22"/>
      <c r="E361" s="23" t="s">
        <v>2397</v>
      </c>
      <c r="F361" s="69"/>
      <c r="G361" s="69" t="s">
        <v>2398</v>
      </c>
      <c r="H361" s="23"/>
      <c r="I361" s="87"/>
    </row>
    <row r="362" ht="42.0" customHeight="1">
      <c r="A362" s="23" t="s">
        <v>1922</v>
      </c>
      <c r="B362" s="23" t="s">
        <v>1923</v>
      </c>
      <c r="C362" s="23"/>
      <c r="D362" s="55" t="s">
        <v>2399</v>
      </c>
      <c r="E362" s="23" t="s">
        <v>2400</v>
      </c>
      <c r="F362" s="69"/>
      <c r="G362" s="69" t="s">
        <v>2401</v>
      </c>
      <c r="H362" s="23"/>
      <c r="I362" s="87"/>
    </row>
    <row r="363" ht="42.0" customHeight="1">
      <c r="A363" s="23" t="s">
        <v>1924</v>
      </c>
      <c r="B363" s="23" t="s">
        <v>1925</v>
      </c>
      <c r="C363" s="23"/>
      <c r="D363" s="22"/>
      <c r="E363" s="23"/>
      <c r="F363" s="69"/>
      <c r="G363" s="69"/>
      <c r="H363" s="23"/>
      <c r="I363" s="87"/>
    </row>
    <row r="364" ht="42.0" customHeight="1">
      <c r="A364" s="23" t="s">
        <v>1927</v>
      </c>
      <c r="B364" s="23" t="s">
        <v>1928</v>
      </c>
      <c r="C364" s="23"/>
      <c r="D364" s="22"/>
      <c r="E364" s="23"/>
      <c r="F364" s="69"/>
      <c r="G364" s="69"/>
      <c r="H364" s="23"/>
      <c r="I364" s="87"/>
    </row>
    <row r="365" ht="42.0" customHeight="1">
      <c r="A365" s="23" t="s">
        <v>1932</v>
      </c>
      <c r="B365" s="23" t="s">
        <v>1933</v>
      </c>
      <c r="C365" s="23"/>
      <c r="D365" s="22"/>
      <c r="E365" s="23"/>
      <c r="F365" s="69"/>
      <c r="G365" s="69" t="s">
        <v>2402</v>
      </c>
      <c r="H365" s="23" t="s">
        <v>2403</v>
      </c>
      <c r="I365" s="89">
        <v>41883.0</v>
      </c>
    </row>
    <row r="366" ht="102.75" customHeight="1">
      <c r="A366" s="23" t="s">
        <v>1939</v>
      </c>
      <c r="B366" s="23" t="s">
        <v>1940</v>
      </c>
      <c r="C366" s="23" t="s">
        <v>2404</v>
      </c>
      <c r="D366" s="22"/>
      <c r="E366" s="23" t="s">
        <v>2405</v>
      </c>
      <c r="F366" s="69" t="s">
        <v>2406</v>
      </c>
      <c r="G366" s="69" t="s">
        <v>2407</v>
      </c>
      <c r="H366" s="23" t="s">
        <v>2403</v>
      </c>
      <c r="I366" s="89">
        <v>41883.0</v>
      </c>
    </row>
    <row r="367" ht="122.25" customHeight="1">
      <c r="A367" s="23" t="s">
        <v>1944</v>
      </c>
      <c r="B367" s="23" t="s">
        <v>1945</v>
      </c>
      <c r="C367" s="23" t="s">
        <v>2408</v>
      </c>
      <c r="D367" s="22"/>
      <c r="E367" s="23" t="s">
        <v>2409</v>
      </c>
      <c r="F367" s="56" t="s">
        <v>2406</v>
      </c>
      <c r="G367" s="69" t="s">
        <v>2410</v>
      </c>
      <c r="H367" s="23" t="s">
        <v>2403</v>
      </c>
      <c r="I367" s="89">
        <v>41883.0</v>
      </c>
    </row>
    <row r="368" ht="122.25" customHeight="1">
      <c r="A368" s="23" t="s">
        <v>1950</v>
      </c>
      <c r="B368" s="23" t="s">
        <v>1951</v>
      </c>
      <c r="C368" s="23"/>
      <c r="D368" s="22"/>
      <c r="E368" s="23" t="s">
        <v>2411</v>
      </c>
      <c r="F368" s="56"/>
      <c r="G368" s="69"/>
      <c r="H368" s="23" t="s">
        <v>2412</v>
      </c>
      <c r="I368" s="89">
        <v>41883.0</v>
      </c>
    </row>
    <row r="369" ht="122.25" customHeight="1">
      <c r="A369" s="23" t="s">
        <v>1956</v>
      </c>
      <c r="B369" s="23" t="s">
        <v>1957</v>
      </c>
      <c r="C369" s="23" t="s">
        <v>2386</v>
      </c>
      <c r="D369" s="22"/>
      <c r="E369" s="23" t="s">
        <v>744</v>
      </c>
      <c r="F369" s="56" t="s">
        <v>2214</v>
      </c>
      <c r="G369" s="69" t="s">
        <v>2413</v>
      </c>
      <c r="H369" s="23"/>
      <c r="I369" s="87"/>
    </row>
    <row r="370" ht="122.25" customHeight="1">
      <c r="A370" s="23" t="s">
        <v>1963</v>
      </c>
      <c r="B370" s="23" t="s">
        <v>1964</v>
      </c>
      <c r="C370" s="23"/>
      <c r="D370" s="22"/>
      <c r="E370" s="23" t="s">
        <v>2414</v>
      </c>
      <c r="F370" s="56"/>
      <c r="G370" s="69"/>
      <c r="H370" s="23"/>
      <c r="I370" s="87"/>
    </row>
    <row r="371" ht="122.25" customHeight="1">
      <c r="A371" s="23" t="s">
        <v>1968</v>
      </c>
      <c r="B371" s="23" t="s">
        <v>1969</v>
      </c>
      <c r="C371" s="95" t="s">
        <v>2415</v>
      </c>
      <c r="D371" s="22"/>
      <c r="E371" s="23" t="s">
        <v>2416</v>
      </c>
      <c r="F371" s="56"/>
      <c r="G371" s="69"/>
      <c r="H371" s="23"/>
      <c r="I371" s="87"/>
    </row>
    <row r="372" ht="122.25" customHeight="1">
      <c r="A372" s="23" t="s">
        <v>1979</v>
      </c>
      <c r="B372" s="28" t="s">
        <v>1980</v>
      </c>
      <c r="C372" s="23" t="s">
        <v>2417</v>
      </c>
      <c r="D372" s="22"/>
      <c r="E372" s="28" t="s">
        <v>2418</v>
      </c>
      <c r="F372" s="56"/>
      <c r="G372" s="69"/>
      <c r="H372" s="23"/>
      <c r="I372" s="87"/>
    </row>
    <row r="373" ht="12.75" customHeight="1">
      <c r="A373" s="37"/>
      <c r="B373" s="37"/>
      <c r="C373" s="37"/>
      <c r="D373" s="37"/>
      <c r="E373" s="37"/>
      <c r="F373" s="96"/>
      <c r="G373" s="37"/>
      <c r="H373" s="37"/>
      <c r="I373" s="37"/>
    </row>
    <row r="374" ht="12.75" customHeight="1">
      <c r="A374" s="37"/>
      <c r="B374" s="37"/>
      <c r="C374" s="37"/>
      <c r="D374" s="37"/>
      <c r="E374" s="37"/>
      <c r="F374" s="96"/>
      <c r="G374" s="37"/>
      <c r="H374" s="37"/>
      <c r="I374" s="37"/>
    </row>
    <row r="375" ht="12.75" customHeight="1">
      <c r="A375" s="37"/>
      <c r="B375" s="37"/>
      <c r="C375" s="37"/>
      <c r="D375" s="37"/>
      <c r="E375" s="37"/>
      <c r="F375" s="96"/>
      <c r="G375" s="37"/>
      <c r="H375" s="37"/>
      <c r="I375" s="37"/>
    </row>
    <row r="376" ht="12.75" customHeight="1">
      <c r="A376" s="37"/>
      <c r="B376" s="37"/>
      <c r="C376" s="37"/>
      <c r="D376" s="37"/>
      <c r="E376" s="37"/>
      <c r="F376" s="96"/>
      <c r="G376" s="37"/>
      <c r="H376" s="37"/>
      <c r="I376" s="37"/>
    </row>
    <row r="377" ht="12.75" customHeight="1">
      <c r="A377" s="37"/>
      <c r="B377" s="37"/>
      <c r="C377" s="37"/>
      <c r="D377" s="37"/>
      <c r="E377" s="37"/>
      <c r="F377" s="96"/>
      <c r="G377" s="37"/>
      <c r="H377" s="37"/>
      <c r="I377" s="37"/>
    </row>
    <row r="378" ht="12.75" customHeight="1">
      <c r="A378" s="37"/>
      <c r="B378" s="37"/>
      <c r="C378" s="37"/>
      <c r="D378" s="37"/>
      <c r="E378" s="37"/>
      <c r="F378" s="96"/>
      <c r="G378" s="37"/>
      <c r="H378" s="37"/>
      <c r="I378" s="37"/>
    </row>
    <row r="379" ht="12.75" customHeight="1">
      <c r="A379" s="37"/>
      <c r="B379" s="37"/>
      <c r="C379" s="37"/>
      <c r="D379" s="37"/>
      <c r="E379" s="37"/>
      <c r="F379" s="96"/>
      <c r="G379" s="37"/>
      <c r="H379" s="37"/>
      <c r="I379" s="37"/>
    </row>
    <row r="380" ht="12.75" customHeight="1">
      <c r="A380" s="37"/>
      <c r="B380" s="37"/>
      <c r="C380" s="37"/>
      <c r="D380" s="37"/>
      <c r="E380" s="37"/>
      <c r="F380" s="96"/>
      <c r="G380" s="37"/>
      <c r="H380" s="37"/>
      <c r="I380" s="37"/>
    </row>
    <row r="381" ht="12.75" customHeight="1">
      <c r="A381" s="37"/>
      <c r="B381" s="37"/>
      <c r="C381" s="37"/>
      <c r="D381" s="37"/>
      <c r="E381" s="37"/>
      <c r="F381" s="96"/>
      <c r="G381" s="37"/>
      <c r="H381" s="37"/>
      <c r="I381" s="37"/>
    </row>
    <row r="382" ht="12.75" customHeight="1">
      <c r="A382" s="37"/>
      <c r="B382" s="37"/>
      <c r="C382" s="37"/>
      <c r="D382" s="37"/>
      <c r="E382" s="37"/>
      <c r="F382" s="96"/>
      <c r="G382" s="37"/>
      <c r="H382" s="37"/>
      <c r="I382" s="37"/>
    </row>
    <row r="383" ht="12.75" customHeight="1">
      <c r="A383" s="37"/>
      <c r="B383" s="37"/>
      <c r="C383" s="37"/>
      <c r="D383" s="37"/>
      <c r="E383" s="37"/>
      <c r="F383" s="96"/>
      <c r="G383" s="37"/>
      <c r="H383" s="37"/>
      <c r="I383" s="37"/>
    </row>
    <row r="384" ht="12.75" customHeight="1">
      <c r="A384" s="37"/>
      <c r="B384" s="37"/>
      <c r="C384" s="37"/>
      <c r="D384" s="37"/>
      <c r="E384" s="37"/>
      <c r="F384" s="96"/>
      <c r="G384" s="37"/>
      <c r="H384" s="37"/>
      <c r="I384" s="37"/>
    </row>
    <row r="385" ht="12.75" customHeight="1">
      <c r="A385" s="37"/>
      <c r="B385" s="37"/>
      <c r="C385" s="37"/>
      <c r="D385" s="37"/>
      <c r="E385" s="37"/>
      <c r="F385" s="96"/>
      <c r="G385" s="37"/>
      <c r="H385" s="37"/>
      <c r="I385" s="37"/>
    </row>
    <row r="386" ht="12.75" customHeight="1">
      <c r="A386" s="37"/>
      <c r="B386" s="37"/>
      <c r="C386" s="37"/>
      <c r="D386" s="37"/>
      <c r="E386" s="37"/>
      <c r="F386" s="96"/>
      <c r="G386" s="37"/>
      <c r="H386" s="37"/>
      <c r="I386" s="37"/>
    </row>
    <row r="387" ht="12.75" customHeight="1">
      <c r="A387" s="37"/>
      <c r="B387" s="37"/>
      <c r="C387" s="37"/>
      <c r="D387" s="37"/>
      <c r="E387" s="37"/>
      <c r="F387" s="96"/>
      <c r="G387" s="37"/>
      <c r="H387" s="37"/>
      <c r="I387" s="37"/>
    </row>
    <row r="388" ht="12.75" customHeight="1">
      <c r="A388" s="37"/>
      <c r="B388" s="37"/>
      <c r="C388" s="37"/>
      <c r="D388" s="37"/>
      <c r="E388" s="37"/>
      <c r="F388" s="96"/>
      <c r="G388" s="37"/>
      <c r="H388" s="37"/>
      <c r="I388" s="37"/>
    </row>
    <row r="389" ht="12.75" customHeight="1">
      <c r="A389" s="37"/>
      <c r="B389" s="37"/>
      <c r="C389" s="37"/>
      <c r="D389" s="37"/>
      <c r="E389" s="37"/>
      <c r="F389" s="96"/>
      <c r="G389" s="37"/>
      <c r="H389" s="37"/>
      <c r="I389" s="37"/>
    </row>
    <row r="390" ht="12.75" customHeight="1">
      <c r="A390" s="37"/>
      <c r="B390" s="37"/>
      <c r="C390" s="37"/>
      <c r="D390" s="37"/>
      <c r="E390" s="37"/>
      <c r="F390" s="96"/>
      <c r="G390" s="37"/>
      <c r="H390" s="37"/>
      <c r="I390" s="37"/>
    </row>
    <row r="391" ht="12.75" customHeight="1">
      <c r="A391" s="37"/>
      <c r="B391" s="37"/>
      <c r="C391" s="37"/>
      <c r="D391" s="37"/>
      <c r="E391" s="37"/>
      <c r="F391" s="96"/>
      <c r="G391" s="37"/>
      <c r="H391" s="37"/>
      <c r="I391" s="37"/>
    </row>
    <row r="392" ht="12.75" customHeight="1">
      <c r="A392" s="37"/>
      <c r="B392" s="37"/>
      <c r="C392" s="37"/>
      <c r="D392" s="37"/>
      <c r="E392" s="37"/>
      <c r="F392" s="96"/>
      <c r="G392" s="37"/>
      <c r="H392" s="37"/>
      <c r="I392" s="37"/>
    </row>
    <row r="393" ht="12.75" customHeight="1">
      <c r="A393" s="37"/>
      <c r="B393" s="37"/>
      <c r="C393" s="37"/>
      <c r="D393" s="37"/>
      <c r="E393" s="37"/>
      <c r="F393" s="96"/>
      <c r="G393" s="37"/>
      <c r="H393" s="37"/>
      <c r="I393" s="37"/>
    </row>
    <row r="394" ht="12.75" customHeight="1">
      <c r="A394" s="37"/>
      <c r="B394" s="37"/>
      <c r="C394" s="37"/>
      <c r="D394" s="37"/>
      <c r="E394" s="37"/>
      <c r="F394" s="96"/>
      <c r="G394" s="37"/>
      <c r="H394" s="37"/>
      <c r="I394" s="37"/>
    </row>
    <row r="395" ht="12.75" customHeight="1">
      <c r="A395" s="37"/>
      <c r="B395" s="37"/>
      <c r="C395" s="37"/>
      <c r="D395" s="37"/>
      <c r="E395" s="37"/>
      <c r="F395" s="96"/>
      <c r="G395" s="37"/>
      <c r="H395" s="37"/>
      <c r="I395" s="37"/>
    </row>
    <row r="396" ht="12.75" customHeight="1">
      <c r="A396" s="37"/>
      <c r="B396" s="37"/>
      <c r="C396" s="37"/>
      <c r="D396" s="37"/>
      <c r="E396" s="37"/>
      <c r="F396" s="96"/>
      <c r="G396" s="37"/>
      <c r="H396" s="37"/>
      <c r="I396" s="37"/>
    </row>
    <row r="397" ht="12.75" customHeight="1">
      <c r="A397" s="37"/>
      <c r="B397" s="37"/>
      <c r="C397" s="37"/>
      <c r="D397" s="37"/>
      <c r="E397" s="37"/>
      <c r="F397" s="96"/>
      <c r="G397" s="37"/>
      <c r="H397" s="37"/>
      <c r="I397" s="37"/>
    </row>
    <row r="398" ht="12.75" customHeight="1">
      <c r="A398" s="37"/>
      <c r="B398" s="37"/>
      <c r="C398" s="37"/>
      <c r="D398" s="37"/>
      <c r="E398" s="37"/>
      <c r="F398" s="96"/>
      <c r="G398" s="37"/>
      <c r="H398" s="37"/>
      <c r="I398" s="37"/>
    </row>
    <row r="399" ht="12.75" customHeight="1">
      <c r="A399" s="37"/>
      <c r="B399" s="37"/>
      <c r="C399" s="37"/>
      <c r="D399" s="37"/>
      <c r="E399" s="37"/>
      <c r="F399" s="96"/>
      <c r="G399" s="37"/>
      <c r="H399" s="37"/>
      <c r="I399" s="37"/>
    </row>
    <row r="400" ht="12.75" customHeight="1">
      <c r="A400" s="37"/>
      <c r="B400" s="37"/>
      <c r="C400" s="37"/>
      <c r="D400" s="37"/>
      <c r="E400" s="37"/>
      <c r="F400" s="96"/>
      <c r="G400" s="37"/>
      <c r="H400" s="37"/>
      <c r="I400" s="37"/>
    </row>
    <row r="401" ht="12.75" customHeight="1">
      <c r="A401" s="37"/>
      <c r="B401" s="37"/>
      <c r="C401" s="37"/>
      <c r="D401" s="37"/>
      <c r="E401" s="37"/>
      <c r="F401" s="96"/>
      <c r="G401" s="37"/>
      <c r="H401" s="37"/>
      <c r="I401" s="37"/>
    </row>
    <row r="402" ht="12.75" customHeight="1">
      <c r="A402" s="37"/>
      <c r="B402" s="37"/>
      <c r="C402" s="37"/>
      <c r="D402" s="37"/>
      <c r="E402" s="37"/>
      <c r="F402" s="96"/>
      <c r="G402" s="37"/>
      <c r="H402" s="37"/>
      <c r="I402" s="37"/>
    </row>
    <row r="403" ht="12.75" customHeight="1">
      <c r="A403" s="37"/>
      <c r="B403" s="37"/>
      <c r="C403" s="37"/>
      <c r="D403" s="37"/>
      <c r="E403" s="37"/>
      <c r="F403" s="96"/>
      <c r="G403" s="37"/>
      <c r="H403" s="37"/>
      <c r="I403" s="37"/>
    </row>
    <row r="404" ht="12.75" customHeight="1">
      <c r="A404" s="37"/>
      <c r="B404" s="37"/>
      <c r="C404" s="37"/>
      <c r="D404" s="37"/>
      <c r="E404" s="37"/>
      <c r="F404" s="96"/>
      <c r="G404" s="37"/>
      <c r="H404" s="37"/>
      <c r="I404" s="37"/>
    </row>
    <row r="405" ht="12.75" customHeight="1">
      <c r="A405" s="37"/>
      <c r="B405" s="37"/>
      <c r="C405" s="37"/>
      <c r="D405" s="37"/>
      <c r="E405" s="37"/>
      <c r="F405" s="96"/>
      <c r="G405" s="37"/>
      <c r="H405" s="37"/>
      <c r="I405" s="37"/>
    </row>
    <row r="406" ht="12.75" customHeight="1">
      <c r="A406" s="37"/>
      <c r="B406" s="37"/>
      <c r="C406" s="37"/>
      <c r="D406" s="37"/>
      <c r="E406" s="37"/>
      <c r="F406" s="96"/>
      <c r="G406" s="37"/>
      <c r="H406" s="37"/>
      <c r="I406" s="37"/>
    </row>
    <row r="407" ht="12.75" customHeight="1">
      <c r="A407" s="37"/>
      <c r="B407" s="37"/>
      <c r="C407" s="37"/>
      <c r="D407" s="37"/>
      <c r="E407" s="37"/>
      <c r="F407" s="96"/>
      <c r="G407" s="37"/>
      <c r="H407" s="37"/>
      <c r="I407" s="37"/>
    </row>
    <row r="408" ht="12.75" customHeight="1">
      <c r="A408" s="37"/>
      <c r="B408" s="37"/>
      <c r="C408" s="37"/>
      <c r="D408" s="37"/>
      <c r="E408" s="37"/>
      <c r="F408" s="96"/>
      <c r="G408" s="37"/>
      <c r="H408" s="37"/>
      <c r="I408" s="37"/>
    </row>
    <row r="409" ht="12.75" customHeight="1">
      <c r="A409" s="37"/>
      <c r="B409" s="37"/>
      <c r="C409" s="37"/>
      <c r="D409" s="37"/>
      <c r="E409" s="37"/>
      <c r="F409" s="96"/>
      <c r="G409" s="37"/>
      <c r="H409" s="37"/>
      <c r="I409" s="37"/>
    </row>
    <row r="410" ht="12.75" customHeight="1">
      <c r="A410" s="37"/>
      <c r="B410" s="37"/>
      <c r="C410" s="37"/>
      <c r="D410" s="37"/>
      <c r="E410" s="37"/>
      <c r="F410" s="96"/>
      <c r="G410" s="37"/>
      <c r="H410" s="37"/>
      <c r="I410" s="37"/>
    </row>
    <row r="411" ht="12.75" customHeight="1">
      <c r="A411" s="37"/>
      <c r="B411" s="37"/>
      <c r="C411" s="37"/>
      <c r="D411" s="37"/>
      <c r="E411" s="37"/>
      <c r="F411" s="96"/>
      <c r="G411" s="37"/>
      <c r="H411" s="37"/>
      <c r="I411" s="37"/>
    </row>
    <row r="412" ht="12.75" customHeight="1">
      <c r="A412" s="37"/>
      <c r="B412" s="37"/>
      <c r="C412" s="37"/>
      <c r="D412" s="37"/>
      <c r="E412" s="37"/>
      <c r="F412" s="96"/>
      <c r="G412" s="37"/>
      <c r="H412" s="37"/>
      <c r="I412" s="37"/>
    </row>
    <row r="413" ht="12.75" customHeight="1">
      <c r="A413" s="37"/>
      <c r="B413" s="37"/>
      <c r="C413" s="37"/>
      <c r="D413" s="37"/>
      <c r="E413" s="37"/>
      <c r="F413" s="96"/>
      <c r="G413" s="37"/>
      <c r="H413" s="37"/>
      <c r="I413" s="37"/>
    </row>
    <row r="414" ht="12.75" customHeight="1">
      <c r="A414" s="37"/>
      <c r="B414" s="37"/>
      <c r="C414" s="37"/>
      <c r="D414" s="37"/>
      <c r="E414" s="37"/>
      <c r="F414" s="96"/>
      <c r="G414" s="37"/>
      <c r="H414" s="37"/>
      <c r="I414" s="37"/>
    </row>
    <row r="415" ht="12.75" customHeight="1">
      <c r="A415" s="37"/>
      <c r="B415" s="37"/>
      <c r="C415" s="37"/>
      <c r="D415" s="37"/>
      <c r="E415" s="37"/>
      <c r="F415" s="96"/>
      <c r="G415" s="37"/>
      <c r="H415" s="37"/>
      <c r="I415" s="37"/>
    </row>
    <row r="416" ht="12.75" customHeight="1">
      <c r="A416" s="37"/>
      <c r="B416" s="37"/>
      <c r="C416" s="37"/>
      <c r="D416" s="37"/>
      <c r="E416" s="37"/>
      <c r="F416" s="96"/>
      <c r="G416" s="37"/>
      <c r="H416" s="37"/>
      <c r="I416" s="37"/>
    </row>
    <row r="417" ht="12.75" customHeight="1">
      <c r="A417" s="37"/>
      <c r="B417" s="37"/>
      <c r="C417" s="37"/>
      <c r="D417" s="37"/>
      <c r="E417" s="37"/>
      <c r="F417" s="96"/>
      <c r="G417" s="37"/>
      <c r="H417" s="37"/>
      <c r="I417" s="37"/>
    </row>
    <row r="418" ht="12.75" customHeight="1">
      <c r="A418" s="37"/>
      <c r="B418" s="37"/>
      <c r="C418" s="37"/>
      <c r="D418" s="37"/>
      <c r="E418" s="37"/>
      <c r="F418" s="96"/>
      <c r="G418" s="37"/>
      <c r="H418" s="37"/>
      <c r="I418" s="37"/>
    </row>
    <row r="419" ht="12.75" customHeight="1">
      <c r="A419" s="37"/>
      <c r="B419" s="37"/>
      <c r="C419" s="37"/>
      <c r="D419" s="37"/>
      <c r="E419" s="37"/>
      <c r="F419" s="96"/>
      <c r="G419" s="37"/>
      <c r="H419" s="37"/>
      <c r="I419" s="37"/>
    </row>
    <row r="420" ht="12.75" customHeight="1">
      <c r="A420" s="37"/>
      <c r="B420" s="37"/>
      <c r="C420" s="37"/>
      <c r="D420" s="37"/>
      <c r="E420" s="37"/>
      <c r="F420" s="96"/>
      <c r="G420" s="37"/>
      <c r="H420" s="37"/>
      <c r="I420" s="37"/>
    </row>
    <row r="421" ht="12.75" customHeight="1">
      <c r="A421" s="37"/>
      <c r="B421" s="37"/>
      <c r="C421" s="37"/>
      <c r="D421" s="37"/>
      <c r="E421" s="37"/>
      <c r="F421" s="96"/>
      <c r="G421" s="37"/>
      <c r="H421" s="37"/>
      <c r="I421" s="37"/>
    </row>
    <row r="422" ht="12.75" customHeight="1">
      <c r="A422" s="37"/>
      <c r="B422" s="37"/>
      <c r="C422" s="37"/>
      <c r="D422" s="37"/>
      <c r="E422" s="37"/>
      <c r="F422" s="96"/>
      <c r="G422" s="37"/>
      <c r="H422" s="37"/>
      <c r="I422" s="37"/>
    </row>
    <row r="423" ht="12.75" customHeight="1">
      <c r="A423" s="37"/>
      <c r="B423" s="37"/>
      <c r="C423" s="37"/>
      <c r="D423" s="37"/>
      <c r="E423" s="37"/>
      <c r="F423" s="96"/>
      <c r="G423" s="37"/>
      <c r="H423" s="37"/>
      <c r="I423" s="37"/>
    </row>
    <row r="424" ht="12.75" customHeight="1">
      <c r="A424" s="37"/>
      <c r="B424" s="37"/>
      <c r="C424" s="37"/>
      <c r="D424" s="37"/>
      <c r="E424" s="37"/>
      <c r="F424" s="96"/>
      <c r="G424" s="37"/>
      <c r="H424" s="37"/>
      <c r="I424" s="37"/>
    </row>
    <row r="425" ht="12.75" customHeight="1">
      <c r="A425" s="37"/>
      <c r="B425" s="37"/>
      <c r="C425" s="37"/>
      <c r="D425" s="37"/>
      <c r="E425" s="37"/>
      <c r="F425" s="96"/>
      <c r="G425" s="37"/>
      <c r="H425" s="37"/>
      <c r="I425" s="37"/>
    </row>
    <row r="426" ht="12.75" customHeight="1">
      <c r="A426" s="37"/>
      <c r="B426" s="37"/>
      <c r="C426" s="37"/>
      <c r="D426" s="37"/>
      <c r="E426" s="37"/>
      <c r="F426" s="96"/>
      <c r="G426" s="37"/>
      <c r="H426" s="37"/>
      <c r="I426" s="37"/>
    </row>
    <row r="427" ht="12.75" customHeight="1">
      <c r="A427" s="37"/>
      <c r="B427" s="37"/>
      <c r="C427" s="37"/>
      <c r="D427" s="37"/>
      <c r="E427" s="37"/>
      <c r="F427" s="96"/>
      <c r="G427" s="37"/>
      <c r="H427" s="37"/>
      <c r="I427" s="37"/>
    </row>
    <row r="428" ht="12.75" customHeight="1">
      <c r="A428" s="37"/>
      <c r="B428" s="37"/>
      <c r="C428" s="37"/>
      <c r="D428" s="37"/>
      <c r="E428" s="37"/>
      <c r="F428" s="96"/>
      <c r="G428" s="37"/>
      <c r="H428" s="37"/>
      <c r="I428" s="37"/>
    </row>
    <row r="429" ht="12.75" customHeight="1">
      <c r="A429" s="37"/>
      <c r="B429" s="37"/>
      <c r="C429" s="37"/>
      <c r="D429" s="37"/>
      <c r="E429" s="37"/>
      <c r="F429" s="96"/>
      <c r="G429" s="37"/>
      <c r="H429" s="37"/>
      <c r="I429" s="37"/>
    </row>
    <row r="430" ht="12.75" customHeight="1">
      <c r="A430" s="37"/>
      <c r="B430" s="37"/>
      <c r="C430" s="37"/>
      <c r="D430" s="37"/>
      <c r="E430" s="37"/>
      <c r="F430" s="96"/>
      <c r="G430" s="37"/>
      <c r="H430" s="37"/>
      <c r="I430" s="37"/>
    </row>
    <row r="431" ht="12.75" customHeight="1">
      <c r="A431" s="37"/>
      <c r="B431" s="37"/>
      <c r="C431" s="37"/>
      <c r="D431" s="37"/>
      <c r="E431" s="37"/>
      <c r="F431" s="96"/>
      <c r="G431" s="37"/>
      <c r="H431" s="37"/>
      <c r="I431" s="37"/>
    </row>
    <row r="432" ht="12.75" customHeight="1">
      <c r="A432" s="37"/>
      <c r="B432" s="37"/>
      <c r="C432" s="37"/>
      <c r="D432" s="37"/>
      <c r="E432" s="37"/>
      <c r="F432" s="96"/>
      <c r="G432" s="37"/>
      <c r="H432" s="37"/>
      <c r="I432" s="37"/>
    </row>
    <row r="433" ht="12.75" customHeight="1">
      <c r="A433" s="37"/>
      <c r="B433" s="37"/>
      <c r="C433" s="37"/>
      <c r="D433" s="37"/>
      <c r="E433" s="37"/>
      <c r="F433" s="96"/>
      <c r="G433" s="37"/>
      <c r="H433" s="37"/>
      <c r="I433" s="37"/>
    </row>
    <row r="434" ht="12.75" customHeight="1">
      <c r="A434" s="37"/>
      <c r="B434" s="37"/>
      <c r="C434" s="37"/>
      <c r="D434" s="37"/>
      <c r="E434" s="37"/>
      <c r="F434" s="96"/>
      <c r="G434" s="37"/>
      <c r="H434" s="37"/>
      <c r="I434" s="37"/>
    </row>
    <row r="435" ht="12.75" customHeight="1">
      <c r="A435" s="37"/>
      <c r="B435" s="37"/>
      <c r="C435" s="37"/>
      <c r="D435" s="37"/>
      <c r="E435" s="37"/>
      <c r="F435" s="96"/>
      <c r="G435" s="37"/>
      <c r="H435" s="37"/>
      <c r="I435" s="37"/>
    </row>
    <row r="436" ht="12.75" customHeight="1">
      <c r="A436" s="37"/>
      <c r="B436" s="37"/>
      <c r="C436" s="37"/>
      <c r="D436" s="37"/>
      <c r="E436" s="37"/>
      <c r="F436" s="96"/>
      <c r="G436" s="37"/>
      <c r="H436" s="37"/>
      <c r="I436" s="37"/>
    </row>
    <row r="437" ht="12.75" customHeight="1">
      <c r="A437" s="37"/>
      <c r="B437" s="37"/>
      <c r="C437" s="37"/>
      <c r="D437" s="37"/>
      <c r="E437" s="37"/>
      <c r="F437" s="96"/>
      <c r="G437" s="37"/>
      <c r="H437" s="37"/>
      <c r="I437" s="37"/>
    </row>
    <row r="438" ht="12.75" customHeight="1">
      <c r="A438" s="37"/>
      <c r="B438" s="37"/>
      <c r="C438" s="37"/>
      <c r="D438" s="37"/>
      <c r="E438" s="37"/>
      <c r="F438" s="96"/>
      <c r="G438" s="37"/>
      <c r="H438" s="37"/>
      <c r="I438" s="37"/>
    </row>
    <row r="439" ht="12.75" customHeight="1">
      <c r="A439" s="37"/>
      <c r="B439" s="37"/>
      <c r="C439" s="37"/>
      <c r="D439" s="37"/>
      <c r="E439" s="37"/>
      <c r="F439" s="96"/>
      <c r="G439" s="37"/>
      <c r="H439" s="37"/>
      <c r="I439" s="37"/>
    </row>
    <row r="440" ht="12.75" customHeight="1">
      <c r="A440" s="37"/>
      <c r="B440" s="37"/>
      <c r="C440" s="37"/>
      <c r="D440" s="37"/>
      <c r="E440" s="37"/>
      <c r="F440" s="96"/>
      <c r="G440" s="37"/>
      <c r="H440" s="37"/>
      <c r="I440" s="37"/>
    </row>
    <row r="441" ht="12.75" customHeight="1">
      <c r="A441" s="37"/>
      <c r="B441" s="37"/>
      <c r="C441" s="37"/>
      <c r="D441" s="37"/>
      <c r="E441" s="37"/>
      <c r="F441" s="96"/>
      <c r="G441" s="37"/>
      <c r="H441" s="37"/>
      <c r="I441" s="37"/>
    </row>
    <row r="442" ht="12.75" customHeight="1">
      <c r="A442" s="37"/>
      <c r="B442" s="37"/>
      <c r="C442" s="37"/>
      <c r="D442" s="37"/>
      <c r="E442" s="37"/>
      <c r="F442" s="96"/>
      <c r="G442" s="37"/>
      <c r="H442" s="37"/>
      <c r="I442" s="37"/>
    </row>
    <row r="443" ht="12.75" customHeight="1">
      <c r="A443" s="37"/>
      <c r="B443" s="37"/>
      <c r="C443" s="37"/>
      <c r="D443" s="37"/>
      <c r="E443" s="37"/>
      <c r="F443" s="96"/>
      <c r="G443" s="37"/>
      <c r="H443" s="37"/>
      <c r="I443" s="37"/>
    </row>
    <row r="444" ht="12.75" customHeight="1">
      <c r="A444" s="37"/>
      <c r="B444" s="37"/>
      <c r="C444" s="37"/>
      <c r="D444" s="37"/>
      <c r="E444" s="37"/>
      <c r="F444" s="96"/>
      <c r="G444" s="37"/>
      <c r="H444" s="37"/>
      <c r="I444" s="37"/>
    </row>
    <row r="445" ht="12.75" customHeight="1">
      <c r="A445" s="37"/>
      <c r="B445" s="37"/>
      <c r="C445" s="37"/>
      <c r="D445" s="37"/>
      <c r="E445" s="37"/>
      <c r="F445" s="96"/>
      <c r="G445" s="37"/>
      <c r="H445" s="37"/>
      <c r="I445" s="37"/>
    </row>
    <row r="446" ht="12.75" customHeight="1">
      <c r="A446" s="37"/>
      <c r="B446" s="37"/>
      <c r="C446" s="37"/>
      <c r="D446" s="37"/>
      <c r="E446" s="37"/>
      <c r="F446" s="96"/>
      <c r="G446" s="37"/>
      <c r="H446" s="37"/>
      <c r="I446" s="37"/>
    </row>
    <row r="447" ht="12.75" customHeight="1">
      <c r="A447" s="37"/>
      <c r="B447" s="37"/>
      <c r="C447" s="37"/>
      <c r="D447" s="37"/>
      <c r="E447" s="37"/>
      <c r="F447" s="96"/>
      <c r="G447" s="37"/>
      <c r="H447" s="37"/>
      <c r="I447" s="37"/>
    </row>
    <row r="448" ht="12.75" customHeight="1">
      <c r="A448" s="37"/>
      <c r="B448" s="37"/>
      <c r="C448" s="37"/>
      <c r="D448" s="37"/>
      <c r="E448" s="37"/>
      <c r="F448" s="96"/>
      <c r="G448" s="37"/>
      <c r="H448" s="37"/>
      <c r="I448" s="37"/>
    </row>
    <row r="449" ht="12.75" customHeight="1">
      <c r="A449" s="37"/>
      <c r="B449" s="37"/>
      <c r="C449" s="37"/>
      <c r="D449" s="37"/>
      <c r="E449" s="37"/>
      <c r="F449" s="96"/>
      <c r="G449" s="37"/>
      <c r="H449" s="37"/>
      <c r="I449" s="37"/>
    </row>
    <row r="450" ht="12.75" customHeight="1">
      <c r="A450" s="37"/>
      <c r="B450" s="37"/>
      <c r="C450" s="37"/>
      <c r="D450" s="37"/>
      <c r="E450" s="37"/>
      <c r="F450" s="96"/>
      <c r="G450" s="37"/>
      <c r="H450" s="37"/>
      <c r="I450" s="37"/>
    </row>
    <row r="451" ht="12.75" customHeight="1">
      <c r="A451" s="37"/>
      <c r="B451" s="37"/>
      <c r="C451" s="37"/>
      <c r="D451" s="37"/>
      <c r="E451" s="37"/>
      <c r="F451" s="96"/>
      <c r="G451" s="37"/>
      <c r="H451" s="37"/>
      <c r="I451" s="37"/>
    </row>
    <row r="452" ht="12.75" customHeight="1">
      <c r="A452" s="37"/>
      <c r="B452" s="37"/>
      <c r="C452" s="37"/>
      <c r="D452" s="37"/>
      <c r="E452" s="37"/>
      <c r="F452" s="96"/>
      <c r="G452" s="37"/>
      <c r="H452" s="37"/>
      <c r="I452" s="37"/>
    </row>
    <row r="453" ht="12.75" customHeight="1">
      <c r="A453" s="37"/>
      <c r="B453" s="37"/>
      <c r="C453" s="37"/>
      <c r="D453" s="37"/>
      <c r="E453" s="37"/>
      <c r="F453" s="96"/>
      <c r="G453" s="37"/>
      <c r="H453" s="37"/>
      <c r="I453" s="37"/>
    </row>
    <row r="454" ht="12.75" customHeight="1">
      <c r="A454" s="37"/>
      <c r="B454" s="37"/>
      <c r="C454" s="37"/>
      <c r="D454" s="37"/>
      <c r="E454" s="37"/>
      <c r="F454" s="96"/>
      <c r="G454" s="37"/>
      <c r="H454" s="37"/>
      <c r="I454" s="37"/>
    </row>
    <row r="455" ht="12.75" customHeight="1">
      <c r="A455" s="37"/>
      <c r="B455" s="37"/>
      <c r="C455" s="37"/>
      <c r="D455" s="37"/>
      <c r="E455" s="37"/>
      <c r="F455" s="96"/>
      <c r="G455" s="37"/>
      <c r="H455" s="37"/>
      <c r="I455" s="37"/>
    </row>
    <row r="456" ht="12.75" customHeight="1">
      <c r="A456" s="37"/>
      <c r="B456" s="37"/>
      <c r="C456" s="37"/>
      <c r="D456" s="37"/>
      <c r="E456" s="37"/>
      <c r="F456" s="96"/>
      <c r="G456" s="37"/>
      <c r="H456" s="37"/>
      <c r="I456" s="37"/>
    </row>
    <row r="457" ht="12.75" customHeight="1">
      <c r="A457" s="37"/>
      <c r="B457" s="37"/>
      <c r="C457" s="37"/>
      <c r="D457" s="37"/>
      <c r="E457" s="37"/>
      <c r="F457" s="96"/>
      <c r="G457" s="37"/>
      <c r="H457" s="37"/>
      <c r="I457" s="37"/>
    </row>
    <row r="458" ht="12.75" customHeight="1">
      <c r="A458" s="37"/>
      <c r="B458" s="37"/>
      <c r="C458" s="37"/>
      <c r="D458" s="37"/>
      <c r="E458" s="37"/>
      <c r="F458" s="96"/>
      <c r="G458" s="37"/>
      <c r="H458" s="37"/>
      <c r="I458" s="37"/>
    </row>
    <row r="459" ht="12.75" customHeight="1">
      <c r="A459" s="37"/>
      <c r="B459" s="37"/>
      <c r="C459" s="37"/>
      <c r="D459" s="37"/>
      <c r="E459" s="37"/>
      <c r="F459" s="96"/>
      <c r="G459" s="37"/>
      <c r="H459" s="37"/>
      <c r="I459" s="37"/>
    </row>
    <row r="460" ht="12.75" customHeight="1">
      <c r="A460" s="37"/>
      <c r="B460" s="37"/>
      <c r="C460" s="37"/>
      <c r="D460" s="37"/>
      <c r="E460" s="37"/>
      <c r="F460" s="96"/>
      <c r="G460" s="37"/>
      <c r="H460" s="37"/>
      <c r="I460" s="37"/>
    </row>
    <row r="461" ht="12.75" customHeight="1">
      <c r="A461" s="37"/>
      <c r="B461" s="37"/>
      <c r="C461" s="37"/>
      <c r="D461" s="37"/>
      <c r="E461" s="37"/>
      <c r="F461" s="96"/>
      <c r="G461" s="37"/>
      <c r="H461" s="37"/>
      <c r="I461" s="37"/>
    </row>
    <row r="462" ht="12.75" customHeight="1">
      <c r="A462" s="37"/>
      <c r="B462" s="37"/>
      <c r="C462" s="37"/>
      <c r="D462" s="37"/>
      <c r="E462" s="37"/>
      <c r="F462" s="96"/>
      <c r="G462" s="37"/>
      <c r="H462" s="37"/>
      <c r="I462" s="37"/>
    </row>
    <row r="463" ht="12.75" customHeight="1">
      <c r="A463" s="37"/>
      <c r="B463" s="37"/>
      <c r="C463" s="37"/>
      <c r="D463" s="37"/>
      <c r="E463" s="37"/>
      <c r="F463" s="96"/>
      <c r="G463" s="37"/>
      <c r="H463" s="37"/>
      <c r="I463" s="37"/>
    </row>
    <row r="464" ht="12.75" customHeight="1">
      <c r="A464" s="37"/>
      <c r="B464" s="37"/>
      <c r="C464" s="37"/>
      <c r="D464" s="37"/>
      <c r="E464" s="37"/>
      <c r="F464" s="96"/>
      <c r="G464" s="37"/>
      <c r="H464" s="37"/>
      <c r="I464" s="37"/>
    </row>
    <row r="465" ht="12.75" customHeight="1">
      <c r="A465" s="37"/>
      <c r="B465" s="37"/>
      <c r="C465" s="37"/>
      <c r="D465" s="37"/>
      <c r="E465" s="37"/>
      <c r="F465" s="96"/>
      <c r="G465" s="37"/>
      <c r="H465" s="37"/>
      <c r="I465" s="37"/>
    </row>
    <row r="466" ht="12.75" customHeight="1">
      <c r="A466" s="37"/>
      <c r="B466" s="37"/>
      <c r="C466" s="37"/>
      <c r="D466" s="37"/>
      <c r="E466" s="37"/>
      <c r="F466" s="96"/>
      <c r="G466" s="37"/>
      <c r="H466" s="37"/>
      <c r="I466" s="37"/>
    </row>
    <row r="467" ht="12.75" customHeight="1">
      <c r="A467" s="37"/>
      <c r="B467" s="37"/>
      <c r="C467" s="37"/>
      <c r="D467" s="37"/>
      <c r="E467" s="37"/>
      <c r="F467" s="96"/>
      <c r="G467" s="37"/>
      <c r="H467" s="37"/>
      <c r="I467" s="37"/>
    </row>
    <row r="468" ht="12.75" customHeight="1">
      <c r="A468" s="37"/>
      <c r="B468" s="37"/>
      <c r="C468" s="37"/>
      <c r="D468" s="37"/>
      <c r="E468" s="37"/>
      <c r="F468" s="96"/>
      <c r="G468" s="37"/>
      <c r="H468" s="37"/>
      <c r="I468" s="37"/>
    </row>
    <row r="469" ht="12.75" customHeight="1">
      <c r="A469" s="37"/>
      <c r="B469" s="37"/>
      <c r="C469" s="37"/>
      <c r="D469" s="37"/>
      <c r="E469" s="37"/>
      <c r="F469" s="96"/>
      <c r="G469" s="37"/>
      <c r="H469" s="37"/>
      <c r="I469" s="37"/>
    </row>
    <row r="470" ht="12.75" customHeight="1">
      <c r="A470" s="37"/>
      <c r="B470" s="37"/>
      <c r="C470" s="37"/>
      <c r="D470" s="37"/>
      <c r="E470" s="37"/>
      <c r="F470" s="96"/>
      <c r="G470" s="37"/>
      <c r="H470" s="37"/>
      <c r="I470" s="37"/>
    </row>
    <row r="471" ht="12.75" customHeight="1">
      <c r="A471" s="37"/>
      <c r="B471" s="37"/>
      <c r="C471" s="37"/>
      <c r="D471" s="37"/>
      <c r="E471" s="37"/>
      <c r="F471" s="96"/>
      <c r="G471" s="37"/>
      <c r="H471" s="37"/>
      <c r="I471" s="37"/>
    </row>
    <row r="472" ht="12.75" customHeight="1">
      <c r="A472" s="37"/>
      <c r="B472" s="37"/>
      <c r="C472" s="37"/>
      <c r="D472" s="37"/>
      <c r="E472" s="37"/>
      <c r="F472" s="96"/>
      <c r="G472" s="37"/>
      <c r="H472" s="37"/>
      <c r="I472" s="37"/>
    </row>
    <row r="473" ht="12.75" customHeight="1">
      <c r="A473" s="37"/>
      <c r="B473" s="37"/>
      <c r="C473" s="37"/>
      <c r="D473" s="37"/>
      <c r="E473" s="37"/>
      <c r="F473" s="96"/>
      <c r="G473" s="37"/>
      <c r="H473" s="37"/>
      <c r="I473" s="37"/>
    </row>
    <row r="474" ht="12.75" customHeight="1">
      <c r="A474" s="37"/>
      <c r="B474" s="37"/>
      <c r="C474" s="37"/>
      <c r="D474" s="37"/>
      <c r="E474" s="37"/>
      <c r="F474" s="96"/>
      <c r="G474" s="37"/>
      <c r="H474" s="37"/>
      <c r="I474" s="37"/>
    </row>
    <row r="475" ht="12.75" customHeight="1">
      <c r="A475" s="37"/>
      <c r="B475" s="37"/>
      <c r="C475" s="37"/>
      <c r="D475" s="37"/>
      <c r="E475" s="37"/>
      <c r="F475" s="96"/>
      <c r="G475" s="37"/>
      <c r="H475" s="37"/>
      <c r="I475" s="37"/>
    </row>
    <row r="476" ht="12.75" customHeight="1">
      <c r="A476" s="37"/>
      <c r="B476" s="37"/>
      <c r="C476" s="37"/>
      <c r="D476" s="37"/>
      <c r="E476" s="37"/>
      <c r="F476" s="96"/>
      <c r="G476" s="37"/>
      <c r="H476" s="37"/>
      <c r="I476" s="37"/>
    </row>
    <row r="477" ht="12.75" customHeight="1">
      <c r="A477" s="37"/>
      <c r="B477" s="37"/>
      <c r="C477" s="37"/>
      <c r="D477" s="37"/>
      <c r="E477" s="37"/>
      <c r="F477" s="96"/>
      <c r="G477" s="37"/>
      <c r="H477" s="37"/>
      <c r="I477" s="37"/>
    </row>
    <row r="478" ht="12.75" customHeight="1">
      <c r="A478" s="37"/>
      <c r="B478" s="37"/>
      <c r="C478" s="37"/>
      <c r="D478" s="37"/>
      <c r="E478" s="37"/>
      <c r="F478" s="96"/>
      <c r="G478" s="37"/>
      <c r="H478" s="37"/>
      <c r="I478" s="37"/>
    </row>
    <row r="479" ht="12.75" customHeight="1">
      <c r="A479" s="37"/>
      <c r="B479" s="37"/>
      <c r="C479" s="37"/>
      <c r="D479" s="37"/>
      <c r="E479" s="37"/>
      <c r="F479" s="96"/>
      <c r="G479" s="37"/>
      <c r="H479" s="37"/>
      <c r="I479" s="37"/>
    </row>
    <row r="480" ht="12.75" customHeight="1">
      <c r="A480" s="37"/>
      <c r="B480" s="37"/>
      <c r="C480" s="37"/>
      <c r="D480" s="37"/>
      <c r="E480" s="37"/>
      <c r="F480" s="96"/>
      <c r="G480" s="37"/>
      <c r="H480" s="37"/>
      <c r="I480" s="37"/>
    </row>
    <row r="481" ht="12.75" customHeight="1">
      <c r="A481" s="37"/>
      <c r="B481" s="37"/>
      <c r="C481" s="37"/>
      <c r="D481" s="37"/>
      <c r="E481" s="37"/>
      <c r="F481" s="96"/>
      <c r="G481" s="37"/>
      <c r="H481" s="37"/>
      <c r="I481" s="37"/>
    </row>
    <row r="482" ht="12.75" customHeight="1">
      <c r="A482" s="37"/>
      <c r="B482" s="37"/>
      <c r="C482" s="37"/>
      <c r="D482" s="37"/>
      <c r="E482" s="37"/>
      <c r="F482" s="96"/>
      <c r="G482" s="37"/>
      <c r="H482" s="37"/>
      <c r="I482" s="37"/>
    </row>
    <row r="483" ht="12.75" customHeight="1">
      <c r="A483" s="37"/>
      <c r="B483" s="37"/>
      <c r="C483" s="37"/>
      <c r="D483" s="37"/>
      <c r="E483" s="37"/>
      <c r="F483" s="96"/>
      <c r="G483" s="37"/>
      <c r="H483" s="37"/>
      <c r="I483" s="37"/>
    </row>
    <row r="484" ht="12.75" customHeight="1">
      <c r="A484" s="37"/>
      <c r="B484" s="37"/>
      <c r="C484" s="37"/>
      <c r="D484" s="37"/>
      <c r="E484" s="37"/>
      <c r="F484" s="96"/>
      <c r="G484" s="37"/>
      <c r="H484" s="37"/>
      <c r="I484" s="37"/>
    </row>
    <row r="485" ht="12.75" customHeight="1">
      <c r="A485" s="37"/>
      <c r="B485" s="37"/>
      <c r="C485" s="37"/>
      <c r="D485" s="37"/>
      <c r="E485" s="37"/>
      <c r="F485" s="96"/>
      <c r="G485" s="37"/>
      <c r="H485" s="37"/>
      <c r="I485" s="37"/>
    </row>
    <row r="486" ht="12.75" customHeight="1">
      <c r="A486" s="37"/>
      <c r="B486" s="37"/>
      <c r="C486" s="37"/>
      <c r="D486" s="37"/>
      <c r="E486" s="37"/>
      <c r="F486" s="96"/>
      <c r="G486" s="37"/>
      <c r="H486" s="37"/>
      <c r="I486" s="37"/>
    </row>
    <row r="487" ht="12.75" customHeight="1">
      <c r="A487" s="37"/>
      <c r="B487" s="37"/>
      <c r="C487" s="37"/>
      <c r="D487" s="37"/>
      <c r="E487" s="37"/>
      <c r="F487" s="96"/>
      <c r="G487" s="37"/>
      <c r="H487" s="37"/>
      <c r="I487" s="37"/>
    </row>
    <row r="488" ht="12.75" customHeight="1">
      <c r="A488" s="37"/>
      <c r="B488" s="37"/>
      <c r="C488" s="37"/>
      <c r="D488" s="37"/>
      <c r="E488" s="37"/>
      <c r="F488" s="96"/>
      <c r="G488" s="37"/>
      <c r="H488" s="37"/>
      <c r="I488" s="37"/>
    </row>
    <row r="489" ht="12.75" customHeight="1">
      <c r="A489" s="37"/>
      <c r="B489" s="37"/>
      <c r="C489" s="37"/>
      <c r="D489" s="37"/>
      <c r="E489" s="37"/>
      <c r="F489" s="96"/>
      <c r="G489" s="37"/>
      <c r="H489" s="37"/>
      <c r="I489" s="37"/>
    </row>
    <row r="490" ht="12.75" customHeight="1">
      <c r="A490" s="37"/>
      <c r="B490" s="37"/>
      <c r="C490" s="37"/>
      <c r="D490" s="37"/>
      <c r="E490" s="37"/>
      <c r="F490" s="96"/>
      <c r="G490" s="37"/>
      <c r="H490" s="37"/>
      <c r="I490" s="37"/>
    </row>
    <row r="491" ht="12.75" customHeight="1">
      <c r="A491" s="37"/>
      <c r="B491" s="37"/>
      <c r="C491" s="37"/>
      <c r="D491" s="37"/>
      <c r="E491" s="37"/>
      <c r="F491" s="96"/>
      <c r="G491" s="37"/>
      <c r="H491" s="37"/>
      <c r="I491" s="37"/>
    </row>
    <row r="492" ht="12.75" customHeight="1">
      <c r="A492" s="37"/>
      <c r="B492" s="37"/>
      <c r="C492" s="37"/>
      <c r="D492" s="37"/>
      <c r="E492" s="37"/>
      <c r="F492" s="96"/>
      <c r="G492" s="37"/>
      <c r="H492" s="37"/>
      <c r="I492" s="37"/>
    </row>
    <row r="493" ht="12.75" customHeight="1">
      <c r="A493" s="37"/>
      <c r="B493" s="37"/>
      <c r="C493" s="37"/>
      <c r="D493" s="37"/>
      <c r="E493" s="37"/>
      <c r="F493" s="96"/>
      <c r="G493" s="37"/>
      <c r="H493" s="37"/>
      <c r="I493" s="37"/>
    </row>
    <row r="494" ht="12.75" customHeight="1">
      <c r="A494" s="37"/>
      <c r="B494" s="37"/>
      <c r="C494" s="37"/>
      <c r="D494" s="37"/>
      <c r="E494" s="37"/>
      <c r="F494" s="96"/>
      <c r="G494" s="37"/>
      <c r="H494" s="37"/>
      <c r="I494" s="37"/>
    </row>
    <row r="495" ht="12.75" customHeight="1">
      <c r="A495" s="37"/>
      <c r="B495" s="37"/>
      <c r="C495" s="37"/>
      <c r="D495" s="37"/>
      <c r="E495" s="37"/>
      <c r="F495" s="96"/>
      <c r="G495" s="37"/>
      <c r="H495" s="37"/>
      <c r="I495" s="37"/>
    </row>
    <row r="496" ht="12.75" customHeight="1">
      <c r="A496" s="37"/>
      <c r="B496" s="37"/>
      <c r="C496" s="37"/>
      <c r="D496" s="37"/>
      <c r="E496" s="37"/>
      <c r="F496" s="96"/>
      <c r="G496" s="37"/>
      <c r="H496" s="37"/>
      <c r="I496" s="37"/>
    </row>
    <row r="497" ht="12.75" customHeight="1">
      <c r="A497" s="37"/>
      <c r="B497" s="37"/>
      <c r="C497" s="37"/>
      <c r="D497" s="37"/>
      <c r="E497" s="37"/>
      <c r="F497" s="96"/>
      <c r="G497" s="37"/>
      <c r="H497" s="37"/>
      <c r="I497" s="37"/>
    </row>
    <row r="498" ht="12.75" customHeight="1">
      <c r="A498" s="37"/>
      <c r="B498" s="37"/>
      <c r="C498" s="37"/>
      <c r="D498" s="37"/>
      <c r="E498" s="37"/>
      <c r="F498" s="96"/>
      <c r="G498" s="37"/>
      <c r="H498" s="37"/>
      <c r="I498" s="37"/>
    </row>
    <row r="499" ht="12.75" customHeight="1">
      <c r="A499" s="37"/>
      <c r="B499" s="37"/>
      <c r="C499" s="37"/>
      <c r="D499" s="37"/>
      <c r="E499" s="37"/>
      <c r="F499" s="96"/>
      <c r="G499" s="37"/>
      <c r="H499" s="37"/>
      <c r="I499" s="37"/>
    </row>
    <row r="500" ht="12.75" customHeight="1">
      <c r="A500" s="37"/>
      <c r="B500" s="37"/>
      <c r="C500" s="37"/>
      <c r="D500" s="37"/>
      <c r="E500" s="37"/>
      <c r="F500" s="96"/>
      <c r="G500" s="37"/>
      <c r="H500" s="37"/>
      <c r="I500" s="37"/>
    </row>
    <row r="501" ht="12.75" customHeight="1">
      <c r="A501" s="37"/>
      <c r="B501" s="37"/>
      <c r="C501" s="37"/>
      <c r="D501" s="37"/>
      <c r="E501" s="37"/>
      <c r="F501" s="96"/>
      <c r="G501" s="37"/>
      <c r="H501" s="37"/>
      <c r="I501" s="37"/>
    </row>
    <row r="502" ht="12.75" customHeight="1">
      <c r="A502" s="37"/>
      <c r="B502" s="37"/>
      <c r="C502" s="37"/>
      <c r="D502" s="37"/>
      <c r="E502" s="37"/>
      <c r="F502" s="96"/>
      <c r="G502" s="37"/>
      <c r="H502" s="37"/>
      <c r="I502" s="37"/>
    </row>
    <row r="503" ht="12.75" customHeight="1">
      <c r="A503" s="37"/>
      <c r="B503" s="37"/>
      <c r="C503" s="37"/>
      <c r="D503" s="37"/>
      <c r="E503" s="37"/>
      <c r="F503" s="96"/>
      <c r="G503" s="37"/>
      <c r="H503" s="37"/>
      <c r="I503" s="37"/>
    </row>
    <row r="504" ht="12.75" customHeight="1">
      <c r="A504" s="37"/>
      <c r="B504" s="37"/>
      <c r="C504" s="37"/>
      <c r="D504" s="37"/>
      <c r="E504" s="37"/>
      <c r="F504" s="96"/>
      <c r="G504" s="37"/>
      <c r="H504" s="37"/>
      <c r="I504" s="37"/>
    </row>
    <row r="505" ht="12.75" customHeight="1">
      <c r="A505" s="37"/>
      <c r="B505" s="37"/>
      <c r="C505" s="37"/>
      <c r="D505" s="37"/>
      <c r="E505" s="37"/>
      <c r="F505" s="96"/>
      <c r="G505" s="37"/>
      <c r="H505" s="37"/>
      <c r="I505" s="37"/>
    </row>
    <row r="506" ht="12.75" customHeight="1">
      <c r="A506" s="37"/>
      <c r="B506" s="37"/>
      <c r="C506" s="37"/>
      <c r="D506" s="37"/>
      <c r="E506" s="37"/>
      <c r="F506" s="96"/>
      <c r="G506" s="37"/>
      <c r="H506" s="37"/>
      <c r="I506" s="37"/>
    </row>
    <row r="507" ht="12.75" customHeight="1">
      <c r="A507" s="37"/>
      <c r="B507" s="37"/>
      <c r="C507" s="37"/>
      <c r="D507" s="37"/>
      <c r="E507" s="37"/>
      <c r="F507" s="96"/>
      <c r="G507" s="37"/>
      <c r="H507" s="37"/>
      <c r="I507" s="37"/>
    </row>
    <row r="508" ht="12.75" customHeight="1">
      <c r="A508" s="37"/>
      <c r="B508" s="37"/>
      <c r="C508" s="37"/>
      <c r="D508" s="37"/>
      <c r="E508" s="37"/>
      <c r="F508" s="96"/>
      <c r="G508" s="37"/>
      <c r="H508" s="37"/>
      <c r="I508" s="37"/>
    </row>
    <row r="509" ht="12.75" customHeight="1">
      <c r="A509" s="37"/>
      <c r="B509" s="37"/>
      <c r="C509" s="37"/>
      <c r="D509" s="37"/>
      <c r="E509" s="37"/>
      <c r="F509" s="96"/>
      <c r="G509" s="37"/>
      <c r="H509" s="37"/>
      <c r="I509" s="37"/>
    </row>
    <row r="510" ht="12.75" customHeight="1">
      <c r="A510" s="37"/>
      <c r="B510" s="37"/>
      <c r="C510" s="37"/>
      <c r="D510" s="37"/>
      <c r="E510" s="37"/>
      <c r="F510" s="96"/>
      <c r="G510" s="37"/>
      <c r="H510" s="37"/>
      <c r="I510" s="37"/>
    </row>
    <row r="511" ht="12.75" customHeight="1">
      <c r="A511" s="37"/>
      <c r="B511" s="37"/>
      <c r="C511" s="37"/>
      <c r="D511" s="37"/>
      <c r="E511" s="37"/>
      <c r="F511" s="96"/>
      <c r="G511" s="37"/>
      <c r="H511" s="37"/>
      <c r="I511" s="37"/>
    </row>
    <row r="512" ht="12.75" customHeight="1">
      <c r="A512" s="37"/>
      <c r="B512" s="37"/>
      <c r="C512" s="37"/>
      <c r="D512" s="37"/>
      <c r="E512" s="37"/>
      <c r="F512" s="96"/>
      <c r="G512" s="37"/>
      <c r="H512" s="37"/>
      <c r="I512" s="37"/>
    </row>
    <row r="513" ht="12.75" customHeight="1">
      <c r="A513" s="37"/>
      <c r="B513" s="37"/>
      <c r="C513" s="37"/>
      <c r="D513" s="37"/>
      <c r="E513" s="37"/>
      <c r="F513" s="96"/>
      <c r="G513" s="37"/>
      <c r="H513" s="37"/>
      <c r="I513" s="37"/>
    </row>
    <row r="514" ht="12.75" customHeight="1">
      <c r="A514" s="37"/>
      <c r="B514" s="37"/>
      <c r="C514" s="37"/>
      <c r="D514" s="37"/>
      <c r="E514" s="37"/>
      <c r="F514" s="96"/>
      <c r="G514" s="37"/>
      <c r="H514" s="37"/>
      <c r="I514" s="37"/>
    </row>
    <row r="515" ht="12.75" customHeight="1">
      <c r="A515" s="37"/>
      <c r="B515" s="37"/>
      <c r="C515" s="37"/>
      <c r="D515" s="37"/>
      <c r="E515" s="37"/>
      <c r="F515" s="96"/>
      <c r="G515" s="37"/>
      <c r="H515" s="37"/>
      <c r="I515" s="37"/>
    </row>
    <row r="516" ht="12.75" customHeight="1">
      <c r="A516" s="37"/>
      <c r="B516" s="37"/>
      <c r="C516" s="37"/>
      <c r="D516" s="37"/>
      <c r="E516" s="37"/>
      <c r="F516" s="96"/>
      <c r="G516" s="37"/>
      <c r="H516" s="37"/>
      <c r="I516" s="37"/>
    </row>
    <row r="517" ht="12.75" customHeight="1">
      <c r="A517" s="37"/>
      <c r="B517" s="37"/>
      <c r="C517" s="37"/>
      <c r="D517" s="37"/>
      <c r="E517" s="37"/>
      <c r="F517" s="96"/>
      <c r="G517" s="37"/>
      <c r="H517" s="37"/>
      <c r="I517" s="37"/>
    </row>
    <row r="518" ht="12.75" customHeight="1">
      <c r="A518" s="37"/>
      <c r="B518" s="37"/>
      <c r="C518" s="37"/>
      <c r="D518" s="37"/>
      <c r="E518" s="37"/>
      <c r="F518" s="96"/>
      <c r="G518" s="37"/>
      <c r="H518" s="37"/>
      <c r="I518" s="37"/>
    </row>
    <row r="519" ht="12.75" customHeight="1">
      <c r="A519" s="37"/>
      <c r="B519" s="37"/>
      <c r="C519" s="37"/>
      <c r="D519" s="37"/>
      <c r="E519" s="37"/>
      <c r="F519" s="96"/>
      <c r="G519" s="37"/>
      <c r="H519" s="37"/>
      <c r="I519" s="37"/>
    </row>
    <row r="520" ht="12.75" customHeight="1">
      <c r="A520" s="37"/>
      <c r="B520" s="37"/>
      <c r="C520" s="37"/>
      <c r="D520" s="37"/>
      <c r="E520" s="37"/>
      <c r="F520" s="96"/>
      <c r="G520" s="37"/>
      <c r="H520" s="37"/>
      <c r="I520" s="37"/>
    </row>
    <row r="521" ht="12.75" customHeight="1">
      <c r="A521" s="37"/>
      <c r="B521" s="37"/>
      <c r="C521" s="37"/>
      <c r="D521" s="37"/>
      <c r="E521" s="37"/>
      <c r="F521" s="96"/>
      <c r="G521" s="37"/>
      <c r="H521" s="37"/>
      <c r="I521" s="37"/>
    </row>
    <row r="522" ht="12.75" customHeight="1">
      <c r="A522" s="37"/>
      <c r="B522" s="37"/>
      <c r="C522" s="37"/>
      <c r="D522" s="37"/>
      <c r="E522" s="37"/>
      <c r="F522" s="96"/>
      <c r="G522" s="37"/>
      <c r="H522" s="37"/>
      <c r="I522" s="37"/>
    </row>
    <row r="523" ht="12.75" customHeight="1">
      <c r="A523" s="37"/>
      <c r="B523" s="37"/>
      <c r="C523" s="37"/>
      <c r="D523" s="37"/>
      <c r="E523" s="37"/>
      <c r="F523" s="96"/>
      <c r="G523" s="37"/>
      <c r="H523" s="37"/>
      <c r="I523" s="37"/>
    </row>
    <row r="524" ht="12.75" customHeight="1">
      <c r="A524" s="37"/>
      <c r="B524" s="37"/>
      <c r="C524" s="37"/>
      <c r="D524" s="37"/>
      <c r="E524" s="37"/>
      <c r="F524" s="96"/>
      <c r="G524" s="37"/>
      <c r="H524" s="37"/>
      <c r="I524" s="37"/>
    </row>
    <row r="525" ht="12.75" customHeight="1">
      <c r="A525" s="37"/>
      <c r="B525" s="37"/>
      <c r="C525" s="37"/>
      <c r="D525" s="37"/>
      <c r="E525" s="37"/>
      <c r="F525" s="96"/>
      <c r="G525" s="37"/>
      <c r="H525" s="37"/>
      <c r="I525" s="37"/>
    </row>
    <row r="526" ht="12.75" customHeight="1">
      <c r="A526" s="37"/>
      <c r="B526" s="37"/>
      <c r="C526" s="37"/>
      <c r="D526" s="37"/>
      <c r="E526" s="37"/>
      <c r="F526" s="96"/>
      <c r="G526" s="37"/>
      <c r="H526" s="37"/>
      <c r="I526" s="37"/>
    </row>
    <row r="527" ht="12.75" customHeight="1">
      <c r="A527" s="37"/>
      <c r="B527" s="37"/>
      <c r="C527" s="37"/>
      <c r="D527" s="37"/>
      <c r="E527" s="37"/>
      <c r="F527" s="96"/>
      <c r="G527" s="37"/>
      <c r="H527" s="37"/>
      <c r="I527" s="37"/>
    </row>
    <row r="528" ht="12.75" customHeight="1">
      <c r="A528" s="37"/>
      <c r="B528" s="37"/>
      <c r="C528" s="37"/>
      <c r="D528" s="37"/>
      <c r="E528" s="37"/>
      <c r="F528" s="96"/>
      <c r="G528" s="37"/>
      <c r="H528" s="37"/>
      <c r="I528" s="37"/>
    </row>
    <row r="529" ht="12.75" customHeight="1">
      <c r="A529" s="37"/>
      <c r="B529" s="37"/>
      <c r="C529" s="37"/>
      <c r="D529" s="37"/>
      <c r="E529" s="37"/>
      <c r="F529" s="96"/>
      <c r="G529" s="37"/>
      <c r="H529" s="37"/>
      <c r="I529" s="37"/>
    </row>
    <row r="530" ht="12.75" customHeight="1">
      <c r="A530" s="37"/>
      <c r="B530" s="37"/>
      <c r="C530" s="37"/>
      <c r="D530" s="37"/>
      <c r="E530" s="37"/>
      <c r="F530" s="96"/>
      <c r="G530" s="37"/>
      <c r="H530" s="37"/>
      <c r="I530" s="37"/>
    </row>
    <row r="531" ht="12.75" customHeight="1">
      <c r="A531" s="37"/>
      <c r="B531" s="37"/>
      <c r="C531" s="37"/>
      <c r="D531" s="37"/>
      <c r="E531" s="37"/>
      <c r="F531" s="96"/>
      <c r="G531" s="37"/>
      <c r="H531" s="37"/>
      <c r="I531" s="37"/>
    </row>
    <row r="532" ht="12.75" customHeight="1">
      <c r="A532" s="37"/>
      <c r="B532" s="37"/>
      <c r="C532" s="37"/>
      <c r="D532" s="37"/>
      <c r="E532" s="37"/>
      <c r="F532" s="96"/>
      <c r="G532" s="37"/>
      <c r="H532" s="37"/>
      <c r="I532" s="37"/>
    </row>
    <row r="533" ht="12.75" customHeight="1">
      <c r="A533" s="37"/>
      <c r="B533" s="37"/>
      <c r="C533" s="37"/>
      <c r="D533" s="37"/>
      <c r="E533" s="37"/>
      <c r="F533" s="96"/>
      <c r="G533" s="37"/>
      <c r="H533" s="37"/>
      <c r="I533" s="37"/>
    </row>
    <row r="534" ht="12.75" customHeight="1">
      <c r="A534" s="37"/>
      <c r="B534" s="37"/>
      <c r="C534" s="37"/>
      <c r="D534" s="37"/>
      <c r="E534" s="37"/>
      <c r="F534" s="96"/>
      <c r="G534" s="37"/>
      <c r="H534" s="37"/>
      <c r="I534" s="37"/>
    </row>
    <row r="535" ht="12.75" customHeight="1">
      <c r="A535" s="37"/>
      <c r="B535" s="37"/>
      <c r="C535" s="37"/>
      <c r="D535" s="37"/>
      <c r="E535" s="37"/>
      <c r="F535" s="96"/>
      <c r="G535" s="37"/>
      <c r="H535" s="37"/>
      <c r="I535" s="37"/>
    </row>
    <row r="536" ht="12.75" customHeight="1">
      <c r="A536" s="37"/>
      <c r="B536" s="37"/>
      <c r="C536" s="37"/>
      <c r="D536" s="37"/>
      <c r="E536" s="37"/>
      <c r="F536" s="96"/>
      <c r="G536" s="37"/>
      <c r="H536" s="37"/>
      <c r="I536" s="37"/>
    </row>
    <row r="537" ht="12.75" customHeight="1">
      <c r="A537" s="37"/>
      <c r="B537" s="37"/>
      <c r="C537" s="37"/>
      <c r="D537" s="37"/>
      <c r="E537" s="37"/>
      <c r="F537" s="96"/>
      <c r="G537" s="37"/>
      <c r="H537" s="37"/>
      <c r="I537" s="37"/>
    </row>
    <row r="538" ht="12.75" customHeight="1">
      <c r="A538" s="37"/>
      <c r="B538" s="37"/>
      <c r="C538" s="37"/>
      <c r="D538" s="37"/>
      <c r="E538" s="37"/>
      <c r="F538" s="96"/>
      <c r="G538" s="37"/>
      <c r="H538" s="37"/>
      <c r="I538" s="37"/>
    </row>
    <row r="539" ht="12.75" customHeight="1">
      <c r="A539" s="37"/>
      <c r="B539" s="37"/>
      <c r="C539" s="37"/>
      <c r="D539" s="37"/>
      <c r="E539" s="37"/>
      <c r="F539" s="96"/>
      <c r="G539" s="37"/>
      <c r="H539" s="37"/>
      <c r="I539" s="37"/>
    </row>
    <row r="540" ht="12.75" customHeight="1">
      <c r="A540" s="37"/>
      <c r="B540" s="37"/>
      <c r="C540" s="37"/>
      <c r="D540" s="37"/>
      <c r="E540" s="37"/>
      <c r="F540" s="96"/>
      <c r="G540" s="37"/>
      <c r="H540" s="37"/>
      <c r="I540" s="37"/>
    </row>
    <row r="541" ht="12.75" customHeight="1">
      <c r="A541" s="37"/>
      <c r="B541" s="37"/>
      <c r="C541" s="37"/>
      <c r="D541" s="37"/>
      <c r="E541" s="37"/>
      <c r="F541" s="96"/>
      <c r="G541" s="37"/>
      <c r="H541" s="37"/>
      <c r="I541" s="37"/>
    </row>
    <row r="542" ht="12.75" customHeight="1">
      <c r="A542" s="37"/>
      <c r="B542" s="37"/>
      <c r="C542" s="37"/>
      <c r="D542" s="37"/>
      <c r="E542" s="37"/>
      <c r="F542" s="96"/>
      <c r="G542" s="37"/>
      <c r="H542" s="37"/>
      <c r="I542" s="37"/>
    </row>
    <row r="543" ht="12.75" customHeight="1">
      <c r="A543" s="37"/>
      <c r="B543" s="37"/>
      <c r="C543" s="37"/>
      <c r="D543" s="37"/>
      <c r="E543" s="37"/>
      <c r="F543" s="96"/>
      <c r="G543" s="37"/>
      <c r="H543" s="37"/>
      <c r="I543" s="37"/>
    </row>
    <row r="544" ht="12.75" customHeight="1">
      <c r="A544" s="37"/>
      <c r="B544" s="37"/>
      <c r="C544" s="37"/>
      <c r="D544" s="37"/>
      <c r="E544" s="37"/>
      <c r="F544" s="96"/>
      <c r="G544" s="37"/>
      <c r="H544" s="37"/>
      <c r="I544" s="37"/>
    </row>
    <row r="545" ht="12.75" customHeight="1">
      <c r="A545" s="37"/>
      <c r="B545" s="37"/>
      <c r="C545" s="37"/>
      <c r="D545" s="37"/>
      <c r="E545" s="37"/>
      <c r="F545" s="96"/>
      <c r="G545" s="37"/>
      <c r="H545" s="37"/>
      <c r="I545" s="37"/>
    </row>
    <row r="546" ht="12.75" customHeight="1">
      <c r="A546" s="37"/>
      <c r="B546" s="37"/>
      <c r="C546" s="37"/>
      <c r="D546" s="37"/>
      <c r="E546" s="37"/>
      <c r="F546" s="96"/>
      <c r="G546" s="37"/>
      <c r="H546" s="37"/>
      <c r="I546" s="37"/>
    </row>
    <row r="547" ht="12.75" customHeight="1">
      <c r="A547" s="37"/>
      <c r="B547" s="37"/>
      <c r="C547" s="37"/>
      <c r="D547" s="37"/>
      <c r="E547" s="37"/>
      <c r="F547" s="96"/>
      <c r="G547" s="37"/>
      <c r="H547" s="37"/>
      <c r="I547" s="37"/>
    </row>
    <row r="548" ht="12.75" customHeight="1">
      <c r="A548" s="37"/>
      <c r="B548" s="37"/>
      <c r="C548" s="37"/>
      <c r="D548" s="37"/>
      <c r="E548" s="37"/>
      <c r="F548" s="96"/>
      <c r="G548" s="37"/>
      <c r="H548" s="37"/>
      <c r="I548" s="37"/>
    </row>
    <row r="549" ht="12.75" customHeight="1">
      <c r="A549" s="37"/>
      <c r="B549" s="37"/>
      <c r="C549" s="37"/>
      <c r="D549" s="37"/>
      <c r="E549" s="37"/>
      <c r="F549" s="96"/>
      <c r="G549" s="37"/>
      <c r="H549" s="37"/>
      <c r="I549" s="37"/>
    </row>
    <row r="550" ht="12.75" customHeight="1">
      <c r="A550" s="37"/>
      <c r="B550" s="37"/>
      <c r="C550" s="37"/>
      <c r="D550" s="37"/>
      <c r="E550" s="37"/>
      <c r="F550" s="96"/>
      <c r="G550" s="37"/>
      <c r="H550" s="37"/>
      <c r="I550" s="37"/>
    </row>
    <row r="551" ht="12.75" customHeight="1">
      <c r="A551" s="37"/>
      <c r="B551" s="37"/>
      <c r="C551" s="37"/>
      <c r="D551" s="37"/>
      <c r="E551" s="37"/>
      <c r="F551" s="96"/>
      <c r="G551" s="37"/>
      <c r="H551" s="37"/>
      <c r="I551" s="37"/>
    </row>
    <row r="552" ht="12.75" customHeight="1">
      <c r="A552" s="37"/>
      <c r="B552" s="37"/>
      <c r="C552" s="37"/>
      <c r="D552" s="37"/>
      <c r="E552" s="37"/>
      <c r="F552" s="96"/>
      <c r="G552" s="37"/>
      <c r="H552" s="37"/>
      <c r="I552" s="37"/>
    </row>
    <row r="553" ht="12.75" customHeight="1">
      <c r="A553" s="37"/>
      <c r="B553" s="37"/>
      <c r="C553" s="37"/>
      <c r="D553" s="37"/>
      <c r="E553" s="37"/>
      <c r="F553" s="96"/>
      <c r="G553" s="37"/>
      <c r="H553" s="37"/>
      <c r="I553" s="37"/>
    </row>
    <row r="554" ht="12.75" customHeight="1">
      <c r="A554" s="37"/>
      <c r="B554" s="37"/>
      <c r="C554" s="37"/>
      <c r="D554" s="37"/>
      <c r="E554" s="37"/>
      <c r="F554" s="96"/>
      <c r="G554" s="37"/>
      <c r="H554" s="37"/>
      <c r="I554" s="37"/>
    </row>
    <row r="555" ht="12.75" customHeight="1">
      <c r="A555" s="37"/>
      <c r="B555" s="37"/>
      <c r="C555" s="37"/>
      <c r="D555" s="37"/>
      <c r="E555" s="37"/>
      <c r="F555" s="96"/>
      <c r="G555" s="37"/>
      <c r="H555" s="37"/>
      <c r="I555" s="37"/>
    </row>
    <row r="556" ht="12.75" customHeight="1">
      <c r="A556" s="37"/>
      <c r="B556" s="37"/>
      <c r="C556" s="37"/>
      <c r="D556" s="37"/>
      <c r="E556" s="37"/>
      <c r="F556" s="96"/>
      <c r="G556" s="37"/>
      <c r="H556" s="37"/>
      <c r="I556" s="37"/>
    </row>
    <row r="557" ht="12.75" customHeight="1">
      <c r="A557" s="37"/>
      <c r="B557" s="37"/>
      <c r="C557" s="37"/>
      <c r="D557" s="37"/>
      <c r="E557" s="37"/>
      <c r="F557" s="96"/>
      <c r="G557" s="37"/>
      <c r="H557" s="37"/>
      <c r="I557" s="37"/>
    </row>
    <row r="558" ht="12.75" customHeight="1">
      <c r="A558" s="37"/>
      <c r="B558" s="37"/>
      <c r="C558" s="37"/>
      <c r="D558" s="37"/>
      <c r="E558" s="37"/>
      <c r="F558" s="96"/>
      <c r="G558" s="37"/>
      <c r="H558" s="37"/>
      <c r="I558" s="37"/>
    </row>
    <row r="559" ht="12.75" customHeight="1">
      <c r="A559" s="37"/>
      <c r="B559" s="37"/>
      <c r="C559" s="37"/>
      <c r="D559" s="37"/>
      <c r="E559" s="37"/>
      <c r="F559" s="96"/>
      <c r="G559" s="37"/>
      <c r="H559" s="37"/>
      <c r="I559" s="37"/>
    </row>
    <row r="560" ht="12.75" customHeight="1">
      <c r="A560" s="37"/>
      <c r="B560" s="37"/>
      <c r="C560" s="37"/>
      <c r="D560" s="37"/>
      <c r="E560" s="37"/>
      <c r="F560" s="96"/>
      <c r="G560" s="37"/>
      <c r="H560" s="37"/>
      <c r="I560" s="37"/>
    </row>
    <row r="561" ht="12.75" customHeight="1">
      <c r="A561" s="37"/>
      <c r="B561" s="37"/>
      <c r="C561" s="37"/>
      <c r="D561" s="37"/>
      <c r="E561" s="37"/>
      <c r="F561" s="96"/>
      <c r="G561" s="37"/>
      <c r="H561" s="37"/>
      <c r="I561" s="37"/>
    </row>
    <row r="562" ht="12.75" customHeight="1">
      <c r="A562" s="37"/>
      <c r="B562" s="37"/>
      <c r="C562" s="37"/>
      <c r="D562" s="37"/>
      <c r="E562" s="37"/>
      <c r="F562" s="96"/>
      <c r="G562" s="37"/>
      <c r="H562" s="37"/>
      <c r="I562" s="37"/>
    </row>
    <row r="563" ht="12.75" customHeight="1">
      <c r="A563" s="37"/>
      <c r="B563" s="37"/>
      <c r="C563" s="37"/>
      <c r="D563" s="37"/>
      <c r="E563" s="37"/>
      <c r="F563" s="96"/>
      <c r="G563" s="37"/>
      <c r="H563" s="37"/>
      <c r="I563" s="37"/>
    </row>
    <row r="564" ht="12.75" customHeight="1">
      <c r="A564" s="37"/>
      <c r="B564" s="37"/>
      <c r="C564" s="37"/>
      <c r="D564" s="37"/>
      <c r="E564" s="37"/>
      <c r="F564" s="96"/>
      <c r="G564" s="37"/>
      <c r="H564" s="37"/>
      <c r="I564" s="37"/>
    </row>
    <row r="565" ht="12.75" customHeight="1">
      <c r="A565" s="37"/>
      <c r="B565" s="37"/>
      <c r="C565" s="37"/>
      <c r="D565" s="37"/>
      <c r="E565" s="37"/>
      <c r="F565" s="96"/>
      <c r="G565" s="37"/>
      <c r="H565" s="37"/>
      <c r="I565" s="37"/>
    </row>
    <row r="566" ht="12.75" customHeight="1">
      <c r="A566" s="37"/>
      <c r="B566" s="37"/>
      <c r="C566" s="37"/>
      <c r="D566" s="37"/>
      <c r="E566" s="37"/>
      <c r="F566" s="96"/>
      <c r="G566" s="37"/>
      <c r="H566" s="37"/>
      <c r="I566" s="37"/>
    </row>
    <row r="567" ht="12.75" customHeight="1">
      <c r="A567" s="37"/>
      <c r="B567" s="37"/>
      <c r="C567" s="37"/>
      <c r="D567" s="37"/>
      <c r="E567" s="37"/>
      <c r="F567" s="96"/>
      <c r="G567" s="37"/>
      <c r="H567" s="37"/>
      <c r="I567" s="37"/>
    </row>
    <row r="568" ht="12.75" customHeight="1">
      <c r="A568" s="37"/>
      <c r="B568" s="37"/>
      <c r="C568" s="37"/>
      <c r="D568" s="37"/>
      <c r="E568" s="37"/>
      <c r="F568" s="96"/>
      <c r="G568" s="37"/>
      <c r="H568" s="37"/>
      <c r="I568" s="37"/>
    </row>
    <row r="569" ht="12.75" customHeight="1">
      <c r="A569" s="37"/>
      <c r="B569" s="37"/>
      <c r="C569" s="37"/>
      <c r="D569" s="37"/>
      <c r="E569" s="37"/>
      <c r="F569" s="96"/>
      <c r="G569" s="37"/>
      <c r="H569" s="37"/>
      <c r="I569" s="37"/>
    </row>
    <row r="570" ht="12.75" customHeight="1">
      <c r="A570" s="37"/>
      <c r="B570" s="37"/>
      <c r="C570" s="37"/>
      <c r="D570" s="37"/>
      <c r="E570" s="37"/>
      <c r="F570" s="96"/>
      <c r="G570" s="37"/>
      <c r="H570" s="37"/>
      <c r="I570" s="37"/>
    </row>
    <row r="571" ht="12.75" customHeight="1">
      <c r="A571" s="37"/>
      <c r="B571" s="37"/>
      <c r="C571" s="37"/>
      <c r="D571" s="37"/>
      <c r="E571" s="37"/>
      <c r="F571" s="96"/>
      <c r="G571" s="37"/>
      <c r="H571" s="37"/>
      <c r="I571" s="37"/>
    </row>
    <row r="572" ht="12.75" customHeight="1">
      <c r="A572" s="37"/>
      <c r="B572" s="37"/>
      <c r="C572" s="37"/>
      <c r="D572" s="37"/>
      <c r="E572" s="37"/>
      <c r="F572" s="96"/>
      <c r="G572" s="37"/>
      <c r="H572" s="37"/>
      <c r="I572" s="37"/>
    </row>
    <row r="573" ht="12.75" customHeight="1">
      <c r="A573" s="37"/>
      <c r="B573" s="37"/>
      <c r="C573" s="37"/>
      <c r="D573" s="37"/>
      <c r="E573" s="37"/>
      <c r="F573" s="96"/>
      <c r="G573" s="37"/>
      <c r="H573" s="37"/>
      <c r="I573" s="37"/>
    </row>
    <row r="574" ht="12.75" customHeight="1">
      <c r="A574" s="37"/>
      <c r="B574" s="37"/>
      <c r="C574" s="37"/>
      <c r="D574" s="37"/>
      <c r="E574" s="37"/>
      <c r="F574" s="96"/>
      <c r="G574" s="37"/>
      <c r="H574" s="37"/>
      <c r="I574" s="37"/>
    </row>
    <row r="575" ht="12.75" customHeight="1">
      <c r="A575" s="37"/>
      <c r="B575" s="37"/>
      <c r="C575" s="37"/>
      <c r="D575" s="37"/>
      <c r="E575" s="37"/>
      <c r="F575" s="96"/>
      <c r="G575" s="37"/>
      <c r="H575" s="37"/>
      <c r="I575" s="37"/>
    </row>
    <row r="576" ht="12.75" customHeight="1">
      <c r="A576" s="37"/>
      <c r="B576" s="37"/>
      <c r="C576" s="37"/>
      <c r="D576" s="37"/>
      <c r="E576" s="37"/>
      <c r="F576" s="96"/>
      <c r="G576" s="37"/>
      <c r="H576" s="37"/>
      <c r="I576" s="37"/>
    </row>
    <row r="577" ht="12.75" customHeight="1">
      <c r="A577" s="37"/>
      <c r="B577" s="37"/>
      <c r="C577" s="37"/>
      <c r="D577" s="37"/>
      <c r="E577" s="37"/>
      <c r="F577" s="96"/>
      <c r="G577" s="37"/>
      <c r="H577" s="37"/>
      <c r="I577" s="37"/>
    </row>
    <row r="578" ht="12.75" customHeight="1">
      <c r="A578" s="37"/>
      <c r="B578" s="37"/>
      <c r="C578" s="37"/>
      <c r="D578" s="37"/>
      <c r="E578" s="37"/>
      <c r="F578" s="96"/>
      <c r="G578" s="37"/>
      <c r="H578" s="37"/>
      <c r="I578" s="37"/>
    </row>
    <row r="579" ht="12.75" customHeight="1">
      <c r="A579" s="37"/>
      <c r="B579" s="37"/>
      <c r="C579" s="37"/>
      <c r="D579" s="37"/>
      <c r="E579" s="37"/>
      <c r="F579" s="96"/>
      <c r="G579" s="37"/>
      <c r="H579" s="37"/>
      <c r="I579" s="37"/>
    </row>
    <row r="580" ht="12.75" customHeight="1">
      <c r="A580" s="37"/>
      <c r="B580" s="37"/>
      <c r="C580" s="37"/>
      <c r="D580" s="37"/>
      <c r="E580" s="37"/>
      <c r="F580" s="96"/>
      <c r="G580" s="37"/>
      <c r="H580" s="37"/>
      <c r="I580" s="37"/>
    </row>
    <row r="581" ht="12.75" customHeight="1">
      <c r="A581" s="37"/>
      <c r="B581" s="37"/>
      <c r="C581" s="37"/>
      <c r="D581" s="37"/>
      <c r="E581" s="37"/>
      <c r="F581" s="96"/>
      <c r="G581" s="37"/>
      <c r="H581" s="37"/>
      <c r="I581" s="37"/>
    </row>
    <row r="582" ht="12.75" customHeight="1">
      <c r="A582" s="37"/>
      <c r="B582" s="37"/>
      <c r="C582" s="37"/>
      <c r="D582" s="37"/>
      <c r="E582" s="37"/>
      <c r="F582" s="96"/>
      <c r="G582" s="37"/>
      <c r="H582" s="37"/>
      <c r="I582" s="37"/>
    </row>
    <row r="583" ht="12.75" customHeight="1">
      <c r="A583" s="37"/>
      <c r="B583" s="37"/>
      <c r="C583" s="37"/>
      <c r="D583" s="37"/>
      <c r="E583" s="37"/>
      <c r="F583" s="96"/>
      <c r="G583" s="37"/>
      <c r="H583" s="37"/>
      <c r="I583" s="37"/>
    </row>
    <row r="584" ht="12.75" customHeight="1">
      <c r="A584" s="37"/>
      <c r="B584" s="37"/>
      <c r="C584" s="37"/>
      <c r="D584" s="37"/>
      <c r="E584" s="37"/>
      <c r="F584" s="96"/>
      <c r="G584" s="37"/>
      <c r="H584" s="37"/>
      <c r="I584" s="37"/>
    </row>
    <row r="585" ht="12.75" customHeight="1">
      <c r="A585" s="37"/>
      <c r="B585" s="37"/>
      <c r="C585" s="37"/>
      <c r="D585" s="37"/>
      <c r="E585" s="37"/>
      <c r="F585" s="96"/>
      <c r="G585" s="37"/>
      <c r="H585" s="37"/>
      <c r="I585" s="37"/>
    </row>
    <row r="586" ht="12.75" customHeight="1">
      <c r="A586" s="37"/>
      <c r="B586" s="37"/>
      <c r="C586" s="37"/>
      <c r="D586" s="37"/>
      <c r="E586" s="37"/>
      <c r="F586" s="96"/>
      <c r="G586" s="37"/>
      <c r="H586" s="37"/>
      <c r="I586" s="37"/>
    </row>
    <row r="587" ht="12.75" customHeight="1">
      <c r="A587" s="37"/>
      <c r="B587" s="37"/>
      <c r="C587" s="37"/>
      <c r="D587" s="37"/>
      <c r="E587" s="37"/>
      <c r="F587" s="96"/>
      <c r="G587" s="37"/>
      <c r="H587" s="37"/>
      <c r="I587" s="37"/>
    </row>
    <row r="588" ht="12.75" customHeight="1">
      <c r="A588" s="37"/>
      <c r="B588" s="37"/>
      <c r="C588" s="37"/>
      <c r="D588" s="37"/>
      <c r="E588" s="37"/>
      <c r="F588" s="96"/>
      <c r="G588" s="37"/>
      <c r="H588" s="37"/>
      <c r="I588" s="37"/>
    </row>
    <row r="589" ht="12.75" customHeight="1">
      <c r="A589" s="37"/>
      <c r="B589" s="37"/>
      <c r="C589" s="37"/>
      <c r="D589" s="37"/>
      <c r="E589" s="37"/>
      <c r="F589" s="96"/>
      <c r="G589" s="37"/>
      <c r="H589" s="37"/>
      <c r="I589" s="37"/>
    </row>
    <row r="590" ht="12.75" customHeight="1">
      <c r="A590" s="37"/>
      <c r="B590" s="37"/>
      <c r="C590" s="37"/>
      <c r="D590" s="37"/>
      <c r="E590" s="37"/>
      <c r="F590" s="96"/>
      <c r="G590" s="37"/>
      <c r="H590" s="37"/>
      <c r="I590" s="37"/>
    </row>
    <row r="591" ht="12.75" customHeight="1">
      <c r="A591" s="37"/>
      <c r="B591" s="37"/>
      <c r="C591" s="37"/>
      <c r="D591" s="37"/>
      <c r="E591" s="37"/>
      <c r="F591" s="96"/>
      <c r="G591" s="37"/>
      <c r="H591" s="37"/>
      <c r="I591" s="37"/>
    </row>
    <row r="592" ht="12.75" customHeight="1">
      <c r="A592" s="37"/>
      <c r="B592" s="37"/>
      <c r="C592" s="37"/>
      <c r="D592" s="37"/>
      <c r="E592" s="37"/>
      <c r="F592" s="96"/>
      <c r="G592" s="37"/>
      <c r="H592" s="37"/>
      <c r="I592" s="37"/>
    </row>
    <row r="593" ht="12.75" customHeight="1">
      <c r="A593" s="37"/>
      <c r="B593" s="37"/>
      <c r="C593" s="37"/>
      <c r="D593" s="37"/>
      <c r="E593" s="37"/>
      <c r="F593" s="96"/>
      <c r="G593" s="37"/>
      <c r="H593" s="37"/>
      <c r="I593" s="37"/>
    </row>
    <row r="594" ht="12.75" customHeight="1">
      <c r="A594" s="37"/>
      <c r="B594" s="37"/>
      <c r="C594" s="37"/>
      <c r="D594" s="37"/>
      <c r="E594" s="37"/>
      <c r="F594" s="96"/>
      <c r="G594" s="37"/>
      <c r="H594" s="37"/>
      <c r="I594" s="37"/>
    </row>
    <row r="595" ht="12.75" customHeight="1">
      <c r="A595" s="37"/>
      <c r="B595" s="37"/>
      <c r="C595" s="37"/>
      <c r="D595" s="37"/>
      <c r="E595" s="37"/>
      <c r="F595" s="96"/>
      <c r="G595" s="37"/>
      <c r="H595" s="37"/>
      <c r="I595" s="37"/>
    </row>
    <row r="596" ht="12.75" customHeight="1">
      <c r="A596" s="37"/>
      <c r="B596" s="37"/>
      <c r="C596" s="37"/>
      <c r="D596" s="37"/>
      <c r="E596" s="37"/>
      <c r="F596" s="96"/>
      <c r="G596" s="37"/>
      <c r="H596" s="37"/>
      <c r="I596" s="37"/>
    </row>
    <row r="597" ht="12.75" customHeight="1">
      <c r="A597" s="37"/>
      <c r="B597" s="37"/>
      <c r="C597" s="37"/>
      <c r="D597" s="37"/>
      <c r="E597" s="37"/>
      <c r="F597" s="96"/>
      <c r="G597" s="37"/>
      <c r="H597" s="37"/>
      <c r="I597" s="37"/>
    </row>
    <row r="598" ht="12.75" customHeight="1">
      <c r="A598" s="37"/>
      <c r="B598" s="37"/>
      <c r="C598" s="37"/>
      <c r="D598" s="37"/>
      <c r="E598" s="37"/>
      <c r="F598" s="96"/>
      <c r="G598" s="37"/>
      <c r="H598" s="37"/>
      <c r="I598" s="37"/>
    </row>
    <row r="599" ht="12.75" customHeight="1">
      <c r="A599" s="37"/>
      <c r="B599" s="37"/>
      <c r="C599" s="37"/>
      <c r="D599" s="37"/>
      <c r="E599" s="37"/>
      <c r="F599" s="96"/>
      <c r="G599" s="37"/>
      <c r="H599" s="37"/>
      <c r="I599" s="37"/>
    </row>
    <row r="600" ht="12.75" customHeight="1">
      <c r="A600" s="37"/>
      <c r="B600" s="37"/>
      <c r="C600" s="37"/>
      <c r="D600" s="37"/>
      <c r="E600" s="37"/>
      <c r="F600" s="96"/>
      <c r="G600" s="37"/>
      <c r="H600" s="37"/>
      <c r="I600" s="37"/>
    </row>
    <row r="601" ht="12.75" customHeight="1">
      <c r="A601" s="37"/>
      <c r="B601" s="37"/>
      <c r="C601" s="37"/>
      <c r="D601" s="37"/>
      <c r="E601" s="37"/>
      <c r="F601" s="96"/>
      <c r="G601" s="37"/>
      <c r="H601" s="37"/>
      <c r="I601" s="37"/>
    </row>
    <row r="602" ht="12.75" customHeight="1">
      <c r="A602" s="37"/>
      <c r="B602" s="37"/>
      <c r="C602" s="37"/>
      <c r="D602" s="37"/>
      <c r="E602" s="37"/>
      <c r="F602" s="96"/>
      <c r="G602" s="37"/>
      <c r="H602" s="37"/>
      <c r="I602" s="37"/>
    </row>
    <row r="603" ht="12.75" customHeight="1">
      <c r="A603" s="37"/>
      <c r="B603" s="37"/>
      <c r="C603" s="37"/>
      <c r="D603" s="37"/>
      <c r="E603" s="37"/>
      <c r="F603" s="96"/>
      <c r="G603" s="37"/>
      <c r="H603" s="37"/>
      <c r="I603" s="37"/>
    </row>
    <row r="604" ht="12.75" customHeight="1">
      <c r="A604" s="37"/>
      <c r="B604" s="37"/>
      <c r="C604" s="37"/>
      <c r="D604" s="37"/>
      <c r="E604" s="37"/>
      <c r="F604" s="96"/>
      <c r="G604" s="37"/>
      <c r="H604" s="37"/>
      <c r="I604" s="37"/>
    </row>
    <row r="605" ht="12.75" customHeight="1">
      <c r="A605" s="37"/>
      <c r="B605" s="37"/>
      <c r="C605" s="37"/>
      <c r="D605" s="37"/>
      <c r="E605" s="37"/>
      <c r="F605" s="96"/>
      <c r="G605" s="37"/>
      <c r="H605" s="37"/>
      <c r="I605" s="37"/>
    </row>
    <row r="606" ht="12.75" customHeight="1">
      <c r="A606" s="37"/>
      <c r="B606" s="37"/>
      <c r="C606" s="37"/>
      <c r="D606" s="37"/>
      <c r="E606" s="37"/>
      <c r="F606" s="96"/>
      <c r="G606" s="37"/>
      <c r="H606" s="37"/>
      <c r="I606" s="37"/>
    </row>
    <row r="607" ht="12.75" customHeight="1">
      <c r="A607" s="37"/>
      <c r="B607" s="37"/>
      <c r="C607" s="37"/>
      <c r="D607" s="37"/>
      <c r="E607" s="37"/>
      <c r="F607" s="96"/>
      <c r="G607" s="37"/>
      <c r="H607" s="37"/>
      <c r="I607" s="37"/>
    </row>
    <row r="608" ht="12.75" customHeight="1">
      <c r="A608" s="37"/>
      <c r="B608" s="37"/>
      <c r="C608" s="37"/>
      <c r="D608" s="37"/>
      <c r="E608" s="37"/>
      <c r="F608" s="96"/>
      <c r="G608" s="37"/>
      <c r="H608" s="37"/>
      <c r="I608" s="37"/>
    </row>
    <row r="609" ht="12.75" customHeight="1">
      <c r="A609" s="37"/>
      <c r="B609" s="37"/>
      <c r="C609" s="37"/>
      <c r="D609" s="37"/>
      <c r="E609" s="37"/>
      <c r="F609" s="96"/>
      <c r="G609" s="37"/>
      <c r="H609" s="37"/>
      <c r="I609" s="37"/>
    </row>
    <row r="610" ht="12.75" customHeight="1">
      <c r="A610" s="37"/>
      <c r="B610" s="37"/>
      <c r="C610" s="37"/>
      <c r="D610" s="37"/>
      <c r="E610" s="37"/>
      <c r="F610" s="96"/>
      <c r="G610" s="37"/>
      <c r="H610" s="37"/>
      <c r="I610" s="37"/>
    </row>
    <row r="611" ht="12.75" customHeight="1">
      <c r="A611" s="37"/>
      <c r="B611" s="37"/>
      <c r="C611" s="37"/>
      <c r="D611" s="37"/>
      <c r="E611" s="37"/>
      <c r="F611" s="96"/>
      <c r="G611" s="37"/>
      <c r="H611" s="37"/>
      <c r="I611" s="37"/>
    </row>
    <row r="612" ht="12.75" customHeight="1">
      <c r="A612" s="37"/>
      <c r="B612" s="37"/>
      <c r="C612" s="37"/>
      <c r="D612" s="37"/>
      <c r="E612" s="37"/>
      <c r="F612" s="96"/>
      <c r="G612" s="37"/>
      <c r="H612" s="37"/>
      <c r="I612" s="37"/>
    </row>
    <row r="613" ht="12.75" customHeight="1">
      <c r="A613" s="37"/>
      <c r="B613" s="37"/>
      <c r="C613" s="37"/>
      <c r="D613" s="37"/>
      <c r="E613" s="37"/>
      <c r="F613" s="96"/>
      <c r="G613" s="37"/>
      <c r="H613" s="37"/>
      <c r="I613" s="37"/>
    </row>
    <row r="614" ht="12.75" customHeight="1">
      <c r="A614" s="37"/>
      <c r="B614" s="37"/>
      <c r="C614" s="37"/>
      <c r="D614" s="37"/>
      <c r="E614" s="37"/>
      <c r="F614" s="96"/>
      <c r="G614" s="37"/>
      <c r="H614" s="37"/>
      <c r="I614" s="37"/>
    </row>
    <row r="615" ht="12.75" customHeight="1">
      <c r="A615" s="37"/>
      <c r="B615" s="37"/>
      <c r="C615" s="37"/>
      <c r="D615" s="37"/>
      <c r="E615" s="37"/>
      <c r="F615" s="96"/>
      <c r="G615" s="37"/>
      <c r="H615" s="37"/>
      <c r="I615" s="37"/>
    </row>
    <row r="616" ht="12.75" customHeight="1">
      <c r="A616" s="37"/>
      <c r="B616" s="37"/>
      <c r="C616" s="37"/>
      <c r="D616" s="37"/>
      <c r="E616" s="37"/>
      <c r="F616" s="96"/>
      <c r="G616" s="37"/>
      <c r="H616" s="37"/>
      <c r="I616" s="37"/>
    </row>
    <row r="617" ht="12.75" customHeight="1">
      <c r="A617" s="37"/>
      <c r="B617" s="37"/>
      <c r="C617" s="37"/>
      <c r="D617" s="37"/>
      <c r="E617" s="37"/>
      <c r="F617" s="96"/>
      <c r="G617" s="37"/>
      <c r="H617" s="37"/>
      <c r="I617" s="37"/>
    </row>
    <row r="618" ht="12.75" customHeight="1">
      <c r="A618" s="37"/>
      <c r="B618" s="37"/>
      <c r="C618" s="37"/>
      <c r="D618" s="37"/>
      <c r="E618" s="37"/>
      <c r="F618" s="96"/>
      <c r="G618" s="37"/>
      <c r="H618" s="37"/>
      <c r="I618" s="37"/>
    </row>
    <row r="619" ht="12.75" customHeight="1">
      <c r="A619" s="37"/>
      <c r="B619" s="37"/>
      <c r="C619" s="37"/>
      <c r="D619" s="37"/>
      <c r="E619" s="37"/>
      <c r="F619" s="96"/>
      <c r="G619" s="37"/>
      <c r="H619" s="37"/>
      <c r="I619" s="37"/>
    </row>
    <row r="620" ht="12.75" customHeight="1">
      <c r="A620" s="37"/>
      <c r="B620" s="37"/>
      <c r="C620" s="37"/>
      <c r="D620" s="37"/>
      <c r="E620" s="37"/>
      <c r="F620" s="96"/>
      <c r="G620" s="37"/>
      <c r="H620" s="37"/>
      <c r="I620" s="37"/>
    </row>
    <row r="621" ht="12.75" customHeight="1">
      <c r="A621" s="37"/>
      <c r="B621" s="37"/>
      <c r="C621" s="37"/>
      <c r="D621" s="37"/>
      <c r="E621" s="37"/>
      <c r="F621" s="96"/>
      <c r="G621" s="37"/>
      <c r="H621" s="37"/>
      <c r="I621" s="37"/>
    </row>
    <row r="622" ht="12.75" customHeight="1">
      <c r="A622" s="37"/>
      <c r="B622" s="37"/>
      <c r="C622" s="37"/>
      <c r="D622" s="37"/>
      <c r="E622" s="37"/>
      <c r="F622" s="96"/>
      <c r="G622" s="37"/>
      <c r="H622" s="37"/>
      <c r="I622" s="37"/>
    </row>
    <row r="623" ht="12.75" customHeight="1">
      <c r="A623" s="37"/>
      <c r="B623" s="37"/>
      <c r="C623" s="37"/>
      <c r="D623" s="37"/>
      <c r="E623" s="37"/>
      <c r="F623" s="96"/>
      <c r="G623" s="37"/>
      <c r="H623" s="37"/>
      <c r="I623" s="37"/>
    </row>
    <row r="624" ht="12.75" customHeight="1">
      <c r="A624" s="37"/>
      <c r="B624" s="37"/>
      <c r="C624" s="37"/>
      <c r="D624" s="37"/>
      <c r="E624" s="37"/>
      <c r="F624" s="96"/>
      <c r="G624" s="37"/>
      <c r="H624" s="37"/>
      <c r="I624" s="37"/>
    </row>
    <row r="625" ht="12.75" customHeight="1">
      <c r="A625" s="37"/>
      <c r="B625" s="37"/>
      <c r="C625" s="37"/>
      <c r="D625" s="37"/>
      <c r="E625" s="37"/>
      <c r="F625" s="96"/>
      <c r="G625" s="37"/>
      <c r="H625" s="37"/>
      <c r="I625" s="37"/>
    </row>
    <row r="626" ht="12.75" customHeight="1">
      <c r="A626" s="37"/>
      <c r="B626" s="37"/>
      <c r="C626" s="37"/>
      <c r="D626" s="37"/>
      <c r="E626" s="37"/>
      <c r="F626" s="96"/>
      <c r="G626" s="37"/>
      <c r="H626" s="37"/>
      <c r="I626" s="37"/>
    </row>
    <row r="627" ht="12.75" customHeight="1">
      <c r="A627" s="37"/>
      <c r="B627" s="37"/>
      <c r="C627" s="37"/>
      <c r="D627" s="37"/>
      <c r="E627" s="37"/>
      <c r="F627" s="96"/>
      <c r="G627" s="37"/>
      <c r="H627" s="37"/>
      <c r="I627" s="37"/>
    </row>
    <row r="628" ht="12.75" customHeight="1">
      <c r="A628" s="37"/>
      <c r="B628" s="37"/>
      <c r="C628" s="37"/>
      <c r="D628" s="37"/>
      <c r="E628" s="37"/>
      <c r="F628" s="96"/>
      <c r="G628" s="37"/>
      <c r="H628" s="37"/>
      <c r="I628" s="37"/>
    </row>
    <row r="629" ht="12.75" customHeight="1">
      <c r="A629" s="37"/>
      <c r="B629" s="37"/>
      <c r="C629" s="37"/>
      <c r="D629" s="37"/>
      <c r="E629" s="37"/>
      <c r="F629" s="96"/>
      <c r="G629" s="37"/>
      <c r="H629" s="37"/>
      <c r="I629" s="37"/>
    </row>
    <row r="630" ht="12.75" customHeight="1">
      <c r="A630" s="37"/>
      <c r="B630" s="37"/>
      <c r="C630" s="37"/>
      <c r="D630" s="37"/>
      <c r="E630" s="37"/>
      <c r="F630" s="96"/>
      <c r="G630" s="37"/>
      <c r="H630" s="37"/>
      <c r="I630" s="37"/>
    </row>
    <row r="631" ht="12.75" customHeight="1">
      <c r="A631" s="37"/>
      <c r="B631" s="37"/>
      <c r="C631" s="37"/>
      <c r="D631" s="37"/>
      <c r="E631" s="37"/>
      <c r="F631" s="96"/>
      <c r="G631" s="37"/>
      <c r="H631" s="37"/>
      <c r="I631" s="37"/>
    </row>
    <row r="632" ht="12.75" customHeight="1">
      <c r="A632" s="37"/>
      <c r="B632" s="37"/>
      <c r="C632" s="37"/>
      <c r="D632" s="37"/>
      <c r="E632" s="37"/>
      <c r="F632" s="96"/>
      <c r="G632" s="37"/>
      <c r="H632" s="37"/>
      <c r="I632" s="37"/>
    </row>
    <row r="633" ht="12.75" customHeight="1">
      <c r="A633" s="37"/>
      <c r="B633" s="37"/>
      <c r="C633" s="37"/>
      <c r="D633" s="37"/>
      <c r="E633" s="37"/>
      <c r="F633" s="96"/>
      <c r="G633" s="37"/>
      <c r="H633" s="37"/>
      <c r="I633" s="37"/>
    </row>
    <row r="634" ht="12.75" customHeight="1">
      <c r="A634" s="37"/>
      <c r="B634" s="37"/>
      <c r="C634" s="37"/>
      <c r="D634" s="37"/>
      <c r="E634" s="37"/>
      <c r="F634" s="96"/>
      <c r="G634" s="37"/>
      <c r="H634" s="37"/>
      <c r="I634" s="37"/>
    </row>
    <row r="635" ht="12.75" customHeight="1">
      <c r="A635" s="37"/>
      <c r="B635" s="37"/>
      <c r="C635" s="37"/>
      <c r="D635" s="37"/>
      <c r="E635" s="37"/>
      <c r="F635" s="96"/>
      <c r="G635" s="37"/>
      <c r="H635" s="37"/>
      <c r="I635" s="37"/>
    </row>
    <row r="636" ht="12.75" customHeight="1">
      <c r="A636" s="37"/>
      <c r="B636" s="37"/>
      <c r="C636" s="37"/>
      <c r="D636" s="37"/>
      <c r="E636" s="37"/>
      <c r="F636" s="96"/>
      <c r="G636" s="37"/>
      <c r="H636" s="37"/>
      <c r="I636" s="37"/>
    </row>
    <row r="637" ht="12.75" customHeight="1">
      <c r="A637" s="37"/>
      <c r="B637" s="37"/>
      <c r="C637" s="37"/>
      <c r="D637" s="37"/>
      <c r="E637" s="37"/>
      <c r="F637" s="96"/>
      <c r="G637" s="37"/>
      <c r="H637" s="37"/>
      <c r="I637" s="37"/>
    </row>
    <row r="638" ht="12.75" customHeight="1">
      <c r="A638" s="37"/>
      <c r="B638" s="37"/>
      <c r="C638" s="37"/>
      <c r="D638" s="37"/>
      <c r="E638" s="37"/>
      <c r="F638" s="96"/>
      <c r="G638" s="37"/>
      <c r="H638" s="37"/>
      <c r="I638" s="37"/>
    </row>
    <row r="639" ht="12.75" customHeight="1">
      <c r="A639" s="37"/>
      <c r="B639" s="37"/>
      <c r="C639" s="37"/>
      <c r="D639" s="37"/>
      <c r="E639" s="37"/>
      <c r="F639" s="96"/>
      <c r="G639" s="37"/>
      <c r="H639" s="37"/>
      <c r="I639" s="37"/>
    </row>
    <row r="640" ht="12.75" customHeight="1">
      <c r="A640" s="37"/>
      <c r="B640" s="37"/>
      <c r="C640" s="37"/>
      <c r="D640" s="37"/>
      <c r="E640" s="37"/>
      <c r="F640" s="96"/>
      <c r="G640" s="37"/>
      <c r="H640" s="37"/>
      <c r="I640" s="37"/>
    </row>
    <row r="641" ht="12.75" customHeight="1">
      <c r="A641" s="37"/>
      <c r="B641" s="37"/>
      <c r="C641" s="37"/>
      <c r="D641" s="37"/>
      <c r="E641" s="37"/>
      <c r="F641" s="96"/>
      <c r="G641" s="37"/>
      <c r="H641" s="37"/>
      <c r="I641" s="37"/>
    </row>
    <row r="642" ht="12.75" customHeight="1">
      <c r="A642" s="37"/>
      <c r="B642" s="37"/>
      <c r="C642" s="37"/>
      <c r="D642" s="37"/>
      <c r="E642" s="37"/>
      <c r="F642" s="96"/>
      <c r="G642" s="37"/>
      <c r="H642" s="37"/>
      <c r="I642" s="37"/>
    </row>
    <row r="643" ht="12.75" customHeight="1">
      <c r="A643" s="37"/>
      <c r="B643" s="37"/>
      <c r="C643" s="37"/>
      <c r="D643" s="37"/>
      <c r="E643" s="37"/>
      <c r="F643" s="96"/>
      <c r="G643" s="37"/>
      <c r="H643" s="37"/>
      <c r="I643" s="37"/>
    </row>
    <row r="644" ht="12.75" customHeight="1">
      <c r="A644" s="37"/>
      <c r="B644" s="37"/>
      <c r="C644" s="37"/>
      <c r="D644" s="37"/>
      <c r="E644" s="37"/>
      <c r="F644" s="96"/>
      <c r="G644" s="37"/>
      <c r="H644" s="37"/>
      <c r="I644" s="37"/>
    </row>
    <row r="645" ht="12.75" customHeight="1">
      <c r="A645" s="37"/>
      <c r="B645" s="37"/>
      <c r="C645" s="37"/>
      <c r="D645" s="37"/>
      <c r="E645" s="37"/>
      <c r="F645" s="96"/>
      <c r="G645" s="37"/>
      <c r="H645" s="37"/>
      <c r="I645" s="37"/>
    </row>
    <row r="646" ht="12.75" customHeight="1">
      <c r="A646" s="37"/>
      <c r="B646" s="37"/>
      <c r="C646" s="37"/>
      <c r="D646" s="37"/>
      <c r="E646" s="37"/>
      <c r="F646" s="96"/>
      <c r="G646" s="37"/>
      <c r="H646" s="37"/>
      <c r="I646" s="37"/>
    </row>
    <row r="647" ht="12.75" customHeight="1">
      <c r="A647" s="37"/>
      <c r="B647" s="37"/>
      <c r="C647" s="37"/>
      <c r="D647" s="37"/>
      <c r="E647" s="37"/>
      <c r="F647" s="96"/>
      <c r="G647" s="37"/>
      <c r="H647" s="37"/>
      <c r="I647" s="37"/>
    </row>
    <row r="648" ht="12.75" customHeight="1">
      <c r="A648" s="37"/>
      <c r="B648" s="37"/>
      <c r="C648" s="37"/>
      <c r="D648" s="37"/>
      <c r="E648" s="37"/>
      <c r="F648" s="96"/>
      <c r="G648" s="37"/>
      <c r="H648" s="37"/>
      <c r="I648" s="37"/>
    </row>
    <row r="649" ht="12.75" customHeight="1">
      <c r="A649" s="37"/>
      <c r="B649" s="37"/>
      <c r="C649" s="37"/>
      <c r="D649" s="37"/>
      <c r="E649" s="37"/>
      <c r="F649" s="96"/>
      <c r="G649" s="37"/>
      <c r="H649" s="37"/>
      <c r="I649" s="37"/>
    </row>
    <row r="650" ht="12.75" customHeight="1">
      <c r="A650" s="37"/>
      <c r="B650" s="37"/>
      <c r="C650" s="37"/>
      <c r="D650" s="37"/>
      <c r="E650" s="37"/>
      <c r="F650" s="96"/>
      <c r="G650" s="37"/>
      <c r="H650" s="37"/>
      <c r="I650" s="37"/>
    </row>
    <row r="651" ht="12.75" customHeight="1">
      <c r="A651" s="37"/>
      <c r="B651" s="37"/>
      <c r="C651" s="37"/>
      <c r="D651" s="37"/>
      <c r="E651" s="37"/>
      <c r="F651" s="96"/>
      <c r="G651" s="37"/>
      <c r="H651" s="37"/>
      <c r="I651" s="37"/>
    </row>
    <row r="652" ht="12.75" customHeight="1">
      <c r="A652" s="37"/>
      <c r="B652" s="37"/>
      <c r="C652" s="37"/>
      <c r="D652" s="37"/>
      <c r="E652" s="37"/>
      <c r="F652" s="96"/>
      <c r="G652" s="37"/>
      <c r="H652" s="37"/>
      <c r="I652" s="37"/>
    </row>
    <row r="653" ht="12.75" customHeight="1">
      <c r="A653" s="37"/>
      <c r="B653" s="37"/>
      <c r="C653" s="37"/>
      <c r="D653" s="37"/>
      <c r="E653" s="37"/>
      <c r="F653" s="96"/>
      <c r="G653" s="37"/>
      <c r="H653" s="37"/>
      <c r="I653" s="37"/>
    </row>
    <row r="654" ht="12.75" customHeight="1">
      <c r="A654" s="37"/>
      <c r="B654" s="37"/>
      <c r="C654" s="37"/>
      <c r="D654" s="37"/>
      <c r="E654" s="37"/>
      <c r="F654" s="96"/>
      <c r="G654" s="37"/>
      <c r="H654" s="37"/>
      <c r="I654" s="37"/>
    </row>
    <row r="655" ht="12.75" customHeight="1">
      <c r="A655" s="37"/>
      <c r="B655" s="37"/>
      <c r="C655" s="37"/>
      <c r="D655" s="37"/>
      <c r="E655" s="37"/>
      <c r="F655" s="96"/>
      <c r="G655" s="37"/>
      <c r="H655" s="37"/>
      <c r="I655" s="37"/>
    </row>
    <row r="656" ht="12.75" customHeight="1">
      <c r="A656" s="37"/>
      <c r="B656" s="37"/>
      <c r="C656" s="37"/>
      <c r="D656" s="37"/>
      <c r="E656" s="37"/>
      <c r="F656" s="96"/>
      <c r="G656" s="37"/>
      <c r="H656" s="37"/>
      <c r="I656" s="37"/>
    </row>
    <row r="657" ht="12.75" customHeight="1">
      <c r="A657" s="37"/>
      <c r="B657" s="37"/>
      <c r="C657" s="37"/>
      <c r="D657" s="37"/>
      <c r="E657" s="37"/>
      <c r="F657" s="96"/>
      <c r="G657" s="37"/>
      <c r="H657" s="37"/>
      <c r="I657" s="37"/>
    </row>
    <row r="658" ht="12.75" customHeight="1">
      <c r="A658" s="37"/>
      <c r="B658" s="37"/>
      <c r="C658" s="37"/>
      <c r="D658" s="37"/>
      <c r="E658" s="37"/>
      <c r="F658" s="96"/>
      <c r="G658" s="37"/>
      <c r="H658" s="37"/>
      <c r="I658" s="37"/>
    </row>
    <row r="659" ht="12.75" customHeight="1">
      <c r="A659" s="37"/>
      <c r="B659" s="37"/>
      <c r="C659" s="37"/>
      <c r="D659" s="37"/>
      <c r="E659" s="37"/>
      <c r="F659" s="96"/>
      <c r="G659" s="37"/>
      <c r="H659" s="37"/>
      <c r="I659" s="37"/>
    </row>
    <row r="660" ht="12.75" customHeight="1">
      <c r="A660" s="37"/>
      <c r="B660" s="37"/>
      <c r="C660" s="37"/>
      <c r="D660" s="37"/>
      <c r="E660" s="37"/>
      <c r="F660" s="96"/>
      <c r="G660" s="37"/>
      <c r="H660" s="37"/>
      <c r="I660" s="37"/>
    </row>
    <row r="661" ht="12.75" customHeight="1">
      <c r="A661" s="37"/>
      <c r="B661" s="37"/>
      <c r="C661" s="37"/>
      <c r="D661" s="37"/>
      <c r="E661" s="37"/>
      <c r="F661" s="96"/>
      <c r="G661" s="37"/>
      <c r="H661" s="37"/>
      <c r="I661" s="37"/>
    </row>
    <row r="662" ht="12.75" customHeight="1">
      <c r="A662" s="37"/>
      <c r="B662" s="37"/>
      <c r="C662" s="37"/>
      <c r="D662" s="37"/>
      <c r="E662" s="37"/>
      <c r="F662" s="96"/>
      <c r="G662" s="37"/>
      <c r="H662" s="37"/>
      <c r="I662" s="37"/>
    </row>
    <row r="663" ht="12.75" customHeight="1">
      <c r="A663" s="37"/>
      <c r="B663" s="37"/>
      <c r="C663" s="37"/>
      <c r="D663" s="37"/>
      <c r="E663" s="37"/>
      <c r="F663" s="96"/>
      <c r="G663" s="37"/>
      <c r="H663" s="37"/>
      <c r="I663" s="37"/>
    </row>
    <row r="664" ht="12.75" customHeight="1">
      <c r="A664" s="37"/>
      <c r="B664" s="37"/>
      <c r="C664" s="37"/>
      <c r="D664" s="37"/>
      <c r="E664" s="37"/>
      <c r="F664" s="96"/>
      <c r="G664" s="37"/>
      <c r="H664" s="37"/>
      <c r="I664" s="37"/>
    </row>
    <row r="665" ht="12.75" customHeight="1">
      <c r="A665" s="37"/>
      <c r="B665" s="37"/>
      <c r="C665" s="37"/>
      <c r="D665" s="37"/>
      <c r="E665" s="37"/>
      <c r="F665" s="96"/>
      <c r="G665" s="37"/>
      <c r="H665" s="37"/>
      <c r="I665" s="37"/>
    </row>
    <row r="666" ht="12.75" customHeight="1">
      <c r="A666" s="37"/>
      <c r="B666" s="37"/>
      <c r="C666" s="37"/>
      <c r="D666" s="37"/>
      <c r="E666" s="37"/>
      <c r="F666" s="96"/>
      <c r="G666" s="37"/>
      <c r="H666" s="37"/>
      <c r="I666" s="37"/>
    </row>
    <row r="667" ht="12.75" customHeight="1">
      <c r="A667" s="37"/>
      <c r="B667" s="37"/>
      <c r="C667" s="37"/>
      <c r="D667" s="37"/>
      <c r="E667" s="37"/>
      <c r="F667" s="96"/>
      <c r="G667" s="37"/>
      <c r="H667" s="37"/>
      <c r="I667" s="37"/>
    </row>
    <row r="668" ht="12.75" customHeight="1">
      <c r="A668" s="37"/>
      <c r="B668" s="37"/>
      <c r="C668" s="37"/>
      <c r="D668" s="37"/>
      <c r="E668" s="37"/>
      <c r="F668" s="96"/>
      <c r="G668" s="37"/>
      <c r="H668" s="37"/>
      <c r="I668" s="37"/>
    </row>
    <row r="669" ht="12.75" customHeight="1">
      <c r="A669" s="37"/>
      <c r="B669" s="37"/>
      <c r="C669" s="37"/>
      <c r="D669" s="37"/>
      <c r="E669" s="37"/>
      <c r="F669" s="96"/>
      <c r="G669" s="37"/>
      <c r="H669" s="37"/>
      <c r="I669" s="37"/>
    </row>
    <row r="670" ht="12.75" customHeight="1">
      <c r="A670" s="37"/>
      <c r="B670" s="37"/>
      <c r="C670" s="37"/>
      <c r="D670" s="37"/>
      <c r="E670" s="37"/>
      <c r="F670" s="96"/>
      <c r="G670" s="37"/>
      <c r="H670" s="37"/>
      <c r="I670" s="37"/>
    </row>
    <row r="671" ht="12.75" customHeight="1">
      <c r="A671" s="37"/>
      <c r="B671" s="37"/>
      <c r="C671" s="37"/>
      <c r="D671" s="37"/>
      <c r="E671" s="37"/>
      <c r="F671" s="96"/>
      <c r="G671" s="37"/>
      <c r="H671" s="37"/>
      <c r="I671" s="37"/>
    </row>
    <row r="672" ht="12.75" customHeight="1">
      <c r="A672" s="37"/>
      <c r="B672" s="37"/>
      <c r="C672" s="37"/>
      <c r="D672" s="37"/>
      <c r="E672" s="37"/>
      <c r="F672" s="96"/>
      <c r="G672" s="37"/>
      <c r="H672" s="37"/>
      <c r="I672" s="37"/>
    </row>
    <row r="673" ht="12.75" customHeight="1">
      <c r="A673" s="37"/>
      <c r="B673" s="37"/>
      <c r="C673" s="37"/>
      <c r="D673" s="37"/>
      <c r="E673" s="37"/>
      <c r="F673" s="96"/>
      <c r="G673" s="37"/>
      <c r="H673" s="37"/>
      <c r="I673" s="37"/>
    </row>
    <row r="674" ht="12.75" customHeight="1">
      <c r="A674" s="37"/>
      <c r="B674" s="37"/>
      <c r="C674" s="37"/>
      <c r="D674" s="37"/>
      <c r="E674" s="37"/>
      <c r="F674" s="96"/>
      <c r="G674" s="37"/>
      <c r="H674" s="37"/>
      <c r="I674" s="37"/>
    </row>
    <row r="675" ht="12.75" customHeight="1">
      <c r="A675" s="37"/>
      <c r="B675" s="37"/>
      <c r="C675" s="37"/>
      <c r="D675" s="37"/>
      <c r="E675" s="37"/>
      <c r="F675" s="96"/>
      <c r="G675" s="37"/>
      <c r="H675" s="37"/>
      <c r="I675" s="37"/>
    </row>
    <row r="676" ht="12.75" customHeight="1">
      <c r="A676" s="37"/>
      <c r="B676" s="37"/>
      <c r="C676" s="37"/>
      <c r="D676" s="37"/>
      <c r="E676" s="37"/>
      <c r="F676" s="96"/>
      <c r="G676" s="37"/>
      <c r="H676" s="37"/>
      <c r="I676" s="37"/>
    </row>
    <row r="677" ht="12.75" customHeight="1">
      <c r="A677" s="37"/>
      <c r="B677" s="37"/>
      <c r="C677" s="37"/>
      <c r="D677" s="37"/>
      <c r="E677" s="37"/>
      <c r="F677" s="96"/>
      <c r="G677" s="37"/>
      <c r="H677" s="37"/>
      <c r="I677" s="37"/>
    </row>
    <row r="678" ht="12.75" customHeight="1">
      <c r="A678" s="37"/>
      <c r="B678" s="37"/>
      <c r="C678" s="37"/>
      <c r="D678" s="37"/>
      <c r="E678" s="37"/>
      <c r="F678" s="96"/>
      <c r="G678" s="37"/>
      <c r="H678" s="37"/>
      <c r="I678" s="37"/>
    </row>
    <row r="679" ht="12.75" customHeight="1">
      <c r="A679" s="37"/>
      <c r="B679" s="37"/>
      <c r="C679" s="37"/>
      <c r="D679" s="37"/>
      <c r="E679" s="37"/>
      <c r="F679" s="96"/>
      <c r="G679" s="37"/>
      <c r="H679" s="37"/>
      <c r="I679" s="37"/>
    </row>
    <row r="680" ht="12.75" customHeight="1">
      <c r="A680" s="37"/>
      <c r="B680" s="37"/>
      <c r="C680" s="37"/>
      <c r="D680" s="37"/>
      <c r="E680" s="37"/>
      <c r="F680" s="96"/>
      <c r="G680" s="37"/>
      <c r="H680" s="37"/>
      <c r="I680" s="37"/>
    </row>
    <row r="681" ht="12.75" customHeight="1">
      <c r="A681" s="37"/>
      <c r="B681" s="37"/>
      <c r="C681" s="37"/>
      <c r="D681" s="37"/>
      <c r="E681" s="37"/>
      <c r="F681" s="96"/>
      <c r="G681" s="37"/>
      <c r="H681" s="37"/>
      <c r="I681" s="37"/>
    </row>
    <row r="682" ht="12.75" customHeight="1">
      <c r="A682" s="37"/>
      <c r="B682" s="37"/>
      <c r="C682" s="37"/>
      <c r="D682" s="37"/>
      <c r="E682" s="37"/>
      <c r="F682" s="96"/>
      <c r="G682" s="37"/>
      <c r="H682" s="37"/>
      <c r="I682" s="37"/>
    </row>
    <row r="683" ht="12.75" customHeight="1">
      <c r="A683" s="37"/>
      <c r="B683" s="37"/>
      <c r="C683" s="37"/>
      <c r="D683" s="37"/>
      <c r="E683" s="37"/>
      <c r="F683" s="96"/>
      <c r="G683" s="37"/>
      <c r="H683" s="37"/>
      <c r="I683" s="37"/>
    </row>
    <row r="684" ht="12.75" customHeight="1">
      <c r="A684" s="37"/>
      <c r="B684" s="37"/>
      <c r="C684" s="37"/>
      <c r="D684" s="37"/>
      <c r="E684" s="37"/>
      <c r="F684" s="96"/>
      <c r="G684" s="37"/>
      <c r="H684" s="37"/>
      <c r="I684" s="37"/>
    </row>
    <row r="685" ht="12.75" customHeight="1">
      <c r="A685" s="37"/>
      <c r="B685" s="37"/>
      <c r="C685" s="37"/>
      <c r="D685" s="37"/>
      <c r="E685" s="37"/>
      <c r="F685" s="96"/>
      <c r="G685" s="37"/>
      <c r="H685" s="37"/>
      <c r="I685" s="37"/>
    </row>
    <row r="686" ht="12.75" customHeight="1">
      <c r="A686" s="37"/>
      <c r="B686" s="37"/>
      <c r="C686" s="37"/>
      <c r="D686" s="37"/>
      <c r="E686" s="37"/>
      <c r="F686" s="96"/>
      <c r="G686" s="37"/>
      <c r="H686" s="37"/>
      <c r="I686" s="37"/>
    </row>
    <row r="687" ht="12.75" customHeight="1">
      <c r="A687" s="37"/>
      <c r="B687" s="37"/>
      <c r="C687" s="37"/>
      <c r="D687" s="37"/>
      <c r="E687" s="37"/>
      <c r="F687" s="96"/>
      <c r="G687" s="37"/>
      <c r="H687" s="37"/>
      <c r="I687" s="37"/>
    </row>
    <row r="688" ht="12.75" customHeight="1">
      <c r="A688" s="37"/>
      <c r="B688" s="37"/>
      <c r="C688" s="37"/>
      <c r="D688" s="37"/>
      <c r="E688" s="37"/>
      <c r="F688" s="96"/>
      <c r="G688" s="37"/>
      <c r="H688" s="37"/>
      <c r="I688" s="37"/>
    </row>
    <row r="689" ht="12.75" customHeight="1">
      <c r="A689" s="37"/>
      <c r="B689" s="37"/>
      <c r="C689" s="37"/>
      <c r="D689" s="37"/>
      <c r="E689" s="37"/>
      <c r="F689" s="96"/>
      <c r="G689" s="37"/>
      <c r="H689" s="37"/>
      <c r="I689" s="37"/>
    </row>
    <row r="690" ht="12.75" customHeight="1">
      <c r="A690" s="37"/>
      <c r="B690" s="37"/>
      <c r="C690" s="37"/>
      <c r="D690" s="37"/>
      <c r="E690" s="37"/>
      <c r="F690" s="96"/>
      <c r="G690" s="37"/>
      <c r="H690" s="37"/>
      <c r="I690" s="37"/>
    </row>
    <row r="691" ht="12.75" customHeight="1">
      <c r="A691" s="37"/>
      <c r="B691" s="37"/>
      <c r="C691" s="37"/>
      <c r="D691" s="37"/>
      <c r="E691" s="37"/>
      <c r="F691" s="96"/>
      <c r="G691" s="37"/>
      <c r="H691" s="37"/>
      <c r="I691" s="37"/>
    </row>
    <row r="692" ht="12.75" customHeight="1">
      <c r="A692" s="37"/>
      <c r="B692" s="37"/>
      <c r="C692" s="37"/>
      <c r="D692" s="37"/>
      <c r="E692" s="37"/>
      <c r="F692" s="96"/>
      <c r="G692" s="37"/>
      <c r="H692" s="37"/>
      <c r="I692" s="37"/>
    </row>
    <row r="693" ht="12.75" customHeight="1">
      <c r="A693" s="37"/>
      <c r="B693" s="37"/>
      <c r="C693" s="37"/>
      <c r="D693" s="37"/>
      <c r="E693" s="37"/>
      <c r="F693" s="96"/>
      <c r="G693" s="37"/>
      <c r="H693" s="37"/>
      <c r="I693" s="37"/>
    </row>
    <row r="694" ht="12.75" customHeight="1">
      <c r="A694" s="37"/>
      <c r="B694" s="37"/>
      <c r="C694" s="37"/>
      <c r="D694" s="37"/>
      <c r="E694" s="37"/>
      <c r="F694" s="96"/>
      <c r="G694" s="37"/>
      <c r="H694" s="37"/>
      <c r="I694" s="37"/>
    </row>
    <row r="695" ht="12.75" customHeight="1">
      <c r="A695" s="37"/>
      <c r="B695" s="37"/>
      <c r="C695" s="37"/>
      <c r="D695" s="37"/>
      <c r="E695" s="37"/>
      <c r="F695" s="96"/>
      <c r="G695" s="37"/>
      <c r="H695" s="37"/>
      <c r="I695" s="37"/>
    </row>
    <row r="696" ht="12.75" customHeight="1">
      <c r="A696" s="37"/>
      <c r="B696" s="37"/>
      <c r="C696" s="37"/>
      <c r="D696" s="37"/>
      <c r="E696" s="37"/>
      <c r="F696" s="96"/>
      <c r="G696" s="37"/>
      <c r="H696" s="37"/>
      <c r="I696" s="37"/>
    </row>
    <row r="697" ht="12.75" customHeight="1">
      <c r="A697" s="37"/>
      <c r="B697" s="37"/>
      <c r="C697" s="37"/>
      <c r="D697" s="37"/>
      <c r="E697" s="37"/>
      <c r="F697" s="96"/>
      <c r="G697" s="37"/>
      <c r="H697" s="37"/>
      <c r="I697" s="37"/>
    </row>
    <row r="698" ht="12.75" customHeight="1">
      <c r="A698" s="37"/>
      <c r="B698" s="37"/>
      <c r="C698" s="37"/>
      <c r="D698" s="37"/>
      <c r="E698" s="37"/>
      <c r="F698" s="96"/>
      <c r="G698" s="37"/>
      <c r="H698" s="37"/>
      <c r="I698" s="37"/>
    </row>
    <row r="699" ht="12.75" customHeight="1">
      <c r="A699" s="37"/>
      <c r="B699" s="37"/>
      <c r="C699" s="37"/>
      <c r="D699" s="37"/>
      <c r="E699" s="37"/>
      <c r="F699" s="96"/>
      <c r="G699" s="37"/>
      <c r="H699" s="37"/>
      <c r="I699" s="37"/>
    </row>
    <row r="700" ht="12.75" customHeight="1">
      <c r="A700" s="37"/>
      <c r="B700" s="37"/>
      <c r="C700" s="37"/>
      <c r="D700" s="37"/>
      <c r="E700" s="37"/>
      <c r="F700" s="96"/>
      <c r="G700" s="37"/>
      <c r="H700" s="37"/>
      <c r="I700" s="37"/>
    </row>
    <row r="701" ht="12.75" customHeight="1">
      <c r="A701" s="37"/>
      <c r="B701" s="37"/>
      <c r="C701" s="37"/>
      <c r="D701" s="37"/>
      <c r="E701" s="37"/>
      <c r="F701" s="96"/>
      <c r="G701" s="37"/>
      <c r="H701" s="37"/>
      <c r="I701" s="37"/>
    </row>
    <row r="702" ht="12.75" customHeight="1">
      <c r="A702" s="37"/>
      <c r="B702" s="37"/>
      <c r="C702" s="37"/>
      <c r="D702" s="37"/>
      <c r="E702" s="37"/>
      <c r="F702" s="96"/>
      <c r="G702" s="37"/>
      <c r="H702" s="37"/>
      <c r="I702" s="37"/>
    </row>
    <row r="703" ht="12.75" customHeight="1">
      <c r="A703" s="37"/>
      <c r="B703" s="37"/>
      <c r="C703" s="37"/>
      <c r="D703" s="37"/>
      <c r="E703" s="37"/>
      <c r="F703" s="96"/>
      <c r="G703" s="37"/>
      <c r="H703" s="37"/>
      <c r="I703" s="37"/>
    </row>
    <row r="704" ht="12.75" customHeight="1">
      <c r="A704" s="37"/>
      <c r="B704" s="37"/>
      <c r="C704" s="37"/>
      <c r="D704" s="37"/>
      <c r="E704" s="37"/>
      <c r="F704" s="96"/>
      <c r="G704" s="37"/>
      <c r="H704" s="37"/>
      <c r="I704" s="37"/>
    </row>
    <row r="705" ht="12.75" customHeight="1">
      <c r="A705" s="37"/>
      <c r="B705" s="37"/>
      <c r="C705" s="37"/>
      <c r="D705" s="37"/>
      <c r="E705" s="37"/>
      <c r="F705" s="96"/>
      <c r="G705" s="37"/>
      <c r="H705" s="37"/>
      <c r="I705" s="37"/>
    </row>
    <row r="706" ht="12.75" customHeight="1">
      <c r="A706" s="37"/>
      <c r="B706" s="37"/>
      <c r="C706" s="37"/>
      <c r="D706" s="37"/>
      <c r="E706" s="37"/>
      <c r="F706" s="96"/>
      <c r="G706" s="37"/>
      <c r="H706" s="37"/>
      <c r="I706" s="37"/>
    </row>
    <row r="707" ht="12.75" customHeight="1">
      <c r="A707" s="37"/>
      <c r="B707" s="37"/>
      <c r="C707" s="37"/>
      <c r="D707" s="37"/>
      <c r="E707" s="37"/>
      <c r="F707" s="96"/>
      <c r="G707" s="37"/>
      <c r="H707" s="37"/>
      <c r="I707" s="37"/>
    </row>
    <row r="708" ht="12.75" customHeight="1">
      <c r="A708" s="37"/>
      <c r="B708" s="37"/>
      <c r="C708" s="37"/>
      <c r="D708" s="37"/>
      <c r="E708" s="37"/>
      <c r="F708" s="96"/>
      <c r="G708" s="37"/>
      <c r="H708" s="37"/>
      <c r="I708" s="37"/>
    </row>
    <row r="709" ht="12.75" customHeight="1">
      <c r="A709" s="37"/>
      <c r="B709" s="37"/>
      <c r="C709" s="37"/>
      <c r="D709" s="37"/>
      <c r="E709" s="37"/>
      <c r="F709" s="96"/>
      <c r="G709" s="37"/>
      <c r="H709" s="37"/>
      <c r="I709" s="37"/>
    </row>
    <row r="710" ht="12.75" customHeight="1">
      <c r="A710" s="37"/>
      <c r="B710" s="37"/>
      <c r="C710" s="37"/>
      <c r="D710" s="37"/>
      <c r="E710" s="37"/>
      <c r="F710" s="96"/>
      <c r="G710" s="37"/>
      <c r="H710" s="37"/>
      <c r="I710" s="37"/>
    </row>
    <row r="711" ht="12.75" customHeight="1">
      <c r="A711" s="37"/>
      <c r="B711" s="37"/>
      <c r="C711" s="37"/>
      <c r="D711" s="37"/>
      <c r="E711" s="37"/>
      <c r="F711" s="96"/>
      <c r="G711" s="37"/>
      <c r="H711" s="37"/>
      <c r="I711" s="37"/>
    </row>
    <row r="712" ht="12.75" customHeight="1">
      <c r="A712" s="37"/>
      <c r="B712" s="37"/>
      <c r="C712" s="37"/>
      <c r="D712" s="37"/>
      <c r="E712" s="37"/>
      <c r="F712" s="96"/>
      <c r="G712" s="37"/>
      <c r="H712" s="37"/>
      <c r="I712" s="37"/>
    </row>
    <row r="713" ht="12.75" customHeight="1">
      <c r="A713" s="37"/>
      <c r="B713" s="37"/>
      <c r="C713" s="37"/>
      <c r="D713" s="37"/>
      <c r="E713" s="37"/>
      <c r="F713" s="96"/>
      <c r="G713" s="37"/>
      <c r="H713" s="37"/>
      <c r="I713" s="37"/>
    </row>
    <row r="714" ht="12.75" customHeight="1">
      <c r="A714" s="37"/>
      <c r="B714" s="37"/>
      <c r="C714" s="37"/>
      <c r="D714" s="37"/>
      <c r="E714" s="37"/>
      <c r="F714" s="96"/>
      <c r="G714" s="37"/>
      <c r="H714" s="37"/>
      <c r="I714" s="37"/>
    </row>
    <row r="715" ht="12.75" customHeight="1">
      <c r="A715" s="37"/>
      <c r="B715" s="37"/>
      <c r="C715" s="37"/>
      <c r="D715" s="37"/>
      <c r="E715" s="37"/>
      <c r="F715" s="96"/>
      <c r="G715" s="37"/>
      <c r="H715" s="37"/>
      <c r="I715" s="37"/>
    </row>
    <row r="716" ht="12.75" customHeight="1">
      <c r="A716" s="37"/>
      <c r="B716" s="37"/>
      <c r="C716" s="37"/>
      <c r="D716" s="37"/>
      <c r="E716" s="37"/>
      <c r="F716" s="96"/>
      <c r="G716" s="37"/>
      <c r="H716" s="37"/>
      <c r="I716" s="37"/>
    </row>
    <row r="717" ht="12.75" customHeight="1">
      <c r="A717" s="37"/>
      <c r="B717" s="37"/>
      <c r="C717" s="37"/>
      <c r="D717" s="37"/>
      <c r="E717" s="37"/>
      <c r="F717" s="96"/>
      <c r="G717" s="37"/>
      <c r="H717" s="37"/>
      <c r="I717" s="37"/>
    </row>
    <row r="718" ht="12.75" customHeight="1">
      <c r="A718" s="37"/>
      <c r="B718" s="37"/>
      <c r="C718" s="37"/>
      <c r="D718" s="37"/>
      <c r="E718" s="37"/>
      <c r="F718" s="96"/>
      <c r="G718" s="37"/>
      <c r="H718" s="37"/>
      <c r="I718" s="37"/>
    </row>
    <row r="719" ht="12.75" customHeight="1">
      <c r="A719" s="37"/>
      <c r="B719" s="37"/>
      <c r="C719" s="37"/>
      <c r="D719" s="37"/>
      <c r="E719" s="37"/>
      <c r="F719" s="96"/>
      <c r="G719" s="37"/>
      <c r="H719" s="37"/>
      <c r="I719" s="37"/>
    </row>
    <row r="720" ht="12.75" customHeight="1">
      <c r="A720" s="37"/>
      <c r="B720" s="37"/>
      <c r="C720" s="37"/>
      <c r="D720" s="37"/>
      <c r="E720" s="37"/>
      <c r="F720" s="96"/>
      <c r="G720" s="37"/>
      <c r="H720" s="37"/>
      <c r="I720" s="37"/>
    </row>
    <row r="721" ht="12.75" customHeight="1">
      <c r="A721" s="37"/>
      <c r="B721" s="37"/>
      <c r="C721" s="37"/>
      <c r="D721" s="37"/>
      <c r="E721" s="37"/>
      <c r="F721" s="96"/>
      <c r="G721" s="37"/>
      <c r="H721" s="37"/>
      <c r="I721" s="37"/>
    </row>
    <row r="722" ht="12.75" customHeight="1">
      <c r="A722" s="37"/>
      <c r="B722" s="37"/>
      <c r="C722" s="37"/>
      <c r="D722" s="37"/>
      <c r="E722" s="37"/>
      <c r="F722" s="96"/>
      <c r="G722" s="37"/>
      <c r="H722" s="37"/>
      <c r="I722" s="37"/>
    </row>
    <row r="723" ht="12.75" customHeight="1">
      <c r="A723" s="37"/>
      <c r="B723" s="37"/>
      <c r="C723" s="37"/>
      <c r="D723" s="37"/>
      <c r="E723" s="37"/>
      <c r="F723" s="96"/>
      <c r="G723" s="37"/>
      <c r="H723" s="37"/>
      <c r="I723" s="37"/>
    </row>
    <row r="724" ht="12.75" customHeight="1">
      <c r="A724" s="37"/>
      <c r="B724" s="37"/>
      <c r="C724" s="37"/>
      <c r="D724" s="37"/>
      <c r="E724" s="37"/>
      <c r="F724" s="96"/>
      <c r="G724" s="37"/>
      <c r="H724" s="37"/>
      <c r="I724" s="37"/>
    </row>
    <row r="725" ht="12.75" customHeight="1">
      <c r="A725" s="37"/>
      <c r="B725" s="37"/>
      <c r="C725" s="37"/>
      <c r="D725" s="37"/>
      <c r="E725" s="37"/>
      <c r="F725" s="96"/>
      <c r="G725" s="37"/>
      <c r="H725" s="37"/>
      <c r="I725" s="37"/>
    </row>
    <row r="726" ht="12.75" customHeight="1">
      <c r="A726" s="37"/>
      <c r="B726" s="37"/>
      <c r="C726" s="37"/>
      <c r="D726" s="37"/>
      <c r="E726" s="37"/>
      <c r="F726" s="96"/>
      <c r="G726" s="37"/>
      <c r="H726" s="37"/>
      <c r="I726" s="37"/>
    </row>
    <row r="727" ht="12.75" customHeight="1">
      <c r="A727" s="37"/>
      <c r="B727" s="37"/>
      <c r="C727" s="37"/>
      <c r="D727" s="37"/>
      <c r="E727" s="37"/>
      <c r="F727" s="96"/>
      <c r="G727" s="37"/>
      <c r="H727" s="37"/>
      <c r="I727" s="37"/>
    </row>
    <row r="728" ht="12.75" customHeight="1">
      <c r="A728" s="37"/>
      <c r="B728" s="37"/>
      <c r="C728" s="37"/>
      <c r="D728" s="37"/>
      <c r="E728" s="37"/>
      <c r="F728" s="96"/>
      <c r="G728" s="37"/>
      <c r="H728" s="37"/>
      <c r="I728" s="37"/>
    </row>
    <row r="729" ht="12.75" customHeight="1">
      <c r="A729" s="37"/>
      <c r="B729" s="37"/>
      <c r="C729" s="37"/>
      <c r="D729" s="37"/>
      <c r="E729" s="37"/>
      <c r="F729" s="96"/>
      <c r="G729" s="37"/>
      <c r="H729" s="37"/>
      <c r="I729" s="37"/>
    </row>
    <row r="730" ht="12.75" customHeight="1">
      <c r="A730" s="37"/>
      <c r="B730" s="37"/>
      <c r="C730" s="37"/>
      <c r="D730" s="37"/>
      <c r="E730" s="37"/>
      <c r="F730" s="96"/>
      <c r="G730" s="37"/>
      <c r="H730" s="37"/>
      <c r="I730" s="37"/>
    </row>
    <row r="731" ht="12.75" customHeight="1">
      <c r="A731" s="37"/>
      <c r="B731" s="37"/>
      <c r="C731" s="37"/>
      <c r="D731" s="37"/>
      <c r="E731" s="37"/>
      <c r="F731" s="96"/>
      <c r="G731" s="37"/>
      <c r="H731" s="37"/>
      <c r="I731" s="37"/>
    </row>
    <row r="732" ht="12.75" customHeight="1">
      <c r="A732" s="37"/>
      <c r="B732" s="37"/>
      <c r="C732" s="37"/>
      <c r="D732" s="37"/>
      <c r="E732" s="37"/>
      <c r="F732" s="96"/>
      <c r="G732" s="37"/>
      <c r="H732" s="37"/>
      <c r="I732" s="37"/>
    </row>
    <row r="733" ht="12.75" customHeight="1">
      <c r="A733" s="37"/>
      <c r="B733" s="37"/>
      <c r="C733" s="37"/>
      <c r="D733" s="37"/>
      <c r="E733" s="37"/>
      <c r="F733" s="96"/>
      <c r="G733" s="37"/>
      <c r="H733" s="37"/>
      <c r="I733" s="37"/>
    </row>
    <row r="734" ht="12.75" customHeight="1">
      <c r="A734" s="37"/>
      <c r="B734" s="37"/>
      <c r="C734" s="37"/>
      <c r="D734" s="37"/>
      <c r="E734" s="37"/>
      <c r="F734" s="96"/>
      <c r="G734" s="37"/>
      <c r="H734" s="37"/>
      <c r="I734" s="37"/>
    </row>
    <row r="735" ht="12.75" customHeight="1">
      <c r="A735" s="37"/>
      <c r="B735" s="37"/>
      <c r="C735" s="37"/>
      <c r="D735" s="37"/>
      <c r="E735" s="37"/>
      <c r="F735" s="96"/>
      <c r="G735" s="37"/>
      <c r="H735" s="37"/>
      <c r="I735" s="37"/>
    </row>
    <row r="736" ht="12.75" customHeight="1">
      <c r="A736" s="37"/>
      <c r="B736" s="37"/>
      <c r="C736" s="37"/>
      <c r="D736" s="37"/>
      <c r="E736" s="37"/>
      <c r="F736" s="96"/>
      <c r="G736" s="37"/>
      <c r="H736" s="37"/>
      <c r="I736" s="37"/>
    </row>
    <row r="737" ht="12.75" customHeight="1">
      <c r="A737" s="37"/>
      <c r="B737" s="37"/>
      <c r="C737" s="37"/>
      <c r="D737" s="37"/>
      <c r="E737" s="37"/>
      <c r="F737" s="96"/>
      <c r="G737" s="37"/>
      <c r="H737" s="37"/>
      <c r="I737" s="37"/>
    </row>
    <row r="738" ht="12.75" customHeight="1">
      <c r="A738" s="37"/>
      <c r="B738" s="37"/>
      <c r="C738" s="37"/>
      <c r="D738" s="37"/>
      <c r="E738" s="37"/>
      <c r="F738" s="96"/>
      <c r="G738" s="37"/>
      <c r="H738" s="37"/>
      <c r="I738" s="37"/>
    </row>
    <row r="739" ht="12.75" customHeight="1">
      <c r="A739" s="37"/>
      <c r="B739" s="37"/>
      <c r="C739" s="37"/>
      <c r="D739" s="37"/>
      <c r="E739" s="37"/>
      <c r="F739" s="96"/>
      <c r="G739" s="37"/>
      <c r="H739" s="37"/>
      <c r="I739" s="37"/>
    </row>
    <row r="740" ht="12.75" customHeight="1">
      <c r="A740" s="37"/>
      <c r="B740" s="37"/>
      <c r="C740" s="37"/>
      <c r="D740" s="37"/>
      <c r="E740" s="37"/>
      <c r="F740" s="96"/>
      <c r="G740" s="37"/>
      <c r="H740" s="37"/>
      <c r="I740" s="37"/>
    </row>
    <row r="741" ht="12.75" customHeight="1">
      <c r="A741" s="37"/>
      <c r="B741" s="37"/>
      <c r="C741" s="37"/>
      <c r="D741" s="37"/>
      <c r="E741" s="37"/>
      <c r="F741" s="96"/>
      <c r="G741" s="37"/>
      <c r="H741" s="37"/>
      <c r="I741" s="37"/>
    </row>
    <row r="742" ht="12.75" customHeight="1">
      <c r="A742" s="37"/>
      <c r="B742" s="37"/>
      <c r="C742" s="37"/>
      <c r="D742" s="37"/>
      <c r="E742" s="37"/>
      <c r="F742" s="96"/>
      <c r="G742" s="37"/>
      <c r="H742" s="37"/>
      <c r="I742" s="37"/>
    </row>
    <row r="743" ht="12.75" customHeight="1">
      <c r="A743" s="37"/>
      <c r="B743" s="37"/>
      <c r="C743" s="37"/>
      <c r="D743" s="37"/>
      <c r="E743" s="37"/>
      <c r="F743" s="96"/>
      <c r="G743" s="37"/>
      <c r="H743" s="37"/>
      <c r="I743" s="37"/>
    </row>
    <row r="744" ht="12.75" customHeight="1">
      <c r="A744" s="37"/>
      <c r="B744" s="37"/>
      <c r="C744" s="37"/>
      <c r="D744" s="37"/>
      <c r="E744" s="37"/>
      <c r="F744" s="96"/>
      <c r="G744" s="37"/>
      <c r="H744" s="37"/>
      <c r="I744" s="37"/>
    </row>
    <row r="745" ht="12.75" customHeight="1">
      <c r="A745" s="37"/>
      <c r="B745" s="37"/>
      <c r="C745" s="37"/>
      <c r="D745" s="37"/>
      <c r="E745" s="37"/>
      <c r="F745" s="96"/>
      <c r="G745" s="37"/>
      <c r="H745" s="37"/>
      <c r="I745" s="37"/>
    </row>
    <row r="746" ht="12.75" customHeight="1">
      <c r="A746" s="37"/>
      <c r="B746" s="37"/>
      <c r="C746" s="37"/>
      <c r="D746" s="37"/>
      <c r="E746" s="37"/>
      <c r="F746" s="96"/>
      <c r="G746" s="37"/>
      <c r="H746" s="37"/>
      <c r="I746" s="37"/>
    </row>
    <row r="747" ht="12.75" customHeight="1">
      <c r="A747" s="37"/>
      <c r="B747" s="37"/>
      <c r="C747" s="37"/>
      <c r="D747" s="37"/>
      <c r="E747" s="37"/>
      <c r="F747" s="96"/>
      <c r="G747" s="37"/>
      <c r="H747" s="37"/>
      <c r="I747" s="37"/>
    </row>
    <row r="748" ht="12.75" customHeight="1">
      <c r="A748" s="37"/>
      <c r="B748" s="37"/>
      <c r="C748" s="37"/>
      <c r="D748" s="37"/>
      <c r="E748" s="37"/>
      <c r="F748" s="96"/>
      <c r="G748" s="37"/>
      <c r="H748" s="37"/>
      <c r="I748" s="37"/>
    </row>
    <row r="749" ht="12.75" customHeight="1">
      <c r="A749" s="37"/>
      <c r="B749" s="37"/>
      <c r="C749" s="37"/>
      <c r="D749" s="37"/>
      <c r="E749" s="37"/>
      <c r="F749" s="96"/>
      <c r="G749" s="37"/>
      <c r="H749" s="37"/>
      <c r="I749" s="37"/>
    </row>
    <row r="750" ht="12.75" customHeight="1">
      <c r="A750" s="37"/>
      <c r="B750" s="37"/>
      <c r="C750" s="37"/>
      <c r="D750" s="37"/>
      <c r="E750" s="37"/>
      <c r="F750" s="96"/>
      <c r="G750" s="37"/>
      <c r="H750" s="37"/>
      <c r="I750" s="37"/>
    </row>
    <row r="751" ht="12.75" customHeight="1">
      <c r="A751" s="37"/>
      <c r="B751" s="37"/>
      <c r="C751" s="37"/>
      <c r="D751" s="37"/>
      <c r="E751" s="37"/>
      <c r="F751" s="96"/>
      <c r="G751" s="37"/>
      <c r="H751" s="37"/>
      <c r="I751" s="37"/>
    </row>
    <row r="752" ht="12.75" customHeight="1">
      <c r="A752" s="37"/>
      <c r="B752" s="37"/>
      <c r="C752" s="37"/>
      <c r="D752" s="37"/>
      <c r="E752" s="37"/>
      <c r="F752" s="96"/>
      <c r="G752" s="37"/>
      <c r="H752" s="37"/>
      <c r="I752" s="37"/>
    </row>
    <row r="753" ht="12.75" customHeight="1">
      <c r="A753" s="37"/>
      <c r="B753" s="37"/>
      <c r="C753" s="37"/>
      <c r="D753" s="37"/>
      <c r="E753" s="37"/>
      <c r="F753" s="96"/>
      <c r="G753" s="37"/>
      <c r="H753" s="37"/>
      <c r="I753" s="37"/>
    </row>
    <row r="754" ht="12.75" customHeight="1">
      <c r="A754" s="37"/>
      <c r="B754" s="37"/>
      <c r="C754" s="37"/>
      <c r="D754" s="37"/>
      <c r="E754" s="37"/>
      <c r="F754" s="96"/>
      <c r="G754" s="37"/>
      <c r="H754" s="37"/>
      <c r="I754" s="37"/>
    </row>
    <row r="755" ht="12.75" customHeight="1">
      <c r="A755" s="37"/>
      <c r="B755" s="37"/>
      <c r="C755" s="37"/>
      <c r="D755" s="37"/>
      <c r="E755" s="37"/>
      <c r="F755" s="96"/>
      <c r="G755" s="37"/>
      <c r="H755" s="37"/>
      <c r="I755" s="37"/>
    </row>
    <row r="756" ht="12.75" customHeight="1">
      <c r="A756" s="37"/>
      <c r="B756" s="37"/>
      <c r="C756" s="37"/>
      <c r="D756" s="37"/>
      <c r="E756" s="37"/>
      <c r="F756" s="96"/>
      <c r="G756" s="37"/>
      <c r="H756" s="37"/>
      <c r="I756" s="37"/>
    </row>
    <row r="757" ht="12.75" customHeight="1">
      <c r="A757" s="37"/>
      <c r="B757" s="37"/>
      <c r="C757" s="37"/>
      <c r="D757" s="37"/>
      <c r="E757" s="37"/>
      <c r="F757" s="96"/>
      <c r="G757" s="37"/>
      <c r="H757" s="37"/>
      <c r="I757" s="37"/>
    </row>
    <row r="758" ht="12.75" customHeight="1">
      <c r="A758" s="37"/>
      <c r="B758" s="37"/>
      <c r="C758" s="37"/>
      <c r="D758" s="37"/>
      <c r="E758" s="37"/>
      <c r="F758" s="96"/>
      <c r="G758" s="37"/>
      <c r="H758" s="37"/>
      <c r="I758" s="37"/>
    </row>
    <row r="759" ht="12.75" customHeight="1">
      <c r="A759" s="37"/>
      <c r="B759" s="37"/>
      <c r="C759" s="37"/>
      <c r="D759" s="37"/>
      <c r="E759" s="37"/>
      <c r="F759" s="96"/>
      <c r="G759" s="37"/>
      <c r="H759" s="37"/>
      <c r="I759" s="37"/>
    </row>
    <row r="760" ht="12.75" customHeight="1">
      <c r="A760" s="37"/>
      <c r="B760" s="37"/>
      <c r="C760" s="37"/>
      <c r="D760" s="37"/>
      <c r="E760" s="37"/>
      <c r="F760" s="96"/>
      <c r="G760" s="37"/>
      <c r="H760" s="37"/>
      <c r="I760" s="37"/>
    </row>
    <row r="761" ht="12.75" customHeight="1">
      <c r="A761" s="37"/>
      <c r="B761" s="37"/>
      <c r="C761" s="37"/>
      <c r="D761" s="37"/>
      <c r="E761" s="37"/>
      <c r="F761" s="96"/>
      <c r="G761" s="37"/>
      <c r="H761" s="37"/>
      <c r="I761" s="37"/>
    </row>
    <row r="762" ht="12.75" customHeight="1">
      <c r="A762" s="37"/>
      <c r="B762" s="37"/>
      <c r="C762" s="37"/>
      <c r="D762" s="37"/>
      <c r="E762" s="37"/>
      <c r="F762" s="96"/>
      <c r="G762" s="37"/>
      <c r="H762" s="37"/>
      <c r="I762" s="37"/>
    </row>
    <row r="763" ht="12.75" customHeight="1">
      <c r="A763" s="37"/>
      <c r="B763" s="37"/>
      <c r="C763" s="37"/>
      <c r="D763" s="37"/>
      <c r="E763" s="37"/>
      <c r="F763" s="96"/>
      <c r="G763" s="37"/>
      <c r="H763" s="37"/>
      <c r="I763" s="37"/>
    </row>
    <row r="764" ht="12.75" customHeight="1">
      <c r="A764" s="37"/>
      <c r="B764" s="37"/>
      <c r="C764" s="37"/>
      <c r="D764" s="37"/>
      <c r="E764" s="37"/>
      <c r="F764" s="96"/>
      <c r="G764" s="37"/>
      <c r="H764" s="37"/>
      <c r="I764" s="37"/>
    </row>
    <row r="765" ht="12.75" customHeight="1">
      <c r="A765" s="37"/>
      <c r="B765" s="37"/>
      <c r="C765" s="37"/>
      <c r="D765" s="37"/>
      <c r="E765" s="37"/>
      <c r="F765" s="96"/>
      <c r="G765" s="37"/>
      <c r="H765" s="37"/>
      <c r="I765" s="37"/>
    </row>
    <row r="766" ht="12.75" customHeight="1">
      <c r="A766" s="37"/>
      <c r="B766" s="37"/>
      <c r="C766" s="37"/>
      <c r="D766" s="37"/>
      <c r="E766" s="37"/>
      <c r="F766" s="96"/>
      <c r="G766" s="37"/>
      <c r="H766" s="37"/>
      <c r="I766" s="37"/>
    </row>
    <row r="767" ht="12.75" customHeight="1">
      <c r="A767" s="37"/>
      <c r="B767" s="37"/>
      <c r="C767" s="37"/>
      <c r="D767" s="37"/>
      <c r="E767" s="37"/>
      <c r="F767" s="96"/>
      <c r="G767" s="37"/>
      <c r="H767" s="37"/>
      <c r="I767" s="37"/>
    </row>
    <row r="768" ht="12.75" customHeight="1">
      <c r="A768" s="37"/>
      <c r="B768" s="37"/>
      <c r="C768" s="37"/>
      <c r="D768" s="37"/>
      <c r="E768" s="37"/>
      <c r="F768" s="96"/>
      <c r="G768" s="37"/>
      <c r="H768" s="37"/>
      <c r="I768" s="37"/>
    </row>
    <row r="769" ht="12.75" customHeight="1">
      <c r="A769" s="37"/>
      <c r="B769" s="37"/>
      <c r="C769" s="37"/>
      <c r="D769" s="37"/>
      <c r="E769" s="37"/>
      <c r="F769" s="96"/>
      <c r="G769" s="37"/>
      <c r="H769" s="37"/>
      <c r="I769" s="37"/>
    </row>
    <row r="770" ht="12.75" customHeight="1">
      <c r="A770" s="37"/>
      <c r="B770" s="37"/>
      <c r="C770" s="37"/>
      <c r="D770" s="37"/>
      <c r="E770" s="37"/>
      <c r="F770" s="96"/>
      <c r="G770" s="37"/>
      <c r="H770" s="37"/>
      <c r="I770" s="37"/>
    </row>
    <row r="771" ht="12.75" customHeight="1">
      <c r="A771" s="37"/>
      <c r="B771" s="37"/>
      <c r="C771" s="37"/>
      <c r="D771" s="37"/>
      <c r="E771" s="37"/>
      <c r="F771" s="96"/>
      <c r="G771" s="37"/>
      <c r="H771" s="37"/>
      <c r="I771" s="37"/>
    </row>
    <row r="772" ht="12.75" customHeight="1">
      <c r="A772" s="37"/>
      <c r="B772" s="37"/>
      <c r="C772" s="37"/>
      <c r="D772" s="37"/>
      <c r="E772" s="37"/>
      <c r="F772" s="96"/>
      <c r="G772" s="37"/>
      <c r="H772" s="37"/>
      <c r="I772" s="37"/>
    </row>
    <row r="773" ht="12.75" customHeight="1">
      <c r="A773" s="37"/>
      <c r="B773" s="37"/>
      <c r="C773" s="37"/>
      <c r="D773" s="37"/>
      <c r="E773" s="37"/>
      <c r="F773" s="96"/>
      <c r="G773" s="37"/>
      <c r="H773" s="37"/>
      <c r="I773" s="37"/>
    </row>
    <row r="774" ht="12.75" customHeight="1">
      <c r="A774" s="37"/>
      <c r="B774" s="37"/>
      <c r="C774" s="37"/>
      <c r="D774" s="37"/>
      <c r="E774" s="37"/>
      <c r="F774" s="96"/>
      <c r="G774" s="37"/>
      <c r="H774" s="37"/>
      <c r="I774" s="37"/>
    </row>
    <row r="775" ht="12.75" customHeight="1">
      <c r="A775" s="37"/>
      <c r="B775" s="37"/>
      <c r="C775" s="37"/>
      <c r="D775" s="37"/>
      <c r="E775" s="37"/>
      <c r="F775" s="96"/>
      <c r="G775" s="37"/>
      <c r="H775" s="37"/>
      <c r="I775" s="37"/>
    </row>
    <row r="776" ht="12.75" customHeight="1">
      <c r="A776" s="37"/>
      <c r="B776" s="37"/>
      <c r="C776" s="37"/>
      <c r="D776" s="37"/>
      <c r="E776" s="37"/>
      <c r="F776" s="96"/>
      <c r="G776" s="37"/>
      <c r="H776" s="37"/>
      <c r="I776" s="37"/>
    </row>
    <row r="777" ht="12.75" customHeight="1">
      <c r="A777" s="37"/>
      <c r="B777" s="37"/>
      <c r="C777" s="37"/>
      <c r="D777" s="37"/>
      <c r="E777" s="37"/>
      <c r="F777" s="96"/>
      <c r="G777" s="37"/>
      <c r="H777" s="37"/>
      <c r="I777" s="37"/>
    </row>
    <row r="778" ht="12.75" customHeight="1">
      <c r="A778" s="37"/>
      <c r="B778" s="37"/>
      <c r="C778" s="37"/>
      <c r="D778" s="37"/>
      <c r="E778" s="37"/>
      <c r="F778" s="96"/>
      <c r="G778" s="37"/>
      <c r="H778" s="37"/>
      <c r="I778" s="37"/>
    </row>
    <row r="779" ht="12.75" customHeight="1">
      <c r="A779" s="37"/>
      <c r="B779" s="37"/>
      <c r="C779" s="37"/>
      <c r="D779" s="37"/>
      <c r="E779" s="37"/>
      <c r="F779" s="96"/>
      <c r="G779" s="37"/>
      <c r="H779" s="37"/>
      <c r="I779" s="37"/>
    </row>
    <row r="780" ht="12.75" customHeight="1">
      <c r="A780" s="37"/>
      <c r="B780" s="37"/>
      <c r="C780" s="37"/>
      <c r="D780" s="37"/>
      <c r="E780" s="37"/>
      <c r="F780" s="96"/>
      <c r="G780" s="37"/>
      <c r="H780" s="37"/>
      <c r="I780" s="37"/>
    </row>
    <row r="781" ht="12.75" customHeight="1">
      <c r="A781" s="37"/>
      <c r="B781" s="37"/>
      <c r="C781" s="37"/>
      <c r="D781" s="37"/>
      <c r="E781" s="37"/>
      <c r="F781" s="96"/>
      <c r="G781" s="37"/>
      <c r="H781" s="37"/>
      <c r="I781" s="37"/>
    </row>
    <row r="782" ht="12.75" customHeight="1">
      <c r="A782" s="37"/>
      <c r="B782" s="37"/>
      <c r="C782" s="37"/>
      <c r="D782" s="37"/>
      <c r="E782" s="37"/>
      <c r="F782" s="96"/>
      <c r="G782" s="37"/>
      <c r="H782" s="37"/>
      <c r="I782" s="37"/>
    </row>
    <row r="783" ht="12.75" customHeight="1">
      <c r="A783" s="37"/>
      <c r="B783" s="37"/>
      <c r="C783" s="37"/>
      <c r="D783" s="37"/>
      <c r="E783" s="37"/>
      <c r="F783" s="96"/>
      <c r="G783" s="37"/>
      <c r="H783" s="37"/>
      <c r="I783" s="37"/>
    </row>
    <row r="784" ht="12.75" customHeight="1">
      <c r="A784" s="37"/>
      <c r="B784" s="37"/>
      <c r="C784" s="37"/>
      <c r="D784" s="37"/>
      <c r="E784" s="37"/>
      <c r="F784" s="96"/>
      <c r="G784" s="37"/>
      <c r="H784" s="37"/>
      <c r="I784" s="37"/>
    </row>
    <row r="785" ht="12.75" customHeight="1">
      <c r="A785" s="37"/>
      <c r="B785" s="37"/>
      <c r="C785" s="37"/>
      <c r="D785" s="37"/>
      <c r="E785" s="37"/>
      <c r="F785" s="96"/>
      <c r="G785" s="37"/>
      <c r="H785" s="37"/>
      <c r="I785" s="37"/>
    </row>
    <row r="786" ht="12.75" customHeight="1">
      <c r="A786" s="37"/>
      <c r="B786" s="37"/>
      <c r="C786" s="37"/>
      <c r="D786" s="37"/>
      <c r="E786" s="37"/>
      <c r="F786" s="96"/>
      <c r="G786" s="37"/>
      <c r="H786" s="37"/>
      <c r="I786" s="37"/>
    </row>
    <row r="787" ht="12.75" customHeight="1">
      <c r="A787" s="37"/>
      <c r="B787" s="37"/>
      <c r="C787" s="37"/>
      <c r="D787" s="37"/>
      <c r="E787" s="37"/>
      <c r="F787" s="96"/>
      <c r="G787" s="37"/>
      <c r="H787" s="37"/>
      <c r="I787" s="37"/>
    </row>
    <row r="788" ht="12.75" customHeight="1">
      <c r="A788" s="37"/>
      <c r="B788" s="37"/>
      <c r="C788" s="37"/>
      <c r="D788" s="37"/>
      <c r="E788" s="37"/>
      <c r="F788" s="96"/>
      <c r="G788" s="37"/>
      <c r="H788" s="37"/>
      <c r="I788" s="37"/>
    </row>
    <row r="789" ht="12.75" customHeight="1">
      <c r="A789" s="37"/>
      <c r="B789" s="37"/>
      <c r="C789" s="37"/>
      <c r="D789" s="37"/>
      <c r="E789" s="37"/>
      <c r="F789" s="96"/>
      <c r="G789" s="37"/>
      <c r="H789" s="37"/>
      <c r="I789" s="37"/>
    </row>
    <row r="790" ht="12.75" customHeight="1">
      <c r="A790" s="37"/>
      <c r="B790" s="37"/>
      <c r="C790" s="37"/>
      <c r="D790" s="37"/>
      <c r="E790" s="37"/>
      <c r="F790" s="96"/>
      <c r="G790" s="37"/>
      <c r="H790" s="37"/>
      <c r="I790" s="37"/>
    </row>
    <row r="791" ht="12.75" customHeight="1">
      <c r="A791" s="37"/>
      <c r="B791" s="37"/>
      <c r="C791" s="37"/>
      <c r="D791" s="37"/>
      <c r="E791" s="37"/>
      <c r="F791" s="96"/>
      <c r="G791" s="37"/>
      <c r="H791" s="37"/>
      <c r="I791" s="37"/>
    </row>
    <row r="792" ht="12.75" customHeight="1">
      <c r="A792" s="37"/>
      <c r="B792" s="37"/>
      <c r="C792" s="37"/>
      <c r="D792" s="37"/>
      <c r="E792" s="37"/>
      <c r="F792" s="96"/>
      <c r="G792" s="37"/>
      <c r="H792" s="37"/>
      <c r="I792" s="37"/>
    </row>
    <row r="793" ht="12.75" customHeight="1">
      <c r="A793" s="37"/>
      <c r="B793" s="37"/>
      <c r="C793" s="37"/>
      <c r="D793" s="37"/>
      <c r="E793" s="37"/>
      <c r="F793" s="96"/>
      <c r="G793" s="37"/>
      <c r="H793" s="37"/>
      <c r="I793" s="37"/>
    </row>
    <row r="794" ht="12.75" customHeight="1">
      <c r="A794" s="37"/>
      <c r="B794" s="37"/>
      <c r="C794" s="37"/>
      <c r="D794" s="37"/>
      <c r="E794" s="37"/>
      <c r="F794" s="96"/>
      <c r="G794" s="37"/>
      <c r="H794" s="37"/>
      <c r="I794" s="37"/>
    </row>
    <row r="795" ht="12.75" customHeight="1">
      <c r="A795" s="37"/>
      <c r="B795" s="37"/>
      <c r="C795" s="37"/>
      <c r="D795" s="37"/>
      <c r="E795" s="37"/>
      <c r="F795" s="96"/>
      <c r="G795" s="37"/>
      <c r="H795" s="37"/>
      <c r="I795" s="37"/>
    </row>
    <row r="796" ht="12.75" customHeight="1">
      <c r="A796" s="37"/>
      <c r="B796" s="37"/>
      <c r="C796" s="37"/>
      <c r="D796" s="37"/>
      <c r="E796" s="37"/>
      <c r="F796" s="96"/>
      <c r="G796" s="37"/>
      <c r="H796" s="37"/>
      <c r="I796" s="37"/>
    </row>
    <row r="797" ht="12.75" customHeight="1">
      <c r="A797" s="37"/>
      <c r="B797" s="37"/>
      <c r="C797" s="37"/>
      <c r="D797" s="37"/>
      <c r="E797" s="37"/>
      <c r="F797" s="96"/>
      <c r="G797" s="37"/>
      <c r="H797" s="37"/>
      <c r="I797" s="37"/>
    </row>
    <row r="798" ht="12.75" customHeight="1">
      <c r="A798" s="37"/>
      <c r="B798" s="37"/>
      <c r="C798" s="37"/>
      <c r="D798" s="37"/>
      <c r="E798" s="37"/>
      <c r="F798" s="96"/>
      <c r="G798" s="37"/>
      <c r="H798" s="37"/>
      <c r="I798" s="37"/>
    </row>
    <row r="799" ht="12.75" customHeight="1">
      <c r="A799" s="37"/>
      <c r="B799" s="37"/>
      <c r="C799" s="37"/>
      <c r="D799" s="37"/>
      <c r="E799" s="37"/>
      <c r="F799" s="96"/>
      <c r="G799" s="37"/>
      <c r="H799" s="37"/>
      <c r="I799" s="37"/>
    </row>
    <row r="800" ht="12.75" customHeight="1">
      <c r="A800" s="37"/>
      <c r="B800" s="37"/>
      <c r="C800" s="37"/>
      <c r="D800" s="37"/>
      <c r="E800" s="37"/>
      <c r="F800" s="96"/>
      <c r="G800" s="37"/>
      <c r="H800" s="37"/>
      <c r="I800" s="37"/>
    </row>
    <row r="801" ht="12.75" customHeight="1">
      <c r="A801" s="37"/>
      <c r="B801" s="37"/>
      <c r="C801" s="37"/>
      <c r="D801" s="37"/>
      <c r="E801" s="37"/>
      <c r="F801" s="96"/>
      <c r="G801" s="37"/>
      <c r="H801" s="37"/>
      <c r="I801" s="37"/>
    </row>
    <row r="802" ht="12.75" customHeight="1">
      <c r="A802" s="37"/>
      <c r="B802" s="37"/>
      <c r="C802" s="37"/>
      <c r="D802" s="37"/>
      <c r="E802" s="37"/>
      <c r="F802" s="96"/>
      <c r="G802" s="37"/>
      <c r="H802" s="37"/>
      <c r="I802" s="37"/>
    </row>
    <row r="803" ht="12.75" customHeight="1">
      <c r="A803" s="37"/>
      <c r="B803" s="37"/>
      <c r="C803" s="37"/>
      <c r="D803" s="37"/>
      <c r="E803" s="37"/>
      <c r="F803" s="96"/>
      <c r="G803" s="37"/>
      <c r="H803" s="37"/>
      <c r="I803" s="37"/>
    </row>
    <row r="804" ht="12.75" customHeight="1">
      <c r="A804" s="37"/>
      <c r="B804" s="37"/>
      <c r="C804" s="37"/>
      <c r="D804" s="37"/>
      <c r="E804" s="37"/>
      <c r="F804" s="96"/>
      <c r="G804" s="37"/>
      <c r="H804" s="37"/>
      <c r="I804" s="37"/>
    </row>
    <row r="805" ht="12.75" customHeight="1">
      <c r="A805" s="37"/>
      <c r="B805" s="37"/>
      <c r="C805" s="37"/>
      <c r="D805" s="37"/>
      <c r="E805" s="37"/>
      <c r="F805" s="96"/>
      <c r="G805" s="37"/>
      <c r="H805" s="37"/>
      <c r="I805" s="37"/>
    </row>
    <row r="806" ht="12.75" customHeight="1">
      <c r="A806" s="37"/>
      <c r="B806" s="37"/>
      <c r="C806" s="37"/>
      <c r="D806" s="37"/>
      <c r="E806" s="37"/>
      <c r="F806" s="96"/>
      <c r="G806" s="37"/>
      <c r="H806" s="37"/>
      <c r="I806" s="37"/>
    </row>
    <row r="807" ht="12.75" customHeight="1">
      <c r="A807" s="37"/>
      <c r="B807" s="37"/>
      <c r="C807" s="37"/>
      <c r="D807" s="37"/>
      <c r="E807" s="37"/>
      <c r="F807" s="96"/>
      <c r="G807" s="37"/>
      <c r="H807" s="37"/>
      <c r="I807" s="37"/>
    </row>
    <row r="808" ht="12.75" customHeight="1">
      <c r="A808" s="37"/>
      <c r="B808" s="37"/>
      <c r="C808" s="37"/>
      <c r="D808" s="37"/>
      <c r="E808" s="37"/>
      <c r="F808" s="96"/>
      <c r="G808" s="37"/>
      <c r="H808" s="37"/>
      <c r="I808" s="37"/>
    </row>
    <row r="809" ht="12.75" customHeight="1">
      <c r="A809" s="37"/>
      <c r="B809" s="37"/>
      <c r="C809" s="37"/>
      <c r="D809" s="37"/>
      <c r="E809" s="37"/>
      <c r="F809" s="96"/>
      <c r="G809" s="37"/>
      <c r="H809" s="37"/>
      <c r="I809" s="37"/>
    </row>
    <row r="810" ht="12.75" customHeight="1">
      <c r="A810" s="37"/>
      <c r="B810" s="37"/>
      <c r="C810" s="37"/>
      <c r="D810" s="37"/>
      <c r="E810" s="37"/>
      <c r="F810" s="96"/>
      <c r="G810" s="37"/>
      <c r="H810" s="37"/>
      <c r="I810" s="37"/>
    </row>
    <row r="811" ht="12.75" customHeight="1">
      <c r="A811" s="37"/>
      <c r="B811" s="37"/>
      <c r="C811" s="37"/>
      <c r="D811" s="37"/>
      <c r="E811" s="37"/>
      <c r="F811" s="96"/>
      <c r="G811" s="37"/>
      <c r="H811" s="37"/>
      <c r="I811" s="37"/>
    </row>
    <row r="812" ht="12.75" customHeight="1">
      <c r="A812" s="37"/>
      <c r="B812" s="37"/>
      <c r="C812" s="37"/>
      <c r="D812" s="37"/>
      <c r="E812" s="37"/>
      <c r="F812" s="96"/>
      <c r="G812" s="37"/>
      <c r="H812" s="37"/>
      <c r="I812" s="37"/>
    </row>
    <row r="813" ht="12.75" customHeight="1">
      <c r="A813" s="37"/>
      <c r="B813" s="37"/>
      <c r="C813" s="37"/>
      <c r="D813" s="37"/>
      <c r="E813" s="37"/>
      <c r="F813" s="96"/>
      <c r="G813" s="37"/>
      <c r="H813" s="37"/>
      <c r="I813" s="37"/>
    </row>
    <row r="814" ht="12.75" customHeight="1">
      <c r="A814" s="37"/>
      <c r="B814" s="37"/>
      <c r="C814" s="37"/>
      <c r="D814" s="37"/>
      <c r="E814" s="37"/>
      <c r="F814" s="96"/>
      <c r="G814" s="37"/>
      <c r="H814" s="37"/>
      <c r="I814" s="37"/>
    </row>
    <row r="815" ht="12.75" customHeight="1">
      <c r="A815" s="37"/>
      <c r="B815" s="37"/>
      <c r="C815" s="37"/>
      <c r="D815" s="37"/>
      <c r="E815" s="37"/>
      <c r="F815" s="96"/>
      <c r="G815" s="37"/>
      <c r="H815" s="37"/>
      <c r="I815" s="37"/>
    </row>
    <row r="816" ht="12.75" customHeight="1">
      <c r="A816" s="37"/>
      <c r="B816" s="37"/>
      <c r="C816" s="37"/>
      <c r="D816" s="37"/>
      <c r="E816" s="37"/>
      <c r="F816" s="96"/>
      <c r="G816" s="37"/>
      <c r="H816" s="37"/>
      <c r="I816" s="37"/>
    </row>
    <row r="817" ht="12.75" customHeight="1">
      <c r="A817" s="37"/>
      <c r="B817" s="37"/>
      <c r="C817" s="37"/>
      <c r="D817" s="37"/>
      <c r="E817" s="37"/>
      <c r="F817" s="96"/>
      <c r="G817" s="37"/>
      <c r="H817" s="37"/>
      <c r="I817" s="37"/>
    </row>
    <row r="818" ht="12.75" customHeight="1">
      <c r="A818" s="37"/>
      <c r="B818" s="37"/>
      <c r="C818" s="37"/>
      <c r="D818" s="37"/>
      <c r="E818" s="37"/>
      <c r="F818" s="96"/>
      <c r="G818" s="37"/>
      <c r="H818" s="37"/>
      <c r="I818" s="37"/>
    </row>
    <row r="819" ht="12.75" customHeight="1">
      <c r="A819" s="37"/>
      <c r="B819" s="37"/>
      <c r="C819" s="37"/>
      <c r="D819" s="37"/>
      <c r="E819" s="37"/>
      <c r="F819" s="96"/>
      <c r="G819" s="37"/>
      <c r="H819" s="37"/>
      <c r="I819" s="37"/>
    </row>
    <row r="820" ht="12.75" customHeight="1">
      <c r="A820" s="37"/>
      <c r="B820" s="37"/>
      <c r="C820" s="37"/>
      <c r="D820" s="37"/>
      <c r="E820" s="37"/>
      <c r="F820" s="96"/>
      <c r="G820" s="37"/>
      <c r="H820" s="37"/>
      <c r="I820" s="37"/>
    </row>
    <row r="821" ht="12.75" customHeight="1">
      <c r="A821" s="37"/>
      <c r="B821" s="37"/>
      <c r="C821" s="37"/>
      <c r="D821" s="37"/>
      <c r="E821" s="37"/>
      <c r="F821" s="96"/>
      <c r="G821" s="37"/>
      <c r="H821" s="37"/>
      <c r="I821" s="37"/>
    </row>
    <row r="822" ht="12.75" customHeight="1">
      <c r="A822" s="37"/>
      <c r="B822" s="37"/>
      <c r="C822" s="37"/>
      <c r="D822" s="37"/>
      <c r="E822" s="37"/>
      <c r="F822" s="96"/>
      <c r="G822" s="37"/>
      <c r="H822" s="37"/>
      <c r="I822" s="37"/>
    </row>
    <row r="823" ht="12.75" customHeight="1">
      <c r="A823" s="37"/>
      <c r="B823" s="37"/>
      <c r="C823" s="37"/>
      <c r="D823" s="37"/>
      <c r="E823" s="37"/>
      <c r="F823" s="96"/>
      <c r="G823" s="37"/>
      <c r="H823" s="37"/>
      <c r="I823" s="37"/>
    </row>
    <row r="824" ht="12.75" customHeight="1">
      <c r="A824" s="37"/>
      <c r="B824" s="37"/>
      <c r="C824" s="37"/>
      <c r="D824" s="37"/>
      <c r="E824" s="37"/>
      <c r="F824" s="96"/>
      <c r="G824" s="37"/>
      <c r="H824" s="37"/>
      <c r="I824" s="37"/>
    </row>
    <row r="825" ht="12.75" customHeight="1">
      <c r="A825" s="37"/>
      <c r="B825" s="37"/>
      <c r="C825" s="37"/>
      <c r="D825" s="37"/>
      <c r="E825" s="37"/>
      <c r="F825" s="96"/>
      <c r="G825" s="37"/>
      <c r="H825" s="37"/>
      <c r="I825" s="37"/>
    </row>
    <row r="826" ht="12.75" customHeight="1">
      <c r="A826" s="37"/>
      <c r="B826" s="37"/>
      <c r="C826" s="37"/>
      <c r="D826" s="37"/>
      <c r="E826" s="37"/>
      <c r="F826" s="96"/>
      <c r="G826" s="37"/>
      <c r="H826" s="37"/>
      <c r="I826" s="37"/>
    </row>
    <row r="827" ht="12.75" customHeight="1">
      <c r="A827" s="37"/>
      <c r="B827" s="37"/>
      <c r="C827" s="37"/>
      <c r="D827" s="37"/>
      <c r="E827" s="37"/>
      <c r="F827" s="96"/>
      <c r="G827" s="37"/>
      <c r="H827" s="37"/>
      <c r="I827" s="37"/>
    </row>
    <row r="828" ht="12.75" customHeight="1">
      <c r="A828" s="37"/>
      <c r="B828" s="37"/>
      <c r="C828" s="37"/>
      <c r="D828" s="37"/>
      <c r="E828" s="37"/>
      <c r="F828" s="96"/>
      <c r="G828" s="37"/>
      <c r="H828" s="37"/>
      <c r="I828" s="37"/>
    </row>
    <row r="829" ht="12.75" customHeight="1">
      <c r="A829" s="37"/>
      <c r="B829" s="37"/>
      <c r="C829" s="37"/>
      <c r="D829" s="37"/>
      <c r="E829" s="37"/>
      <c r="F829" s="96"/>
      <c r="G829" s="37"/>
      <c r="H829" s="37"/>
      <c r="I829" s="37"/>
    </row>
    <row r="830" ht="12.75" customHeight="1">
      <c r="A830" s="37"/>
      <c r="B830" s="37"/>
      <c r="C830" s="37"/>
      <c r="D830" s="37"/>
      <c r="E830" s="37"/>
      <c r="F830" s="96"/>
      <c r="G830" s="37"/>
      <c r="H830" s="37"/>
      <c r="I830" s="37"/>
    </row>
    <row r="831" ht="12.75" customHeight="1">
      <c r="A831" s="37"/>
      <c r="B831" s="37"/>
      <c r="C831" s="37"/>
      <c r="D831" s="37"/>
      <c r="E831" s="37"/>
      <c r="F831" s="96"/>
      <c r="G831" s="37"/>
      <c r="H831" s="37"/>
      <c r="I831" s="37"/>
    </row>
    <row r="832" ht="12.75" customHeight="1">
      <c r="A832" s="37"/>
      <c r="B832" s="37"/>
      <c r="C832" s="37"/>
      <c r="D832" s="37"/>
      <c r="E832" s="37"/>
      <c r="F832" s="96"/>
      <c r="G832" s="37"/>
      <c r="H832" s="37"/>
      <c r="I832" s="37"/>
    </row>
    <row r="833" ht="12.75" customHeight="1">
      <c r="A833" s="37"/>
      <c r="B833" s="37"/>
      <c r="C833" s="37"/>
      <c r="D833" s="37"/>
      <c r="E833" s="37"/>
      <c r="F833" s="96"/>
      <c r="G833" s="37"/>
      <c r="H833" s="37"/>
      <c r="I833" s="37"/>
    </row>
    <row r="834" ht="12.75" customHeight="1">
      <c r="A834" s="37"/>
      <c r="B834" s="37"/>
      <c r="C834" s="37"/>
      <c r="D834" s="37"/>
      <c r="E834" s="37"/>
      <c r="F834" s="96"/>
      <c r="G834" s="37"/>
      <c r="H834" s="37"/>
      <c r="I834" s="37"/>
    </row>
    <row r="835" ht="12.75" customHeight="1">
      <c r="A835" s="37"/>
      <c r="B835" s="37"/>
      <c r="C835" s="37"/>
      <c r="D835" s="37"/>
      <c r="E835" s="37"/>
      <c r="F835" s="96"/>
      <c r="G835" s="37"/>
      <c r="H835" s="37"/>
      <c r="I835" s="37"/>
    </row>
    <row r="836" ht="12.75" customHeight="1">
      <c r="A836" s="37"/>
      <c r="B836" s="37"/>
      <c r="C836" s="37"/>
      <c r="D836" s="37"/>
      <c r="E836" s="37"/>
      <c r="F836" s="96"/>
      <c r="G836" s="37"/>
      <c r="H836" s="37"/>
      <c r="I836" s="37"/>
    </row>
    <row r="837" ht="12.75" customHeight="1">
      <c r="A837" s="37"/>
      <c r="B837" s="37"/>
      <c r="C837" s="37"/>
      <c r="D837" s="37"/>
      <c r="E837" s="37"/>
      <c r="F837" s="96"/>
      <c r="G837" s="37"/>
      <c r="H837" s="37"/>
      <c r="I837" s="37"/>
    </row>
    <row r="838" ht="12.75" customHeight="1">
      <c r="A838" s="37"/>
      <c r="B838" s="37"/>
      <c r="C838" s="37"/>
      <c r="D838" s="37"/>
      <c r="E838" s="37"/>
      <c r="F838" s="96"/>
      <c r="G838" s="37"/>
      <c r="H838" s="37"/>
      <c r="I838" s="37"/>
    </row>
    <row r="839" ht="12.75" customHeight="1">
      <c r="A839" s="37"/>
      <c r="B839" s="37"/>
      <c r="C839" s="37"/>
      <c r="D839" s="37"/>
      <c r="E839" s="37"/>
      <c r="F839" s="96"/>
      <c r="G839" s="37"/>
      <c r="H839" s="37"/>
      <c r="I839" s="37"/>
    </row>
    <row r="840" ht="12.75" customHeight="1">
      <c r="A840" s="37"/>
      <c r="B840" s="37"/>
      <c r="C840" s="37"/>
      <c r="D840" s="37"/>
      <c r="E840" s="37"/>
      <c r="F840" s="96"/>
      <c r="G840" s="37"/>
      <c r="H840" s="37"/>
      <c r="I840" s="37"/>
    </row>
    <row r="841" ht="12.75" customHeight="1">
      <c r="A841" s="37"/>
      <c r="B841" s="37"/>
      <c r="C841" s="37"/>
      <c r="D841" s="37"/>
      <c r="E841" s="37"/>
      <c r="F841" s="96"/>
      <c r="G841" s="37"/>
      <c r="H841" s="37"/>
      <c r="I841" s="37"/>
    </row>
    <row r="842" ht="12.75" customHeight="1">
      <c r="A842" s="37"/>
      <c r="B842" s="37"/>
      <c r="C842" s="37"/>
      <c r="D842" s="37"/>
      <c r="E842" s="37"/>
      <c r="F842" s="96"/>
      <c r="G842" s="37"/>
      <c r="H842" s="37"/>
      <c r="I842" s="37"/>
    </row>
    <row r="843" ht="12.75" customHeight="1">
      <c r="A843" s="37"/>
      <c r="B843" s="37"/>
      <c r="C843" s="37"/>
      <c r="D843" s="37"/>
      <c r="E843" s="37"/>
      <c r="F843" s="96"/>
      <c r="G843" s="37"/>
      <c r="H843" s="37"/>
      <c r="I843" s="37"/>
    </row>
    <row r="844" ht="12.75" customHeight="1">
      <c r="A844" s="37"/>
      <c r="B844" s="37"/>
      <c r="C844" s="37"/>
      <c r="D844" s="37"/>
      <c r="E844" s="37"/>
      <c r="F844" s="96"/>
      <c r="G844" s="37"/>
      <c r="H844" s="37"/>
      <c r="I844" s="37"/>
    </row>
    <row r="845" ht="12.75" customHeight="1">
      <c r="A845" s="37"/>
      <c r="B845" s="37"/>
      <c r="C845" s="37"/>
      <c r="D845" s="37"/>
      <c r="E845" s="37"/>
      <c r="F845" s="96"/>
      <c r="G845" s="37"/>
      <c r="H845" s="37"/>
      <c r="I845" s="37"/>
    </row>
    <row r="846" ht="12.75" customHeight="1">
      <c r="A846" s="37"/>
      <c r="B846" s="37"/>
      <c r="C846" s="37"/>
      <c r="D846" s="37"/>
      <c r="E846" s="37"/>
      <c r="F846" s="96"/>
      <c r="G846" s="37"/>
      <c r="H846" s="37"/>
      <c r="I846" s="37"/>
    </row>
    <row r="847" ht="12.75" customHeight="1">
      <c r="A847" s="37"/>
      <c r="B847" s="37"/>
      <c r="C847" s="37"/>
      <c r="D847" s="37"/>
      <c r="E847" s="37"/>
      <c r="F847" s="96"/>
      <c r="G847" s="37"/>
      <c r="H847" s="37"/>
      <c r="I847" s="37"/>
    </row>
    <row r="848" ht="12.75" customHeight="1">
      <c r="A848" s="37"/>
      <c r="B848" s="37"/>
      <c r="C848" s="37"/>
      <c r="D848" s="37"/>
      <c r="E848" s="37"/>
      <c r="F848" s="96"/>
      <c r="G848" s="37"/>
      <c r="H848" s="37"/>
      <c r="I848" s="37"/>
    </row>
    <row r="849" ht="12.75" customHeight="1">
      <c r="A849" s="37"/>
      <c r="B849" s="37"/>
      <c r="C849" s="37"/>
      <c r="D849" s="37"/>
      <c r="E849" s="37"/>
      <c r="F849" s="96"/>
      <c r="G849" s="37"/>
      <c r="H849" s="37"/>
      <c r="I849" s="37"/>
    </row>
    <row r="850" ht="12.75" customHeight="1">
      <c r="A850" s="37"/>
      <c r="B850" s="37"/>
      <c r="C850" s="37"/>
      <c r="D850" s="37"/>
      <c r="E850" s="37"/>
      <c r="F850" s="96"/>
      <c r="G850" s="37"/>
      <c r="H850" s="37"/>
      <c r="I850" s="37"/>
    </row>
    <row r="851" ht="12.75" customHeight="1">
      <c r="A851" s="37"/>
      <c r="B851" s="37"/>
      <c r="C851" s="37"/>
      <c r="D851" s="37"/>
      <c r="E851" s="37"/>
      <c r="F851" s="96"/>
      <c r="G851" s="37"/>
      <c r="H851" s="37"/>
      <c r="I851" s="37"/>
    </row>
    <row r="852" ht="12.75" customHeight="1">
      <c r="A852" s="37"/>
      <c r="B852" s="37"/>
      <c r="C852" s="37"/>
      <c r="D852" s="37"/>
      <c r="E852" s="37"/>
      <c r="F852" s="96"/>
      <c r="G852" s="37"/>
      <c r="H852" s="37"/>
      <c r="I852" s="37"/>
    </row>
    <row r="853" ht="12.75" customHeight="1">
      <c r="A853" s="37"/>
      <c r="B853" s="37"/>
      <c r="C853" s="37"/>
      <c r="D853" s="37"/>
      <c r="E853" s="37"/>
      <c r="F853" s="96"/>
      <c r="G853" s="37"/>
      <c r="H853" s="37"/>
      <c r="I853" s="37"/>
    </row>
    <row r="854" ht="12.75" customHeight="1">
      <c r="A854" s="37"/>
      <c r="B854" s="37"/>
      <c r="C854" s="37"/>
      <c r="D854" s="37"/>
      <c r="E854" s="37"/>
      <c r="F854" s="96"/>
      <c r="G854" s="37"/>
      <c r="H854" s="37"/>
      <c r="I854" s="37"/>
    </row>
    <row r="855" ht="12.75" customHeight="1">
      <c r="A855" s="37"/>
      <c r="B855" s="37"/>
      <c r="C855" s="37"/>
      <c r="D855" s="37"/>
      <c r="E855" s="37"/>
      <c r="F855" s="96"/>
      <c r="G855" s="37"/>
      <c r="H855" s="37"/>
      <c r="I855" s="37"/>
    </row>
    <row r="856" ht="12.75" customHeight="1">
      <c r="A856" s="37"/>
      <c r="B856" s="37"/>
      <c r="C856" s="37"/>
      <c r="D856" s="37"/>
      <c r="E856" s="37"/>
      <c r="F856" s="96"/>
      <c r="G856" s="37"/>
      <c r="H856" s="37"/>
      <c r="I856" s="37"/>
    </row>
    <row r="857" ht="12.75" customHeight="1">
      <c r="A857" s="37"/>
      <c r="B857" s="37"/>
      <c r="C857" s="37"/>
      <c r="D857" s="37"/>
      <c r="E857" s="37"/>
      <c r="F857" s="96"/>
      <c r="G857" s="37"/>
      <c r="H857" s="37"/>
      <c r="I857" s="37"/>
    </row>
    <row r="858" ht="12.75" customHeight="1">
      <c r="A858" s="37"/>
      <c r="B858" s="37"/>
      <c r="C858" s="37"/>
      <c r="D858" s="37"/>
      <c r="E858" s="37"/>
      <c r="F858" s="96"/>
      <c r="G858" s="37"/>
      <c r="H858" s="37"/>
      <c r="I858" s="37"/>
    </row>
    <row r="859" ht="12.75" customHeight="1">
      <c r="A859" s="37"/>
      <c r="B859" s="37"/>
      <c r="C859" s="37"/>
      <c r="D859" s="37"/>
      <c r="E859" s="37"/>
      <c r="F859" s="96"/>
      <c r="G859" s="37"/>
      <c r="H859" s="37"/>
      <c r="I859" s="37"/>
    </row>
    <row r="860" ht="12.75" customHeight="1">
      <c r="A860" s="37"/>
      <c r="B860" s="37"/>
      <c r="C860" s="37"/>
      <c r="D860" s="37"/>
      <c r="E860" s="37"/>
      <c r="F860" s="96"/>
      <c r="G860" s="37"/>
      <c r="H860" s="37"/>
      <c r="I860" s="37"/>
    </row>
    <row r="861" ht="12.75" customHeight="1">
      <c r="A861" s="37"/>
      <c r="B861" s="37"/>
      <c r="C861" s="37"/>
      <c r="D861" s="37"/>
      <c r="E861" s="37"/>
      <c r="F861" s="96"/>
      <c r="G861" s="37"/>
      <c r="H861" s="37"/>
      <c r="I861" s="37"/>
    </row>
    <row r="862" ht="12.75" customHeight="1">
      <c r="A862" s="37"/>
      <c r="B862" s="37"/>
      <c r="C862" s="37"/>
      <c r="D862" s="37"/>
      <c r="E862" s="37"/>
      <c r="F862" s="96"/>
      <c r="G862" s="37"/>
      <c r="H862" s="37"/>
      <c r="I862" s="37"/>
    </row>
    <row r="863" ht="12.75" customHeight="1">
      <c r="A863" s="37"/>
      <c r="B863" s="37"/>
      <c r="C863" s="37"/>
      <c r="D863" s="37"/>
      <c r="E863" s="37"/>
      <c r="F863" s="96"/>
      <c r="G863" s="37"/>
      <c r="H863" s="37"/>
      <c r="I863" s="37"/>
    </row>
    <row r="864" ht="12.75" customHeight="1">
      <c r="A864" s="37"/>
      <c r="B864" s="37"/>
      <c r="C864" s="37"/>
      <c r="D864" s="37"/>
      <c r="E864" s="37"/>
      <c r="F864" s="96"/>
      <c r="G864" s="37"/>
      <c r="H864" s="37"/>
      <c r="I864" s="37"/>
    </row>
    <row r="865" ht="12.75" customHeight="1">
      <c r="A865" s="37"/>
      <c r="B865" s="37"/>
      <c r="C865" s="37"/>
      <c r="D865" s="37"/>
      <c r="E865" s="37"/>
      <c r="F865" s="96"/>
      <c r="G865" s="37"/>
      <c r="H865" s="37"/>
      <c r="I865" s="37"/>
    </row>
    <row r="866" ht="12.75" customHeight="1">
      <c r="A866" s="37"/>
      <c r="B866" s="37"/>
      <c r="C866" s="37"/>
      <c r="D866" s="37"/>
      <c r="E866" s="37"/>
      <c r="F866" s="96"/>
      <c r="G866" s="37"/>
      <c r="H866" s="37"/>
      <c r="I866" s="37"/>
    </row>
    <row r="867" ht="12.75" customHeight="1">
      <c r="A867" s="37"/>
      <c r="B867" s="37"/>
      <c r="C867" s="37"/>
      <c r="D867" s="37"/>
      <c r="E867" s="37"/>
      <c r="F867" s="96"/>
      <c r="G867" s="37"/>
      <c r="H867" s="37"/>
      <c r="I867" s="37"/>
    </row>
    <row r="868" ht="12.75" customHeight="1">
      <c r="A868" s="37"/>
      <c r="B868" s="37"/>
      <c r="C868" s="37"/>
      <c r="D868" s="37"/>
      <c r="E868" s="37"/>
      <c r="F868" s="96"/>
      <c r="G868" s="37"/>
      <c r="H868" s="37"/>
      <c r="I868" s="37"/>
    </row>
    <row r="869" ht="12.75" customHeight="1">
      <c r="A869" s="37"/>
      <c r="B869" s="37"/>
      <c r="C869" s="37"/>
      <c r="D869" s="37"/>
      <c r="E869" s="37"/>
      <c r="F869" s="96"/>
      <c r="G869" s="37"/>
      <c r="H869" s="37"/>
      <c r="I869" s="37"/>
    </row>
    <row r="870" ht="12.75" customHeight="1">
      <c r="A870" s="37"/>
      <c r="B870" s="37"/>
      <c r="C870" s="37"/>
      <c r="D870" s="37"/>
      <c r="E870" s="37"/>
      <c r="F870" s="96"/>
      <c r="G870" s="37"/>
      <c r="H870" s="37"/>
      <c r="I870" s="37"/>
    </row>
    <row r="871" ht="12.75" customHeight="1">
      <c r="A871" s="37"/>
      <c r="B871" s="37"/>
      <c r="C871" s="37"/>
      <c r="D871" s="37"/>
      <c r="E871" s="37"/>
      <c r="F871" s="96"/>
      <c r="G871" s="37"/>
      <c r="H871" s="37"/>
      <c r="I871" s="37"/>
    </row>
    <row r="872" ht="12.75" customHeight="1">
      <c r="A872" s="37"/>
      <c r="B872" s="37"/>
      <c r="C872" s="37"/>
      <c r="D872" s="37"/>
      <c r="E872" s="37"/>
      <c r="F872" s="96"/>
      <c r="G872" s="37"/>
      <c r="H872" s="37"/>
      <c r="I872" s="37"/>
    </row>
    <row r="873" ht="12.75" customHeight="1">
      <c r="A873" s="37"/>
      <c r="B873" s="37"/>
      <c r="C873" s="37"/>
      <c r="D873" s="37"/>
      <c r="E873" s="37"/>
      <c r="F873" s="96"/>
      <c r="G873" s="37"/>
      <c r="H873" s="37"/>
      <c r="I873" s="37"/>
    </row>
    <row r="874" ht="12.75" customHeight="1">
      <c r="A874" s="37"/>
      <c r="B874" s="37"/>
      <c r="C874" s="37"/>
      <c r="D874" s="37"/>
      <c r="E874" s="37"/>
      <c r="F874" s="96"/>
      <c r="G874" s="37"/>
      <c r="H874" s="37"/>
      <c r="I874" s="37"/>
    </row>
    <row r="875" ht="12.75" customHeight="1">
      <c r="A875" s="37"/>
      <c r="B875" s="37"/>
      <c r="C875" s="37"/>
      <c r="D875" s="37"/>
      <c r="E875" s="37"/>
      <c r="F875" s="96"/>
      <c r="G875" s="37"/>
      <c r="H875" s="37"/>
      <c r="I875" s="37"/>
    </row>
    <row r="876" ht="12.75" customHeight="1">
      <c r="A876" s="37"/>
      <c r="B876" s="37"/>
      <c r="C876" s="37"/>
      <c r="D876" s="37"/>
      <c r="E876" s="37"/>
      <c r="F876" s="96"/>
      <c r="G876" s="37"/>
      <c r="H876" s="37"/>
      <c r="I876" s="37"/>
    </row>
    <row r="877" ht="12.75" customHeight="1">
      <c r="A877" s="37"/>
      <c r="B877" s="37"/>
      <c r="C877" s="37"/>
      <c r="D877" s="37"/>
      <c r="E877" s="37"/>
      <c r="F877" s="96"/>
      <c r="G877" s="37"/>
      <c r="H877" s="37"/>
      <c r="I877" s="37"/>
    </row>
    <row r="878" ht="12.75" customHeight="1">
      <c r="A878" s="37"/>
      <c r="B878" s="37"/>
      <c r="C878" s="37"/>
      <c r="D878" s="37"/>
      <c r="E878" s="37"/>
      <c r="F878" s="96"/>
      <c r="G878" s="37"/>
      <c r="H878" s="37"/>
      <c r="I878" s="37"/>
    </row>
    <row r="879" ht="12.75" customHeight="1">
      <c r="A879" s="37"/>
      <c r="B879" s="37"/>
      <c r="C879" s="37"/>
      <c r="D879" s="37"/>
      <c r="E879" s="37"/>
      <c r="F879" s="96"/>
      <c r="G879" s="37"/>
      <c r="H879" s="37"/>
      <c r="I879" s="37"/>
    </row>
    <row r="880" ht="12.75" customHeight="1">
      <c r="A880" s="37"/>
      <c r="B880" s="37"/>
      <c r="C880" s="37"/>
      <c r="D880" s="37"/>
      <c r="E880" s="37"/>
      <c r="F880" s="96"/>
      <c r="G880" s="37"/>
      <c r="H880" s="37"/>
      <c r="I880" s="37"/>
    </row>
    <row r="881" ht="12.75" customHeight="1">
      <c r="A881" s="37"/>
      <c r="B881" s="37"/>
      <c r="C881" s="37"/>
      <c r="D881" s="37"/>
      <c r="E881" s="37"/>
      <c r="F881" s="96"/>
      <c r="G881" s="37"/>
      <c r="H881" s="37"/>
      <c r="I881" s="37"/>
    </row>
    <row r="882" ht="12.75" customHeight="1">
      <c r="A882" s="37"/>
      <c r="B882" s="37"/>
      <c r="C882" s="37"/>
      <c r="D882" s="37"/>
      <c r="E882" s="37"/>
      <c r="F882" s="96"/>
      <c r="G882" s="37"/>
      <c r="H882" s="37"/>
      <c r="I882" s="37"/>
    </row>
    <row r="883" ht="12.75" customHeight="1">
      <c r="A883" s="37"/>
      <c r="B883" s="37"/>
      <c r="C883" s="37"/>
      <c r="D883" s="37"/>
      <c r="E883" s="37"/>
      <c r="F883" s="96"/>
      <c r="G883" s="37"/>
      <c r="H883" s="37"/>
      <c r="I883" s="37"/>
    </row>
    <row r="884" ht="12.75" customHeight="1">
      <c r="A884" s="37"/>
      <c r="B884" s="37"/>
      <c r="C884" s="37"/>
      <c r="D884" s="37"/>
      <c r="E884" s="37"/>
      <c r="F884" s="96"/>
      <c r="G884" s="37"/>
      <c r="H884" s="37"/>
      <c r="I884" s="37"/>
    </row>
    <row r="885" ht="12.75" customHeight="1">
      <c r="A885" s="37"/>
      <c r="B885" s="37"/>
      <c r="C885" s="37"/>
      <c r="D885" s="37"/>
      <c r="E885" s="37"/>
      <c r="F885" s="96"/>
      <c r="G885" s="37"/>
      <c r="H885" s="37"/>
      <c r="I885" s="37"/>
    </row>
    <row r="886" ht="12.75" customHeight="1">
      <c r="A886" s="37"/>
      <c r="B886" s="37"/>
      <c r="C886" s="37"/>
      <c r="D886" s="37"/>
      <c r="E886" s="37"/>
      <c r="F886" s="96"/>
      <c r="G886" s="37"/>
      <c r="H886" s="37"/>
      <c r="I886" s="37"/>
    </row>
    <row r="887" ht="12.75" customHeight="1">
      <c r="A887" s="37"/>
      <c r="B887" s="37"/>
      <c r="C887" s="37"/>
      <c r="D887" s="37"/>
      <c r="E887" s="37"/>
      <c r="F887" s="96"/>
      <c r="G887" s="37"/>
      <c r="H887" s="37"/>
      <c r="I887" s="37"/>
    </row>
    <row r="888" ht="12.75" customHeight="1">
      <c r="A888" s="37"/>
      <c r="B888" s="37"/>
      <c r="C888" s="37"/>
      <c r="D888" s="37"/>
      <c r="E888" s="37"/>
      <c r="F888" s="96"/>
      <c r="G888" s="37"/>
      <c r="H888" s="37"/>
      <c r="I888" s="37"/>
    </row>
    <row r="889" ht="12.75" customHeight="1">
      <c r="A889" s="37"/>
      <c r="B889" s="37"/>
      <c r="C889" s="37"/>
      <c r="D889" s="37"/>
      <c r="E889" s="37"/>
      <c r="F889" s="96"/>
      <c r="G889" s="37"/>
      <c r="H889" s="37"/>
      <c r="I889" s="37"/>
    </row>
    <row r="890" ht="12.75" customHeight="1">
      <c r="A890" s="37"/>
      <c r="B890" s="37"/>
      <c r="C890" s="37"/>
      <c r="D890" s="37"/>
      <c r="E890" s="37"/>
      <c r="F890" s="96"/>
      <c r="G890" s="37"/>
      <c r="H890" s="37"/>
      <c r="I890" s="37"/>
    </row>
    <row r="891" ht="12.75" customHeight="1">
      <c r="A891" s="37"/>
      <c r="B891" s="37"/>
      <c r="C891" s="37"/>
      <c r="D891" s="37"/>
      <c r="E891" s="37"/>
      <c r="F891" s="96"/>
      <c r="G891" s="37"/>
      <c r="H891" s="37"/>
      <c r="I891" s="37"/>
    </row>
    <row r="892" ht="12.75" customHeight="1">
      <c r="A892" s="37"/>
      <c r="B892" s="37"/>
      <c r="C892" s="37"/>
      <c r="D892" s="37"/>
      <c r="E892" s="37"/>
      <c r="F892" s="96"/>
      <c r="G892" s="37"/>
      <c r="H892" s="37"/>
      <c r="I892" s="37"/>
    </row>
    <row r="893" ht="12.75" customHeight="1">
      <c r="A893" s="37"/>
      <c r="B893" s="37"/>
      <c r="C893" s="37"/>
      <c r="D893" s="37"/>
      <c r="E893" s="37"/>
      <c r="F893" s="96"/>
      <c r="G893" s="37"/>
      <c r="H893" s="37"/>
      <c r="I893" s="37"/>
    </row>
    <row r="894" ht="12.75" customHeight="1">
      <c r="A894" s="37"/>
      <c r="B894" s="37"/>
      <c r="C894" s="37"/>
      <c r="D894" s="37"/>
      <c r="E894" s="37"/>
      <c r="F894" s="96"/>
      <c r="G894" s="37"/>
      <c r="H894" s="37"/>
      <c r="I894" s="37"/>
    </row>
    <row r="895" ht="12.75" customHeight="1">
      <c r="A895" s="37"/>
      <c r="B895" s="37"/>
      <c r="C895" s="37"/>
      <c r="D895" s="37"/>
      <c r="E895" s="37"/>
      <c r="F895" s="96"/>
      <c r="G895" s="37"/>
      <c r="H895" s="37"/>
      <c r="I895" s="37"/>
    </row>
    <row r="896" ht="12.75" customHeight="1">
      <c r="A896" s="37"/>
      <c r="B896" s="37"/>
      <c r="C896" s="37"/>
      <c r="D896" s="37"/>
      <c r="E896" s="37"/>
      <c r="F896" s="96"/>
      <c r="G896" s="37"/>
      <c r="H896" s="37"/>
      <c r="I896" s="37"/>
    </row>
    <row r="897" ht="12.75" customHeight="1">
      <c r="A897" s="37"/>
      <c r="B897" s="37"/>
      <c r="C897" s="37"/>
      <c r="D897" s="37"/>
      <c r="E897" s="37"/>
      <c r="F897" s="96"/>
      <c r="G897" s="37"/>
      <c r="H897" s="37"/>
      <c r="I897" s="37"/>
    </row>
    <row r="898" ht="12.75" customHeight="1">
      <c r="A898" s="37"/>
      <c r="B898" s="37"/>
      <c r="C898" s="37"/>
      <c r="D898" s="37"/>
      <c r="E898" s="37"/>
      <c r="F898" s="96"/>
      <c r="G898" s="37"/>
      <c r="H898" s="37"/>
      <c r="I898" s="37"/>
    </row>
    <row r="899" ht="12.75" customHeight="1">
      <c r="A899" s="37"/>
      <c r="B899" s="37"/>
      <c r="C899" s="37"/>
      <c r="D899" s="37"/>
      <c r="E899" s="37"/>
      <c r="F899" s="96"/>
      <c r="G899" s="37"/>
      <c r="H899" s="37"/>
      <c r="I899" s="37"/>
    </row>
    <row r="900" ht="12.75" customHeight="1">
      <c r="A900" s="37"/>
      <c r="B900" s="37"/>
      <c r="C900" s="37"/>
      <c r="D900" s="37"/>
      <c r="E900" s="37"/>
      <c r="F900" s="96"/>
      <c r="G900" s="37"/>
      <c r="H900" s="37"/>
      <c r="I900" s="37"/>
    </row>
    <row r="901" ht="12.75" customHeight="1">
      <c r="A901" s="37"/>
      <c r="B901" s="37"/>
      <c r="C901" s="37"/>
      <c r="D901" s="37"/>
      <c r="E901" s="37"/>
      <c r="F901" s="96"/>
      <c r="G901" s="37"/>
      <c r="H901" s="37"/>
      <c r="I901" s="37"/>
    </row>
    <row r="902" ht="12.75" customHeight="1">
      <c r="A902" s="37"/>
      <c r="B902" s="37"/>
      <c r="C902" s="37"/>
      <c r="D902" s="37"/>
      <c r="E902" s="37"/>
      <c r="F902" s="96"/>
      <c r="G902" s="37"/>
      <c r="H902" s="37"/>
      <c r="I902" s="37"/>
    </row>
    <row r="903" ht="12.75" customHeight="1">
      <c r="A903" s="37"/>
      <c r="B903" s="37"/>
      <c r="C903" s="37"/>
      <c r="D903" s="37"/>
      <c r="E903" s="37"/>
      <c r="F903" s="96"/>
      <c r="G903" s="37"/>
      <c r="H903" s="37"/>
      <c r="I903" s="37"/>
    </row>
    <row r="904" ht="12.75" customHeight="1">
      <c r="A904" s="37"/>
      <c r="B904" s="37"/>
      <c r="C904" s="37"/>
      <c r="D904" s="37"/>
      <c r="E904" s="37"/>
      <c r="F904" s="96"/>
      <c r="G904" s="37"/>
      <c r="H904" s="37"/>
      <c r="I904" s="37"/>
    </row>
    <row r="905" ht="12.75" customHeight="1">
      <c r="A905" s="37"/>
      <c r="B905" s="37"/>
      <c r="C905" s="37"/>
      <c r="D905" s="37"/>
      <c r="E905" s="37"/>
      <c r="F905" s="96"/>
      <c r="G905" s="37"/>
      <c r="H905" s="37"/>
      <c r="I905" s="37"/>
    </row>
    <row r="906" ht="12.75" customHeight="1">
      <c r="A906" s="37"/>
      <c r="B906" s="37"/>
      <c r="C906" s="37"/>
      <c r="D906" s="37"/>
      <c r="E906" s="37"/>
      <c r="F906" s="96"/>
      <c r="G906" s="37"/>
      <c r="H906" s="37"/>
      <c r="I906" s="37"/>
    </row>
    <row r="907" ht="12.75" customHeight="1">
      <c r="A907" s="37"/>
      <c r="B907" s="37"/>
      <c r="C907" s="37"/>
      <c r="D907" s="37"/>
      <c r="E907" s="37"/>
      <c r="F907" s="96"/>
      <c r="G907" s="37"/>
      <c r="H907" s="37"/>
      <c r="I907" s="37"/>
    </row>
    <row r="908" ht="12.75" customHeight="1">
      <c r="A908" s="37"/>
      <c r="B908" s="37"/>
      <c r="C908" s="37"/>
      <c r="D908" s="37"/>
      <c r="E908" s="37"/>
      <c r="F908" s="96"/>
      <c r="G908" s="37"/>
      <c r="H908" s="37"/>
      <c r="I908" s="37"/>
    </row>
    <row r="909" ht="12.75" customHeight="1">
      <c r="A909" s="37"/>
      <c r="B909" s="37"/>
      <c r="C909" s="37"/>
      <c r="D909" s="37"/>
      <c r="E909" s="37"/>
      <c r="F909" s="96"/>
      <c r="G909" s="37"/>
      <c r="H909" s="37"/>
      <c r="I909" s="37"/>
    </row>
    <row r="910" ht="12.75" customHeight="1">
      <c r="A910" s="37"/>
      <c r="B910" s="37"/>
      <c r="C910" s="37"/>
      <c r="D910" s="37"/>
      <c r="E910" s="37"/>
      <c r="F910" s="96"/>
      <c r="G910" s="37"/>
      <c r="H910" s="37"/>
      <c r="I910" s="37"/>
    </row>
    <row r="911" ht="12.75" customHeight="1">
      <c r="A911" s="37"/>
      <c r="B911" s="37"/>
      <c r="C911" s="37"/>
      <c r="D911" s="37"/>
      <c r="E911" s="37"/>
      <c r="F911" s="96"/>
      <c r="G911" s="37"/>
      <c r="H911" s="37"/>
      <c r="I911" s="37"/>
    </row>
    <row r="912" ht="12.75" customHeight="1">
      <c r="A912" s="37"/>
      <c r="B912" s="37"/>
      <c r="C912" s="37"/>
      <c r="D912" s="37"/>
      <c r="E912" s="37"/>
      <c r="F912" s="96"/>
      <c r="G912" s="37"/>
      <c r="H912" s="37"/>
      <c r="I912" s="37"/>
    </row>
    <row r="913" ht="12.75" customHeight="1">
      <c r="A913" s="37"/>
      <c r="B913" s="37"/>
      <c r="C913" s="37"/>
      <c r="D913" s="37"/>
      <c r="E913" s="37"/>
      <c r="F913" s="96"/>
      <c r="G913" s="37"/>
      <c r="H913" s="37"/>
      <c r="I913" s="37"/>
    </row>
    <row r="914" ht="12.75" customHeight="1">
      <c r="A914" s="37"/>
      <c r="B914" s="37"/>
      <c r="C914" s="37"/>
      <c r="D914" s="37"/>
      <c r="E914" s="37"/>
      <c r="F914" s="96"/>
      <c r="G914" s="37"/>
      <c r="H914" s="37"/>
      <c r="I914" s="37"/>
    </row>
    <row r="915" ht="12.75" customHeight="1">
      <c r="A915" s="37"/>
      <c r="B915" s="37"/>
      <c r="C915" s="37"/>
      <c r="D915" s="37"/>
      <c r="E915" s="37"/>
      <c r="F915" s="96"/>
      <c r="G915" s="37"/>
      <c r="H915" s="37"/>
      <c r="I915" s="37"/>
    </row>
    <row r="916" ht="12.75" customHeight="1">
      <c r="A916" s="37"/>
      <c r="B916" s="37"/>
      <c r="C916" s="37"/>
      <c r="D916" s="37"/>
      <c r="E916" s="37"/>
      <c r="F916" s="96"/>
      <c r="G916" s="37"/>
      <c r="H916" s="37"/>
      <c r="I916" s="37"/>
    </row>
    <row r="917" ht="12.75" customHeight="1">
      <c r="A917" s="37"/>
      <c r="B917" s="37"/>
      <c r="C917" s="37"/>
      <c r="D917" s="37"/>
      <c r="E917" s="37"/>
      <c r="F917" s="96"/>
      <c r="G917" s="37"/>
      <c r="H917" s="37"/>
      <c r="I917" s="37"/>
    </row>
    <row r="918" ht="12.75" customHeight="1">
      <c r="A918" s="37"/>
      <c r="B918" s="37"/>
      <c r="C918" s="37"/>
      <c r="D918" s="37"/>
      <c r="E918" s="37"/>
      <c r="F918" s="96"/>
      <c r="G918" s="37"/>
      <c r="H918" s="37"/>
      <c r="I918" s="37"/>
    </row>
    <row r="919" ht="12.75" customHeight="1">
      <c r="A919" s="37"/>
      <c r="B919" s="37"/>
      <c r="C919" s="37"/>
      <c r="D919" s="37"/>
      <c r="E919" s="37"/>
      <c r="F919" s="96"/>
      <c r="G919" s="37"/>
      <c r="H919" s="37"/>
      <c r="I919" s="37"/>
    </row>
    <row r="920" ht="12.75" customHeight="1">
      <c r="A920" s="37"/>
      <c r="B920" s="37"/>
      <c r="C920" s="37"/>
      <c r="D920" s="37"/>
      <c r="E920" s="37"/>
      <c r="F920" s="96"/>
      <c r="G920" s="37"/>
      <c r="H920" s="37"/>
      <c r="I920" s="37"/>
    </row>
    <row r="921" ht="12.75" customHeight="1">
      <c r="A921" s="37"/>
      <c r="B921" s="37"/>
      <c r="C921" s="37"/>
      <c r="D921" s="37"/>
      <c r="E921" s="37"/>
      <c r="F921" s="96"/>
      <c r="G921" s="37"/>
      <c r="H921" s="37"/>
      <c r="I921" s="37"/>
    </row>
    <row r="922" ht="12.75" customHeight="1">
      <c r="A922" s="37"/>
      <c r="B922" s="37"/>
      <c r="C922" s="37"/>
      <c r="D922" s="37"/>
      <c r="E922" s="37"/>
      <c r="F922" s="96"/>
      <c r="G922" s="37"/>
      <c r="H922" s="37"/>
      <c r="I922" s="37"/>
    </row>
    <row r="923" ht="12.75" customHeight="1">
      <c r="A923" s="37"/>
      <c r="B923" s="37"/>
      <c r="C923" s="37"/>
      <c r="D923" s="37"/>
      <c r="E923" s="37"/>
      <c r="F923" s="96"/>
      <c r="G923" s="37"/>
      <c r="H923" s="37"/>
      <c r="I923" s="37"/>
    </row>
    <row r="924" ht="12.75" customHeight="1">
      <c r="A924" s="37"/>
      <c r="B924" s="37"/>
      <c r="C924" s="37"/>
      <c r="D924" s="37"/>
      <c r="E924" s="37"/>
      <c r="F924" s="96"/>
      <c r="G924" s="37"/>
      <c r="H924" s="37"/>
      <c r="I924" s="37"/>
    </row>
    <row r="925" ht="12.75" customHeight="1">
      <c r="A925" s="37"/>
      <c r="B925" s="37"/>
      <c r="C925" s="37"/>
      <c r="D925" s="37"/>
      <c r="E925" s="37"/>
      <c r="F925" s="96"/>
      <c r="G925" s="37"/>
      <c r="H925" s="37"/>
      <c r="I925" s="37"/>
    </row>
    <row r="926" ht="12.75" customHeight="1">
      <c r="A926" s="37"/>
      <c r="B926" s="37"/>
      <c r="C926" s="37"/>
      <c r="D926" s="37"/>
      <c r="E926" s="37"/>
      <c r="F926" s="96"/>
      <c r="G926" s="37"/>
      <c r="H926" s="37"/>
      <c r="I926" s="37"/>
    </row>
    <row r="927" ht="12.75" customHeight="1">
      <c r="A927" s="37"/>
      <c r="B927" s="37"/>
      <c r="C927" s="37"/>
      <c r="D927" s="37"/>
      <c r="E927" s="37"/>
      <c r="F927" s="96"/>
      <c r="G927" s="37"/>
      <c r="H927" s="37"/>
      <c r="I927" s="37"/>
    </row>
    <row r="928" ht="12.75" customHeight="1">
      <c r="A928" s="37"/>
      <c r="B928" s="37"/>
      <c r="C928" s="37"/>
      <c r="D928" s="37"/>
      <c r="E928" s="37"/>
      <c r="F928" s="96"/>
      <c r="G928" s="37"/>
      <c r="H928" s="37"/>
      <c r="I928" s="37"/>
    </row>
    <row r="929" ht="12.75" customHeight="1">
      <c r="A929" s="37"/>
      <c r="B929" s="37"/>
      <c r="C929" s="37"/>
      <c r="D929" s="37"/>
      <c r="E929" s="37"/>
      <c r="F929" s="96"/>
      <c r="G929" s="37"/>
      <c r="H929" s="37"/>
      <c r="I929" s="37"/>
    </row>
    <row r="930" ht="12.75" customHeight="1">
      <c r="A930" s="37"/>
      <c r="B930" s="37"/>
      <c r="C930" s="37"/>
      <c r="D930" s="37"/>
      <c r="E930" s="37"/>
      <c r="F930" s="96"/>
      <c r="G930" s="37"/>
      <c r="H930" s="37"/>
      <c r="I930" s="37"/>
    </row>
    <row r="931" ht="12.75" customHeight="1">
      <c r="A931" s="37"/>
      <c r="B931" s="37"/>
      <c r="C931" s="37"/>
      <c r="D931" s="37"/>
      <c r="E931" s="37"/>
      <c r="F931" s="96"/>
      <c r="G931" s="37"/>
      <c r="H931" s="37"/>
      <c r="I931" s="37"/>
    </row>
    <row r="932" ht="12.75" customHeight="1">
      <c r="A932" s="37"/>
      <c r="B932" s="37"/>
      <c r="C932" s="37"/>
      <c r="D932" s="37"/>
      <c r="E932" s="37"/>
      <c r="F932" s="96"/>
      <c r="G932" s="37"/>
      <c r="H932" s="37"/>
      <c r="I932" s="37"/>
    </row>
    <row r="933" ht="12.75" customHeight="1">
      <c r="A933" s="37"/>
      <c r="B933" s="37"/>
      <c r="C933" s="37"/>
      <c r="D933" s="37"/>
      <c r="E933" s="37"/>
      <c r="F933" s="96"/>
      <c r="G933" s="37"/>
      <c r="H933" s="37"/>
      <c r="I933" s="37"/>
    </row>
    <row r="934" ht="12.75" customHeight="1">
      <c r="A934" s="37"/>
      <c r="B934" s="37"/>
      <c r="C934" s="37"/>
      <c r="D934" s="37"/>
      <c r="E934" s="37"/>
      <c r="F934" s="96"/>
      <c r="G934" s="37"/>
      <c r="H934" s="37"/>
      <c r="I934" s="37"/>
    </row>
    <row r="935" ht="12.75" customHeight="1">
      <c r="A935" s="37"/>
      <c r="B935" s="37"/>
      <c r="C935" s="37"/>
      <c r="D935" s="37"/>
      <c r="E935" s="37"/>
      <c r="F935" s="96"/>
      <c r="G935" s="37"/>
      <c r="H935" s="37"/>
      <c r="I935" s="37"/>
    </row>
    <row r="936" ht="12.75" customHeight="1">
      <c r="A936" s="37"/>
      <c r="B936" s="37"/>
      <c r="C936" s="37"/>
      <c r="D936" s="37"/>
      <c r="E936" s="37"/>
      <c r="F936" s="96"/>
      <c r="G936" s="37"/>
      <c r="H936" s="37"/>
      <c r="I936" s="37"/>
    </row>
    <row r="937" ht="12.75" customHeight="1">
      <c r="A937" s="37"/>
      <c r="B937" s="37"/>
      <c r="C937" s="37"/>
      <c r="D937" s="37"/>
      <c r="E937" s="37"/>
      <c r="F937" s="96"/>
      <c r="G937" s="37"/>
      <c r="H937" s="37"/>
      <c r="I937" s="37"/>
    </row>
    <row r="938" ht="12.75" customHeight="1">
      <c r="A938" s="37"/>
      <c r="B938" s="37"/>
      <c r="C938" s="37"/>
      <c r="D938" s="37"/>
      <c r="E938" s="37"/>
      <c r="F938" s="96"/>
      <c r="G938" s="37"/>
      <c r="H938" s="37"/>
      <c r="I938" s="37"/>
    </row>
    <row r="939" ht="12.75" customHeight="1">
      <c r="A939" s="37"/>
      <c r="B939" s="37"/>
      <c r="C939" s="37"/>
      <c r="D939" s="37"/>
      <c r="E939" s="37"/>
      <c r="F939" s="96"/>
      <c r="G939" s="37"/>
      <c r="H939" s="37"/>
      <c r="I939" s="37"/>
    </row>
    <row r="940" ht="12.75" customHeight="1">
      <c r="A940" s="37"/>
      <c r="B940" s="37"/>
      <c r="C940" s="37"/>
      <c r="D940" s="37"/>
      <c r="E940" s="37"/>
      <c r="F940" s="96"/>
      <c r="G940" s="37"/>
      <c r="H940" s="37"/>
      <c r="I940" s="37"/>
    </row>
    <row r="941" ht="12.75" customHeight="1">
      <c r="A941" s="37"/>
      <c r="B941" s="37"/>
      <c r="C941" s="37"/>
      <c r="D941" s="37"/>
      <c r="E941" s="37"/>
      <c r="F941" s="96"/>
      <c r="G941" s="37"/>
      <c r="H941" s="37"/>
      <c r="I941" s="37"/>
    </row>
    <row r="942" ht="12.75" customHeight="1">
      <c r="A942" s="37"/>
      <c r="B942" s="37"/>
      <c r="C942" s="37"/>
      <c r="D942" s="37"/>
      <c r="E942" s="37"/>
      <c r="F942" s="96"/>
      <c r="G942" s="37"/>
      <c r="H942" s="37"/>
      <c r="I942" s="37"/>
    </row>
    <row r="943" ht="12.75" customHeight="1">
      <c r="A943" s="37"/>
      <c r="B943" s="37"/>
      <c r="C943" s="37"/>
      <c r="D943" s="37"/>
      <c r="E943" s="37"/>
      <c r="F943" s="96"/>
      <c r="G943" s="37"/>
      <c r="H943" s="37"/>
      <c r="I943" s="37"/>
    </row>
    <row r="944" ht="12.75" customHeight="1">
      <c r="A944" s="37"/>
      <c r="B944" s="37"/>
      <c r="C944" s="37"/>
      <c r="D944" s="37"/>
      <c r="E944" s="37"/>
      <c r="F944" s="96"/>
      <c r="G944" s="37"/>
      <c r="H944" s="37"/>
      <c r="I944" s="37"/>
    </row>
    <row r="945" ht="12.75" customHeight="1">
      <c r="A945" s="37"/>
      <c r="B945" s="37"/>
      <c r="C945" s="37"/>
      <c r="D945" s="37"/>
      <c r="E945" s="37"/>
      <c r="F945" s="96"/>
      <c r="G945" s="37"/>
      <c r="H945" s="37"/>
      <c r="I945" s="37"/>
    </row>
    <row r="946" ht="12.75" customHeight="1">
      <c r="A946" s="37"/>
      <c r="B946" s="37"/>
      <c r="C946" s="37"/>
      <c r="D946" s="37"/>
      <c r="E946" s="37"/>
      <c r="F946" s="96"/>
      <c r="G946" s="37"/>
      <c r="H946" s="37"/>
      <c r="I946" s="37"/>
    </row>
    <row r="947" ht="12.75" customHeight="1">
      <c r="A947" s="37"/>
      <c r="B947" s="37"/>
      <c r="C947" s="37"/>
      <c r="D947" s="37"/>
      <c r="E947" s="37"/>
      <c r="F947" s="96"/>
      <c r="G947" s="37"/>
      <c r="H947" s="37"/>
      <c r="I947" s="37"/>
    </row>
    <row r="948" ht="12.75" customHeight="1">
      <c r="A948" s="37"/>
      <c r="B948" s="37"/>
      <c r="C948" s="37"/>
      <c r="D948" s="37"/>
      <c r="E948" s="37"/>
      <c r="F948" s="96"/>
      <c r="G948" s="37"/>
      <c r="H948" s="37"/>
      <c r="I948" s="37"/>
    </row>
    <row r="949" ht="12.75" customHeight="1">
      <c r="A949" s="37"/>
      <c r="B949" s="37"/>
      <c r="C949" s="37"/>
      <c r="D949" s="37"/>
      <c r="E949" s="37"/>
      <c r="F949" s="96"/>
      <c r="G949" s="37"/>
      <c r="H949" s="37"/>
      <c r="I949" s="37"/>
    </row>
    <row r="950" ht="12.75" customHeight="1">
      <c r="A950" s="37"/>
      <c r="B950" s="37"/>
      <c r="C950" s="37"/>
      <c r="D950" s="37"/>
      <c r="E950" s="37"/>
      <c r="F950" s="96"/>
      <c r="G950" s="37"/>
      <c r="H950" s="37"/>
      <c r="I950" s="37"/>
    </row>
    <row r="951" ht="12.75" customHeight="1">
      <c r="A951" s="37"/>
      <c r="B951" s="37"/>
      <c r="C951" s="37"/>
      <c r="D951" s="37"/>
      <c r="E951" s="37"/>
      <c r="F951" s="96"/>
      <c r="G951" s="37"/>
      <c r="H951" s="37"/>
      <c r="I951" s="37"/>
    </row>
    <row r="952" ht="12.75" customHeight="1">
      <c r="A952" s="37"/>
      <c r="B952" s="37"/>
      <c r="C952" s="37"/>
      <c r="D952" s="37"/>
      <c r="E952" s="37"/>
      <c r="F952" s="96"/>
      <c r="G952" s="37"/>
      <c r="H952" s="37"/>
      <c r="I952" s="37"/>
    </row>
    <row r="953" ht="12.75" customHeight="1">
      <c r="A953" s="37"/>
      <c r="B953" s="37"/>
      <c r="C953" s="37"/>
      <c r="D953" s="37"/>
      <c r="E953" s="37"/>
      <c r="F953" s="96"/>
      <c r="G953" s="37"/>
      <c r="H953" s="37"/>
      <c r="I953" s="37"/>
    </row>
    <row r="954" ht="12.75" customHeight="1">
      <c r="A954" s="37"/>
      <c r="B954" s="37"/>
      <c r="C954" s="37"/>
      <c r="D954" s="37"/>
      <c r="E954" s="37"/>
      <c r="F954" s="96"/>
      <c r="G954" s="37"/>
      <c r="H954" s="37"/>
      <c r="I954" s="37"/>
    </row>
    <row r="955" ht="12.75" customHeight="1">
      <c r="A955" s="37"/>
      <c r="B955" s="37"/>
      <c r="C955" s="37"/>
      <c r="D955" s="37"/>
      <c r="E955" s="37"/>
      <c r="F955" s="96"/>
      <c r="G955" s="37"/>
      <c r="H955" s="37"/>
      <c r="I955" s="37"/>
    </row>
    <row r="956" ht="12.75" customHeight="1">
      <c r="A956" s="37"/>
      <c r="B956" s="37"/>
      <c r="C956" s="37"/>
      <c r="D956" s="37"/>
      <c r="E956" s="37"/>
      <c r="F956" s="96"/>
      <c r="G956" s="37"/>
      <c r="H956" s="37"/>
      <c r="I956" s="37"/>
    </row>
    <row r="957" ht="12.75" customHeight="1">
      <c r="A957" s="37"/>
      <c r="B957" s="37"/>
      <c r="C957" s="37"/>
      <c r="D957" s="37"/>
      <c r="E957" s="37"/>
      <c r="F957" s="96"/>
      <c r="G957" s="37"/>
      <c r="H957" s="37"/>
      <c r="I957" s="37"/>
    </row>
    <row r="958" ht="12.75" customHeight="1">
      <c r="A958" s="37"/>
      <c r="B958" s="37"/>
      <c r="C958" s="37"/>
      <c r="D958" s="37"/>
      <c r="E958" s="37"/>
      <c r="F958" s="96"/>
      <c r="G958" s="37"/>
      <c r="H958" s="37"/>
      <c r="I958" s="37"/>
    </row>
    <row r="959" ht="12.75" customHeight="1">
      <c r="A959" s="37"/>
      <c r="B959" s="37"/>
      <c r="C959" s="37"/>
      <c r="D959" s="37"/>
      <c r="E959" s="37"/>
      <c r="F959" s="96"/>
      <c r="G959" s="37"/>
      <c r="H959" s="37"/>
      <c r="I959" s="37"/>
    </row>
    <row r="960" ht="12.75" customHeight="1">
      <c r="A960" s="37"/>
      <c r="B960" s="37"/>
      <c r="C960" s="37"/>
      <c r="D960" s="37"/>
      <c r="E960" s="37"/>
      <c r="F960" s="96"/>
      <c r="G960" s="37"/>
      <c r="H960" s="37"/>
      <c r="I960" s="37"/>
    </row>
    <row r="961" ht="12.75" customHeight="1">
      <c r="A961" s="37"/>
      <c r="B961" s="37"/>
      <c r="C961" s="37"/>
      <c r="D961" s="37"/>
      <c r="E961" s="37"/>
      <c r="F961" s="96"/>
      <c r="G961" s="37"/>
      <c r="H961" s="37"/>
      <c r="I961" s="37"/>
    </row>
    <row r="962" ht="12.75" customHeight="1">
      <c r="A962" s="37"/>
      <c r="B962" s="37"/>
      <c r="C962" s="37"/>
      <c r="D962" s="37"/>
      <c r="E962" s="37"/>
      <c r="F962" s="96"/>
      <c r="G962" s="37"/>
      <c r="H962" s="37"/>
      <c r="I962" s="37"/>
    </row>
    <row r="963" ht="12.75" customHeight="1">
      <c r="A963" s="37"/>
      <c r="B963" s="37"/>
      <c r="C963" s="37"/>
      <c r="D963" s="37"/>
      <c r="E963" s="37"/>
      <c r="F963" s="96"/>
      <c r="G963" s="37"/>
      <c r="H963" s="37"/>
      <c r="I963" s="37"/>
    </row>
    <row r="964" ht="12.75" customHeight="1">
      <c r="A964" s="37"/>
      <c r="B964" s="37"/>
      <c r="C964" s="37"/>
      <c r="D964" s="37"/>
      <c r="E964" s="37"/>
      <c r="F964" s="96"/>
      <c r="G964" s="37"/>
      <c r="H964" s="37"/>
      <c r="I964" s="37"/>
    </row>
    <row r="965" ht="12.75" customHeight="1">
      <c r="A965" s="37"/>
      <c r="B965" s="37"/>
      <c r="C965" s="37"/>
      <c r="D965" s="37"/>
      <c r="E965" s="37"/>
      <c r="F965" s="96"/>
      <c r="G965" s="37"/>
      <c r="H965" s="37"/>
      <c r="I965" s="37"/>
    </row>
    <row r="966" ht="12.75" customHeight="1">
      <c r="A966" s="37"/>
      <c r="B966" s="37"/>
      <c r="C966" s="37"/>
      <c r="D966" s="37"/>
      <c r="E966" s="37"/>
      <c r="F966" s="96"/>
      <c r="G966" s="37"/>
      <c r="H966" s="37"/>
      <c r="I966" s="37"/>
    </row>
    <row r="967" ht="12.75" customHeight="1">
      <c r="A967" s="37"/>
      <c r="B967" s="37"/>
      <c r="C967" s="37"/>
      <c r="D967" s="37"/>
      <c r="E967" s="37"/>
      <c r="F967" s="96"/>
      <c r="G967" s="37"/>
      <c r="H967" s="37"/>
      <c r="I967" s="37"/>
    </row>
    <row r="968" ht="12.75" customHeight="1">
      <c r="A968" s="37"/>
      <c r="B968" s="37"/>
      <c r="C968" s="37"/>
      <c r="D968" s="37"/>
      <c r="E968" s="37"/>
      <c r="F968" s="96"/>
      <c r="G968" s="37"/>
      <c r="H968" s="37"/>
      <c r="I968" s="37"/>
    </row>
    <row r="969" ht="12.75" customHeight="1">
      <c r="A969" s="37"/>
      <c r="B969" s="37"/>
      <c r="C969" s="37"/>
      <c r="D969" s="37"/>
      <c r="E969" s="37"/>
      <c r="F969" s="96"/>
      <c r="G969" s="37"/>
      <c r="H969" s="37"/>
      <c r="I969" s="37"/>
    </row>
    <row r="970" ht="12.75" customHeight="1">
      <c r="A970" s="37"/>
      <c r="B970" s="37"/>
      <c r="C970" s="37"/>
      <c r="D970" s="37"/>
      <c r="E970" s="37"/>
      <c r="F970" s="96"/>
      <c r="G970" s="37"/>
      <c r="H970" s="37"/>
      <c r="I970" s="37"/>
    </row>
    <row r="971" ht="12.75" customHeight="1">
      <c r="A971" s="37"/>
      <c r="B971" s="37"/>
      <c r="C971" s="37"/>
      <c r="D971" s="37"/>
      <c r="E971" s="37"/>
      <c r="F971" s="96"/>
      <c r="G971" s="37"/>
      <c r="H971" s="37"/>
      <c r="I971" s="37"/>
    </row>
    <row r="972" ht="12.75" customHeight="1">
      <c r="A972" s="37"/>
      <c r="B972" s="37"/>
      <c r="C972" s="37"/>
      <c r="D972" s="37"/>
      <c r="E972" s="37"/>
      <c r="F972" s="96"/>
      <c r="G972" s="37"/>
      <c r="H972" s="37"/>
      <c r="I972" s="37"/>
    </row>
    <row r="973" ht="12.75" customHeight="1">
      <c r="A973" s="37"/>
      <c r="B973" s="37"/>
      <c r="C973" s="37"/>
      <c r="D973" s="37"/>
      <c r="E973" s="37"/>
      <c r="F973" s="96"/>
      <c r="G973" s="37"/>
      <c r="H973" s="37"/>
      <c r="I973" s="37"/>
    </row>
    <row r="974" ht="12.75" customHeight="1">
      <c r="A974" s="37"/>
      <c r="B974" s="37"/>
      <c r="C974" s="37"/>
      <c r="D974" s="37"/>
      <c r="E974" s="37"/>
      <c r="F974" s="96"/>
      <c r="G974" s="37"/>
      <c r="H974" s="37"/>
      <c r="I974" s="37"/>
    </row>
    <row r="975" ht="12.75" customHeight="1">
      <c r="A975" s="37"/>
      <c r="B975" s="37"/>
      <c r="C975" s="37"/>
      <c r="D975" s="37"/>
      <c r="E975" s="37"/>
      <c r="F975" s="96"/>
      <c r="G975" s="37"/>
      <c r="H975" s="37"/>
      <c r="I975" s="37"/>
    </row>
    <row r="976" ht="12.75" customHeight="1">
      <c r="A976" s="37"/>
      <c r="B976" s="37"/>
      <c r="C976" s="37"/>
      <c r="D976" s="37"/>
      <c r="E976" s="37"/>
      <c r="F976" s="96"/>
      <c r="G976" s="37"/>
      <c r="H976" s="37"/>
      <c r="I976" s="37"/>
    </row>
    <row r="977" ht="12.75" customHeight="1">
      <c r="A977" s="37"/>
      <c r="B977" s="37"/>
      <c r="C977" s="37"/>
      <c r="D977" s="37"/>
      <c r="E977" s="37"/>
      <c r="F977" s="96"/>
      <c r="G977" s="37"/>
      <c r="H977" s="37"/>
      <c r="I977" s="37"/>
    </row>
    <row r="978" ht="12.75" customHeight="1">
      <c r="A978" s="37"/>
      <c r="B978" s="37"/>
      <c r="C978" s="37"/>
      <c r="D978" s="37"/>
      <c r="E978" s="37"/>
      <c r="F978" s="96"/>
      <c r="G978" s="37"/>
      <c r="H978" s="37"/>
      <c r="I978" s="37"/>
    </row>
    <row r="979" ht="12.75" customHeight="1">
      <c r="A979" s="37"/>
      <c r="B979" s="37"/>
      <c r="C979" s="37"/>
      <c r="D979" s="37"/>
      <c r="E979" s="37"/>
      <c r="F979" s="96"/>
      <c r="G979" s="37"/>
      <c r="H979" s="37"/>
      <c r="I979" s="37"/>
    </row>
    <row r="980" ht="12.75" customHeight="1">
      <c r="A980" s="37"/>
      <c r="B980" s="37"/>
      <c r="C980" s="37"/>
      <c r="D980" s="37"/>
      <c r="E980" s="37"/>
      <c r="F980" s="96"/>
      <c r="G980" s="37"/>
      <c r="H980" s="37"/>
      <c r="I980" s="37"/>
    </row>
    <row r="981" ht="12.75" customHeight="1">
      <c r="A981" s="37"/>
      <c r="B981" s="37"/>
      <c r="C981" s="37"/>
      <c r="D981" s="37"/>
      <c r="E981" s="37"/>
      <c r="F981" s="96"/>
      <c r="G981" s="37"/>
      <c r="H981" s="37"/>
      <c r="I981" s="37"/>
    </row>
    <row r="982" ht="12.75" customHeight="1">
      <c r="A982" s="37"/>
      <c r="B982" s="37"/>
      <c r="C982" s="37"/>
      <c r="D982" s="37"/>
      <c r="E982" s="37"/>
      <c r="F982" s="96"/>
      <c r="G982" s="37"/>
      <c r="H982" s="37"/>
      <c r="I982" s="37"/>
    </row>
    <row r="983" ht="12.75" customHeight="1">
      <c r="A983" s="37"/>
      <c r="B983" s="37"/>
      <c r="C983" s="37"/>
      <c r="D983" s="37"/>
      <c r="E983" s="37"/>
      <c r="F983" s="96"/>
      <c r="G983" s="37"/>
      <c r="H983" s="37"/>
      <c r="I983" s="37"/>
    </row>
    <row r="984" ht="12.75" customHeight="1">
      <c r="A984" s="37"/>
      <c r="B984" s="37"/>
      <c r="C984" s="37"/>
      <c r="D984" s="37"/>
      <c r="E984" s="37"/>
      <c r="F984" s="96"/>
      <c r="G984" s="37"/>
      <c r="H984" s="37"/>
      <c r="I984" s="37"/>
    </row>
    <row r="985" ht="12.75" customHeight="1">
      <c r="A985" s="37"/>
      <c r="B985" s="37"/>
      <c r="C985" s="37"/>
      <c r="D985" s="37"/>
      <c r="E985" s="37"/>
      <c r="F985" s="96"/>
      <c r="G985" s="37"/>
      <c r="H985" s="37"/>
      <c r="I985" s="37"/>
    </row>
    <row r="986" ht="12.75" customHeight="1">
      <c r="A986" s="37"/>
      <c r="B986" s="37"/>
      <c r="C986" s="37"/>
      <c r="D986" s="37"/>
      <c r="E986" s="37"/>
      <c r="F986" s="96"/>
      <c r="G986" s="37"/>
      <c r="H986" s="37"/>
      <c r="I986" s="37"/>
    </row>
    <row r="987" ht="12.75" customHeight="1">
      <c r="A987" s="37"/>
      <c r="B987" s="37"/>
      <c r="C987" s="37"/>
      <c r="D987" s="37"/>
      <c r="E987" s="37"/>
      <c r="F987" s="96"/>
      <c r="G987" s="37"/>
      <c r="H987" s="37"/>
      <c r="I987" s="37"/>
    </row>
    <row r="988" ht="12.75" customHeight="1">
      <c r="A988" s="37"/>
      <c r="B988" s="37"/>
      <c r="C988" s="37"/>
      <c r="D988" s="37"/>
      <c r="E988" s="37"/>
      <c r="F988" s="96"/>
      <c r="G988" s="37"/>
      <c r="H988" s="37"/>
      <c r="I988" s="37"/>
    </row>
    <row r="989" ht="12.75" customHeight="1">
      <c r="A989" s="37"/>
      <c r="B989" s="37"/>
      <c r="C989" s="37"/>
      <c r="D989" s="37"/>
      <c r="E989" s="37"/>
      <c r="F989" s="96"/>
      <c r="G989" s="37"/>
      <c r="H989" s="37"/>
      <c r="I989" s="37"/>
    </row>
    <row r="990" ht="12.75" customHeight="1">
      <c r="A990" s="37"/>
      <c r="B990" s="37"/>
      <c r="C990" s="37"/>
      <c r="D990" s="37"/>
      <c r="E990" s="37"/>
      <c r="F990" s="96"/>
      <c r="G990" s="37"/>
      <c r="H990" s="37"/>
      <c r="I990" s="37"/>
    </row>
    <row r="991" ht="12.75" customHeight="1">
      <c r="A991" s="37"/>
      <c r="B991" s="37"/>
      <c r="C991" s="37"/>
      <c r="D991" s="37"/>
      <c r="E991" s="37"/>
      <c r="F991" s="96"/>
      <c r="G991" s="37"/>
      <c r="H991" s="37"/>
      <c r="I991" s="37"/>
    </row>
    <row r="992" ht="12.75" customHeight="1">
      <c r="A992" s="37"/>
      <c r="B992" s="37"/>
      <c r="C992" s="37"/>
      <c r="D992" s="37"/>
      <c r="E992" s="37"/>
      <c r="F992" s="96"/>
      <c r="G992" s="37"/>
      <c r="H992" s="37"/>
      <c r="I992" s="37"/>
    </row>
    <row r="993" ht="12.75" customHeight="1">
      <c r="A993" s="37"/>
      <c r="B993" s="37"/>
      <c r="C993" s="37"/>
      <c r="D993" s="37"/>
      <c r="E993" s="37"/>
      <c r="F993" s="96"/>
      <c r="G993" s="37"/>
      <c r="H993" s="37"/>
      <c r="I993" s="37"/>
    </row>
    <row r="994" ht="12.75" customHeight="1">
      <c r="A994" s="37"/>
      <c r="B994" s="37"/>
      <c r="C994" s="37"/>
      <c r="D994" s="37"/>
      <c r="E994" s="37"/>
      <c r="F994" s="96"/>
      <c r="G994" s="37"/>
      <c r="H994" s="37"/>
      <c r="I994" s="37"/>
    </row>
    <row r="995" ht="12.75" customHeight="1">
      <c r="A995" s="37"/>
      <c r="B995" s="37"/>
      <c r="C995" s="37"/>
      <c r="D995" s="37"/>
      <c r="E995" s="37"/>
      <c r="F995" s="96"/>
      <c r="G995" s="37"/>
      <c r="H995" s="37"/>
      <c r="I995" s="37"/>
    </row>
    <row r="996" ht="12.75" customHeight="1">
      <c r="A996" s="37"/>
      <c r="B996" s="37"/>
      <c r="C996" s="37"/>
      <c r="D996" s="37"/>
      <c r="E996" s="37"/>
      <c r="F996" s="96"/>
      <c r="G996" s="37"/>
      <c r="H996" s="37"/>
      <c r="I996" s="37"/>
    </row>
    <row r="997" ht="12.75" customHeight="1">
      <c r="A997" s="37"/>
      <c r="B997" s="37"/>
      <c r="C997" s="37"/>
      <c r="D997" s="37"/>
      <c r="E997" s="37"/>
      <c r="F997" s="96"/>
      <c r="G997" s="37"/>
      <c r="H997" s="37"/>
      <c r="I997" s="37"/>
    </row>
    <row r="998" ht="12.75" customHeight="1">
      <c r="A998" s="37"/>
      <c r="B998" s="37"/>
      <c r="C998" s="37"/>
      <c r="D998" s="37"/>
      <c r="E998" s="37"/>
      <c r="F998" s="96"/>
      <c r="G998" s="37"/>
      <c r="H998" s="37"/>
      <c r="I998" s="37"/>
    </row>
  </sheetData>
  <mergeCells count="2">
    <mergeCell ref="A1:E1"/>
    <mergeCell ref="C2:E2"/>
  </mergeCells>
  <hyperlinks>
    <hyperlink r:id="rId1" ref="G117"/>
    <hyperlink r:id="rId2" ref="E160"/>
    <hyperlink r:id="rId3" ref="E17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1.86"/>
    <col customWidth="1" min="3" max="3" width="102.29"/>
    <col customWidth="1" min="4" max="4" width="105.71"/>
    <col customWidth="1" min="5" max="5" width="47.14"/>
    <col customWidth="1" min="6" max="6" width="51.57"/>
    <col customWidth="1" min="7" max="7" width="19.57"/>
    <col customWidth="1" min="8" max="8" width="16.0"/>
    <col customWidth="1" min="9" max="9" width="42.0"/>
    <col customWidth="1" min="10" max="10" width="39.57"/>
    <col customWidth="1" min="11" max="11" width="21.43"/>
    <col customWidth="1" min="12" max="12" width="21.29"/>
    <col customWidth="1" min="13" max="13" width="43.0"/>
    <col customWidth="1" min="14" max="26" width="10.71"/>
  </cols>
  <sheetData>
    <row r="1" ht="42.0" customHeight="1">
      <c r="A1" s="1" t="s">
        <v>0</v>
      </c>
      <c r="B1" s="2"/>
      <c r="C1" s="2"/>
      <c r="D1" s="2"/>
      <c r="E1" s="13"/>
      <c r="F1" s="97"/>
      <c r="G1" s="98"/>
      <c r="H1" s="98"/>
      <c r="I1" s="98"/>
      <c r="J1" s="99"/>
      <c r="K1" s="98"/>
      <c r="L1" s="100"/>
      <c r="M1" s="101"/>
    </row>
    <row r="2" ht="33.0" customHeight="1">
      <c r="A2" s="102"/>
      <c r="B2" s="103"/>
      <c r="C2" s="104"/>
      <c r="D2" s="105" t="s">
        <v>2419</v>
      </c>
      <c r="E2" s="2"/>
      <c r="F2" s="13"/>
      <c r="G2" s="106" t="s">
        <v>2420</v>
      </c>
      <c r="H2" s="2"/>
      <c r="I2" s="2"/>
      <c r="J2" s="2"/>
      <c r="K2" s="2"/>
      <c r="L2" s="3"/>
      <c r="M2" s="76"/>
    </row>
    <row r="3" ht="40.5" customHeight="1">
      <c r="A3" s="20" t="s">
        <v>5</v>
      </c>
      <c r="B3" s="20" t="s">
        <v>1986</v>
      </c>
      <c r="C3" s="20" t="s">
        <v>2421</v>
      </c>
      <c r="D3" s="20" t="s">
        <v>2422</v>
      </c>
      <c r="E3" s="20" t="s">
        <v>2423</v>
      </c>
      <c r="F3" s="20" t="s">
        <v>2424</v>
      </c>
      <c r="G3" s="20" t="s">
        <v>2425</v>
      </c>
      <c r="H3" s="20" t="s">
        <v>2426</v>
      </c>
      <c r="I3" s="20" t="s">
        <v>2427</v>
      </c>
      <c r="J3" s="107" t="s">
        <v>2428</v>
      </c>
      <c r="K3" s="20" t="s">
        <v>2429</v>
      </c>
      <c r="L3" s="20" t="s">
        <v>2430</v>
      </c>
      <c r="M3" s="20" t="s">
        <v>2431</v>
      </c>
    </row>
    <row r="4" ht="171.0" customHeight="1">
      <c r="A4" s="21" t="s">
        <v>30</v>
      </c>
      <c r="B4" s="21" t="s">
        <v>31</v>
      </c>
      <c r="C4" s="108" t="s">
        <v>2432</v>
      </c>
      <c r="D4" s="23" t="s">
        <v>2433</v>
      </c>
      <c r="E4" s="23"/>
      <c r="F4" s="28" t="s">
        <v>2434</v>
      </c>
      <c r="G4" s="23" t="s">
        <v>2435</v>
      </c>
      <c r="H4" s="22"/>
      <c r="I4" s="28" t="s">
        <v>2436</v>
      </c>
      <c r="J4" s="109" t="s">
        <v>2437</v>
      </c>
      <c r="K4" s="22"/>
      <c r="L4" s="23"/>
      <c r="M4" s="22"/>
    </row>
    <row r="5" ht="203.25" customHeight="1">
      <c r="A5" s="23" t="s">
        <v>34</v>
      </c>
      <c r="B5" s="23" t="s">
        <v>35</v>
      </c>
      <c r="C5" s="21" t="s">
        <v>2438</v>
      </c>
      <c r="D5" s="23" t="s">
        <v>2439</v>
      </c>
      <c r="E5" s="23" t="s">
        <v>2440</v>
      </c>
      <c r="F5" s="23" t="s">
        <v>2441</v>
      </c>
      <c r="G5" s="23" t="s">
        <v>2435</v>
      </c>
      <c r="H5" s="22"/>
      <c r="I5" s="28" t="s">
        <v>2442</v>
      </c>
      <c r="J5" s="109" t="s">
        <v>2443</v>
      </c>
      <c r="K5" s="22"/>
      <c r="L5" s="55"/>
      <c r="M5" s="22"/>
    </row>
    <row r="6" ht="167.25" customHeight="1">
      <c r="A6" s="23" t="s">
        <v>43</v>
      </c>
      <c r="B6" s="23" t="s">
        <v>44</v>
      </c>
      <c r="C6" s="23" t="s">
        <v>2444</v>
      </c>
      <c r="D6" s="22"/>
      <c r="E6" s="22"/>
      <c r="F6" s="22"/>
      <c r="G6" s="23" t="s">
        <v>2435</v>
      </c>
      <c r="H6" s="22"/>
      <c r="I6" s="28" t="s">
        <v>2445</v>
      </c>
      <c r="J6" s="109" t="s">
        <v>2443</v>
      </c>
      <c r="K6" s="22"/>
      <c r="L6" s="23" t="s">
        <v>2446</v>
      </c>
      <c r="M6" s="22"/>
    </row>
    <row r="7" ht="150.0" customHeight="1">
      <c r="A7" s="23" t="s">
        <v>51</v>
      </c>
      <c r="B7" s="21" t="s">
        <v>52</v>
      </c>
      <c r="C7" s="23" t="s">
        <v>2447</v>
      </c>
      <c r="D7" s="23" t="s">
        <v>2448</v>
      </c>
      <c r="E7" s="23" t="s">
        <v>2449</v>
      </c>
      <c r="F7" s="23" t="s">
        <v>2450</v>
      </c>
      <c r="G7" s="23" t="s">
        <v>2435</v>
      </c>
      <c r="H7" s="22"/>
      <c r="I7" s="28" t="s">
        <v>2445</v>
      </c>
      <c r="J7" s="109" t="s">
        <v>2443</v>
      </c>
      <c r="K7" s="22"/>
      <c r="L7" s="23" t="s">
        <v>2451</v>
      </c>
      <c r="M7" s="23" t="s">
        <v>2452</v>
      </c>
    </row>
    <row r="8" ht="153.75" customHeight="1">
      <c r="A8" s="23" t="s">
        <v>56</v>
      </c>
      <c r="B8" s="23" t="s">
        <v>57</v>
      </c>
      <c r="C8" s="23" t="s">
        <v>2453</v>
      </c>
      <c r="D8" s="23" t="s">
        <v>2454</v>
      </c>
      <c r="E8" s="23" t="s">
        <v>2455</v>
      </c>
      <c r="F8" s="23" t="s">
        <v>2456</v>
      </c>
      <c r="G8" s="23" t="s">
        <v>2435</v>
      </c>
      <c r="H8" s="22"/>
      <c r="I8" s="28" t="s">
        <v>2457</v>
      </c>
      <c r="J8" s="109" t="s">
        <v>2458</v>
      </c>
      <c r="K8" s="22"/>
      <c r="L8" s="23" t="s">
        <v>2459</v>
      </c>
      <c r="M8" s="22"/>
    </row>
    <row r="9" ht="154.5" customHeight="1">
      <c r="A9" s="23" t="s">
        <v>63</v>
      </c>
      <c r="B9" s="23" t="s">
        <v>64</v>
      </c>
      <c r="C9" s="23" t="s">
        <v>2460</v>
      </c>
      <c r="D9" s="23" t="s">
        <v>2461</v>
      </c>
      <c r="E9" s="22"/>
      <c r="F9" s="22"/>
      <c r="G9" s="23" t="s">
        <v>2435</v>
      </c>
      <c r="H9" s="22"/>
      <c r="I9" s="28" t="s">
        <v>2462</v>
      </c>
      <c r="J9" s="109" t="s">
        <v>2463</v>
      </c>
      <c r="K9" s="22"/>
      <c r="L9" s="23" t="s">
        <v>2464</v>
      </c>
      <c r="M9" s="22"/>
    </row>
    <row r="10" ht="144.75" customHeight="1">
      <c r="A10" s="23" t="s">
        <v>72</v>
      </c>
      <c r="B10" s="23" t="s">
        <v>73</v>
      </c>
      <c r="C10" s="23" t="s">
        <v>2465</v>
      </c>
      <c r="D10" s="22"/>
      <c r="E10" s="22"/>
      <c r="F10" s="22"/>
      <c r="G10" s="23" t="s">
        <v>2435</v>
      </c>
      <c r="H10" s="22"/>
      <c r="I10" s="28" t="s">
        <v>2466</v>
      </c>
      <c r="J10" s="109" t="s">
        <v>2463</v>
      </c>
      <c r="K10" s="22"/>
      <c r="L10" s="55"/>
      <c r="M10" s="22"/>
    </row>
    <row r="11" ht="162.0" customHeight="1">
      <c r="A11" s="23" t="s">
        <v>82</v>
      </c>
      <c r="B11" s="23" t="s">
        <v>83</v>
      </c>
      <c r="C11" s="23" t="s">
        <v>2467</v>
      </c>
      <c r="D11" s="23" t="s">
        <v>2468</v>
      </c>
      <c r="E11" s="23" t="s">
        <v>2469</v>
      </c>
      <c r="F11" s="23" t="s">
        <v>2470</v>
      </c>
      <c r="G11" s="23" t="s">
        <v>2435</v>
      </c>
      <c r="H11" s="23"/>
      <c r="I11" s="28" t="s">
        <v>2466</v>
      </c>
      <c r="J11" s="109" t="s">
        <v>2463</v>
      </c>
      <c r="K11" s="22"/>
      <c r="L11" s="23" t="s">
        <v>2446</v>
      </c>
      <c r="M11" s="22"/>
    </row>
    <row r="12" ht="136.5" customHeight="1">
      <c r="A12" s="23" t="s">
        <v>89</v>
      </c>
      <c r="B12" s="23" t="s">
        <v>90</v>
      </c>
      <c r="C12" s="23" t="s">
        <v>2471</v>
      </c>
      <c r="D12" s="22"/>
      <c r="E12" s="22"/>
      <c r="F12" s="22"/>
      <c r="G12" s="23" t="s">
        <v>2435</v>
      </c>
      <c r="H12" s="23"/>
      <c r="I12" s="23" t="s">
        <v>2472</v>
      </c>
      <c r="J12" s="109" t="s">
        <v>2463</v>
      </c>
      <c r="K12" s="22"/>
      <c r="L12" s="23" t="s">
        <v>2446</v>
      </c>
      <c r="M12" s="22"/>
    </row>
    <row r="13" ht="138.0" customHeight="1">
      <c r="A13" s="23" t="s">
        <v>95</v>
      </c>
      <c r="B13" s="23" t="s">
        <v>96</v>
      </c>
      <c r="C13" s="110" t="s">
        <v>2473</v>
      </c>
      <c r="D13" s="23" t="s">
        <v>2474</v>
      </c>
      <c r="E13" s="23" t="s">
        <v>2475</v>
      </c>
      <c r="F13" s="23" t="s">
        <v>2476</v>
      </c>
      <c r="G13" s="23" t="s">
        <v>2435</v>
      </c>
      <c r="H13" s="23" t="s">
        <v>2477</v>
      </c>
      <c r="I13" s="28" t="s">
        <v>2478</v>
      </c>
      <c r="J13" s="109" t="s">
        <v>2479</v>
      </c>
      <c r="K13" s="22"/>
      <c r="L13" s="55"/>
      <c r="M13" s="22"/>
    </row>
    <row r="14" ht="123.0" customHeight="1">
      <c r="A14" s="23" t="s">
        <v>104</v>
      </c>
      <c r="B14" s="23" t="s">
        <v>105</v>
      </c>
      <c r="C14" s="23" t="s">
        <v>2480</v>
      </c>
      <c r="D14" s="23"/>
      <c r="E14" s="23"/>
      <c r="F14" s="23"/>
      <c r="G14" s="23" t="s">
        <v>2435</v>
      </c>
      <c r="H14" s="23"/>
      <c r="I14" s="28" t="s">
        <v>2481</v>
      </c>
      <c r="J14" s="109" t="s">
        <v>2479</v>
      </c>
      <c r="K14" s="22"/>
      <c r="L14" s="23" t="s">
        <v>2446</v>
      </c>
      <c r="M14" s="22"/>
    </row>
    <row r="15" ht="153.75" customHeight="1">
      <c r="A15" s="23" t="s">
        <v>108</v>
      </c>
      <c r="B15" s="23" t="s">
        <v>109</v>
      </c>
      <c r="C15" s="23" t="s">
        <v>2482</v>
      </c>
      <c r="D15" s="23" t="s">
        <v>2483</v>
      </c>
      <c r="E15" s="23" t="s">
        <v>2484</v>
      </c>
      <c r="F15" s="23">
        <v>1975.0</v>
      </c>
      <c r="G15" s="23" t="s">
        <v>2435</v>
      </c>
      <c r="H15" s="23"/>
      <c r="I15" s="28" t="s">
        <v>2485</v>
      </c>
      <c r="J15" s="109" t="s">
        <v>2486</v>
      </c>
      <c r="K15" s="22"/>
      <c r="L15" s="55"/>
      <c r="M15" s="22"/>
    </row>
    <row r="16" ht="156.0" customHeight="1">
      <c r="A16" s="23" t="s">
        <v>119</v>
      </c>
      <c r="B16" s="23" t="s">
        <v>120</v>
      </c>
      <c r="C16" s="30" t="s">
        <v>2487</v>
      </c>
      <c r="D16" s="23" t="s">
        <v>2488</v>
      </c>
      <c r="E16" s="23" t="s">
        <v>2489</v>
      </c>
      <c r="F16" s="23">
        <v>2004.0</v>
      </c>
      <c r="G16" s="23" t="s">
        <v>2435</v>
      </c>
      <c r="H16" s="22"/>
      <c r="I16" s="28" t="s">
        <v>2490</v>
      </c>
      <c r="J16" s="109" t="s">
        <v>2486</v>
      </c>
      <c r="K16" s="22"/>
      <c r="L16" s="55"/>
      <c r="M16" s="30" t="s">
        <v>2491</v>
      </c>
    </row>
    <row r="17" ht="177.0" customHeight="1">
      <c r="A17" s="23" t="s">
        <v>129</v>
      </c>
      <c r="B17" s="23" t="s">
        <v>2019</v>
      </c>
      <c r="C17" s="23" t="s">
        <v>2492</v>
      </c>
      <c r="D17" s="23" t="s">
        <v>2493</v>
      </c>
      <c r="E17" s="23" t="s">
        <v>2494</v>
      </c>
      <c r="F17" s="23" t="s">
        <v>2495</v>
      </c>
      <c r="G17" s="23" t="s">
        <v>2435</v>
      </c>
      <c r="H17" s="22"/>
      <c r="I17" s="28" t="s">
        <v>2496</v>
      </c>
      <c r="J17" s="109" t="s">
        <v>2497</v>
      </c>
      <c r="K17" s="22"/>
      <c r="L17" s="23" t="s">
        <v>2446</v>
      </c>
      <c r="M17" s="111"/>
    </row>
    <row r="18" ht="153.0" customHeight="1">
      <c r="A18" s="23" t="s">
        <v>138</v>
      </c>
      <c r="B18" s="23" t="s">
        <v>139</v>
      </c>
      <c r="C18" s="23" t="s">
        <v>2498</v>
      </c>
      <c r="D18" s="22"/>
      <c r="E18" s="22"/>
      <c r="F18" s="22"/>
      <c r="G18" s="23" t="s">
        <v>2435</v>
      </c>
      <c r="H18" s="22"/>
      <c r="I18" s="28" t="s">
        <v>2496</v>
      </c>
      <c r="J18" s="109" t="s">
        <v>2486</v>
      </c>
      <c r="K18" s="22"/>
      <c r="L18" s="23" t="s">
        <v>2446</v>
      </c>
      <c r="M18" s="22"/>
    </row>
    <row r="19" ht="132.0" customHeight="1">
      <c r="A19" s="23" t="s">
        <v>144</v>
      </c>
      <c r="B19" s="23" t="s">
        <v>2024</v>
      </c>
      <c r="C19" s="30" t="s">
        <v>2499</v>
      </c>
      <c r="D19" s="23" t="s">
        <v>2500</v>
      </c>
      <c r="E19" s="23" t="s">
        <v>2501</v>
      </c>
      <c r="F19" s="23" t="s">
        <v>2502</v>
      </c>
      <c r="G19" s="23" t="s">
        <v>2435</v>
      </c>
      <c r="H19" s="22"/>
      <c r="I19" s="28" t="s">
        <v>2496</v>
      </c>
      <c r="J19" s="109" t="s">
        <v>2486</v>
      </c>
      <c r="K19" s="22"/>
      <c r="L19" s="55"/>
      <c r="M19" s="22"/>
    </row>
    <row r="20" ht="139.5" customHeight="1">
      <c r="A20" s="23" t="s">
        <v>151</v>
      </c>
      <c r="B20" s="23" t="s">
        <v>152</v>
      </c>
      <c r="C20" s="23" t="s">
        <v>2503</v>
      </c>
      <c r="D20" s="23" t="s">
        <v>2504</v>
      </c>
      <c r="E20" s="23" t="s">
        <v>2505</v>
      </c>
      <c r="F20" s="23">
        <v>1968.0</v>
      </c>
      <c r="G20" s="23" t="s">
        <v>2435</v>
      </c>
      <c r="H20" s="22"/>
      <c r="I20" s="23" t="s">
        <v>2506</v>
      </c>
      <c r="J20" s="109" t="s">
        <v>2507</v>
      </c>
      <c r="K20" s="22"/>
      <c r="L20" s="23" t="s">
        <v>2446</v>
      </c>
      <c r="M20" s="22"/>
    </row>
    <row r="21" ht="150.0" customHeight="1">
      <c r="A21" s="23" t="s">
        <v>159</v>
      </c>
      <c r="B21" s="23" t="s">
        <v>160</v>
      </c>
      <c r="C21" s="23" t="s">
        <v>2508</v>
      </c>
      <c r="D21" s="23" t="s">
        <v>2509</v>
      </c>
      <c r="E21" s="23" t="s">
        <v>2510</v>
      </c>
      <c r="F21" s="23"/>
      <c r="G21" s="23" t="s">
        <v>2435</v>
      </c>
      <c r="H21" s="22"/>
      <c r="I21" s="23" t="s">
        <v>2511</v>
      </c>
      <c r="J21" s="112" t="s">
        <v>2512</v>
      </c>
      <c r="K21" s="22"/>
      <c r="L21" s="55"/>
      <c r="M21" s="22"/>
    </row>
    <row r="22" ht="148.5" customHeight="1">
      <c r="A22" s="23" t="s">
        <v>164</v>
      </c>
      <c r="B22" s="23" t="s">
        <v>165</v>
      </c>
      <c r="C22" s="30" t="s">
        <v>2513</v>
      </c>
      <c r="D22" s="30" t="s">
        <v>2514</v>
      </c>
      <c r="E22" s="22"/>
      <c r="F22" s="111" t="s">
        <v>97</v>
      </c>
      <c r="G22" s="23" t="s">
        <v>2435</v>
      </c>
      <c r="H22" s="22"/>
      <c r="I22" s="30" t="s">
        <v>2515</v>
      </c>
      <c r="J22" s="93"/>
      <c r="K22" s="22"/>
      <c r="L22" s="55"/>
      <c r="M22" s="22"/>
    </row>
    <row r="23" ht="273.0" customHeight="1">
      <c r="A23" s="23" t="s">
        <v>169</v>
      </c>
      <c r="B23" s="23" t="s">
        <v>170</v>
      </c>
      <c r="C23" s="23" t="s">
        <v>2516</v>
      </c>
      <c r="D23" s="23" t="s">
        <v>2517</v>
      </c>
      <c r="E23" s="23" t="s">
        <v>2518</v>
      </c>
      <c r="F23" s="23" t="s">
        <v>2519</v>
      </c>
      <c r="G23" s="23" t="s">
        <v>2435</v>
      </c>
      <c r="H23" s="22"/>
      <c r="I23" s="23" t="s">
        <v>2515</v>
      </c>
      <c r="J23" s="109" t="s">
        <v>2520</v>
      </c>
      <c r="K23" s="22"/>
      <c r="L23" s="23" t="s">
        <v>2521</v>
      </c>
      <c r="M23" s="22"/>
    </row>
    <row r="24" ht="246.0" customHeight="1">
      <c r="A24" s="23" t="s">
        <v>175</v>
      </c>
      <c r="B24" s="23" t="s">
        <v>176</v>
      </c>
      <c r="C24" s="23" t="s">
        <v>2522</v>
      </c>
      <c r="D24" s="22"/>
      <c r="E24" s="22"/>
      <c r="F24" s="22"/>
      <c r="G24" s="23" t="s">
        <v>2435</v>
      </c>
      <c r="H24" s="22"/>
      <c r="I24" s="22"/>
      <c r="J24" s="93"/>
      <c r="K24" s="22"/>
      <c r="L24" s="55"/>
      <c r="M24" s="22"/>
    </row>
    <row r="25" ht="202.5" customHeight="1">
      <c r="A25" s="23" t="s">
        <v>178</v>
      </c>
      <c r="B25" s="23" t="s">
        <v>179</v>
      </c>
      <c r="C25" s="23" t="s">
        <v>2523</v>
      </c>
      <c r="D25" s="23" t="s">
        <v>2524</v>
      </c>
      <c r="E25" s="23" t="s">
        <v>2525</v>
      </c>
      <c r="F25" s="23" t="s">
        <v>2526</v>
      </c>
      <c r="G25" s="23" t="s">
        <v>2435</v>
      </c>
      <c r="H25" s="23"/>
      <c r="I25" s="23" t="s">
        <v>2527</v>
      </c>
      <c r="J25" s="109" t="s">
        <v>2528</v>
      </c>
      <c r="K25" s="22"/>
      <c r="L25" s="55"/>
      <c r="M25" s="22"/>
    </row>
    <row r="26" ht="246.0" customHeight="1">
      <c r="A26" s="23" t="s">
        <v>186</v>
      </c>
      <c r="B26" s="23" t="s">
        <v>187</v>
      </c>
      <c r="C26" s="23" t="s">
        <v>2529</v>
      </c>
      <c r="D26" s="23" t="s">
        <v>2530</v>
      </c>
      <c r="E26" s="23" t="s">
        <v>2531</v>
      </c>
      <c r="F26" s="23" t="s">
        <v>2532</v>
      </c>
      <c r="G26" s="23" t="s">
        <v>2435</v>
      </c>
      <c r="H26" s="23"/>
      <c r="I26" s="23" t="s">
        <v>2533</v>
      </c>
      <c r="J26" s="109" t="s">
        <v>2534</v>
      </c>
      <c r="K26" s="22"/>
      <c r="L26" s="23" t="s">
        <v>2446</v>
      </c>
      <c r="M26" s="22"/>
    </row>
    <row r="27" ht="174.75" customHeight="1">
      <c r="A27" s="23" t="s">
        <v>194</v>
      </c>
      <c r="B27" s="23" t="s">
        <v>2535</v>
      </c>
      <c r="C27" s="23" t="s">
        <v>2536</v>
      </c>
      <c r="D27" s="22"/>
      <c r="E27" s="22"/>
      <c r="F27" s="23" t="s">
        <v>2537</v>
      </c>
      <c r="G27" s="23" t="s">
        <v>2435</v>
      </c>
      <c r="H27" s="22"/>
      <c r="I27" s="23" t="s">
        <v>2538</v>
      </c>
      <c r="J27" s="109" t="s">
        <v>2539</v>
      </c>
      <c r="K27" s="22"/>
      <c r="L27" s="23" t="s">
        <v>2446</v>
      </c>
      <c r="M27" s="22"/>
    </row>
    <row r="28" ht="168.75" customHeight="1">
      <c r="A28" s="23" t="s">
        <v>201</v>
      </c>
      <c r="B28" s="23" t="s">
        <v>202</v>
      </c>
      <c r="C28" s="23" t="s">
        <v>2540</v>
      </c>
      <c r="D28" s="22"/>
      <c r="E28" s="22"/>
      <c r="F28" s="22"/>
      <c r="G28" s="23" t="s">
        <v>2435</v>
      </c>
      <c r="H28" s="22"/>
      <c r="I28" s="22"/>
      <c r="J28" s="93"/>
      <c r="K28" s="22"/>
      <c r="L28" s="55"/>
      <c r="M28" s="22"/>
    </row>
    <row r="29" ht="154.5" customHeight="1">
      <c r="A29" s="23" t="s">
        <v>203</v>
      </c>
      <c r="B29" s="23" t="s">
        <v>204</v>
      </c>
      <c r="C29" s="23" t="s">
        <v>2541</v>
      </c>
      <c r="D29" s="23" t="s">
        <v>2542</v>
      </c>
      <c r="E29" s="23" t="s">
        <v>2543</v>
      </c>
      <c r="F29" s="23" t="s">
        <v>2544</v>
      </c>
      <c r="G29" s="23" t="s">
        <v>2435</v>
      </c>
      <c r="H29" s="23"/>
      <c r="I29" s="23" t="s">
        <v>2545</v>
      </c>
      <c r="J29" s="112" t="s">
        <v>2546</v>
      </c>
      <c r="K29" s="22"/>
      <c r="L29" s="55"/>
      <c r="M29" s="22"/>
    </row>
    <row r="30" ht="180.0" customHeight="1">
      <c r="A30" s="23" t="s">
        <v>208</v>
      </c>
      <c r="B30" s="23" t="s">
        <v>209</v>
      </c>
      <c r="C30" s="23" t="s">
        <v>2547</v>
      </c>
      <c r="D30" s="23" t="s">
        <v>2548</v>
      </c>
      <c r="E30" s="23" t="s">
        <v>2549</v>
      </c>
      <c r="F30" s="23" t="s">
        <v>2550</v>
      </c>
      <c r="G30" s="23" t="s">
        <v>2435</v>
      </c>
      <c r="H30" s="23"/>
      <c r="I30" s="23" t="s">
        <v>2551</v>
      </c>
      <c r="J30" s="109" t="s">
        <v>2552</v>
      </c>
      <c r="K30" s="22"/>
      <c r="L30" s="55"/>
      <c r="M30" s="22"/>
    </row>
    <row r="31" ht="114.0" customHeight="1">
      <c r="A31" s="23" t="s">
        <v>219</v>
      </c>
      <c r="B31" s="23" t="s">
        <v>220</v>
      </c>
      <c r="C31" s="23" t="s">
        <v>2553</v>
      </c>
      <c r="D31" s="23" t="s">
        <v>2554</v>
      </c>
      <c r="E31" s="23" t="s">
        <v>2555</v>
      </c>
      <c r="F31" s="23">
        <v>1998.0</v>
      </c>
      <c r="G31" s="23" t="s">
        <v>2435</v>
      </c>
      <c r="H31" s="22"/>
      <c r="I31" s="22"/>
      <c r="J31" s="93"/>
      <c r="K31" s="22"/>
      <c r="L31" s="55"/>
      <c r="M31" s="23" t="s">
        <v>2556</v>
      </c>
    </row>
    <row r="32" ht="102.75" customHeight="1">
      <c r="A32" s="23" t="s">
        <v>227</v>
      </c>
      <c r="B32" s="23" t="s">
        <v>228</v>
      </c>
      <c r="C32" s="30" t="s">
        <v>2557</v>
      </c>
      <c r="D32" s="23"/>
      <c r="E32" s="28" t="s">
        <v>122</v>
      </c>
      <c r="F32" s="23"/>
      <c r="G32" s="23" t="s">
        <v>2435</v>
      </c>
      <c r="H32" s="22"/>
      <c r="I32" s="30" t="s">
        <v>2558</v>
      </c>
      <c r="J32" s="93"/>
      <c r="K32" s="22"/>
      <c r="L32" s="55"/>
      <c r="M32" s="28" t="s">
        <v>2559</v>
      </c>
    </row>
    <row r="33" ht="252.75" customHeight="1">
      <c r="A33" s="23" t="s">
        <v>229</v>
      </c>
      <c r="B33" s="23" t="s">
        <v>230</v>
      </c>
      <c r="C33" s="23" t="s">
        <v>2560</v>
      </c>
      <c r="D33" s="23" t="s">
        <v>2561</v>
      </c>
      <c r="E33" s="23" t="s">
        <v>2562</v>
      </c>
      <c r="F33" s="23" t="s">
        <v>2563</v>
      </c>
      <c r="G33" s="23" t="s">
        <v>2435</v>
      </c>
      <c r="H33" s="23" t="s">
        <v>2564</v>
      </c>
      <c r="I33" s="28" t="s">
        <v>2565</v>
      </c>
      <c r="J33" s="109" t="s">
        <v>2566</v>
      </c>
      <c r="K33" s="22"/>
      <c r="L33" s="55"/>
      <c r="M33" s="22"/>
    </row>
    <row r="34" ht="178.5" customHeight="1">
      <c r="A34" s="23" t="s">
        <v>234</v>
      </c>
      <c r="B34" s="23" t="s">
        <v>235</v>
      </c>
      <c r="C34" s="23" t="s">
        <v>2567</v>
      </c>
      <c r="D34" s="23" t="s">
        <v>2568</v>
      </c>
      <c r="E34" s="23" t="s">
        <v>2569</v>
      </c>
      <c r="F34" s="23">
        <v>1973.0</v>
      </c>
      <c r="G34" s="23" t="s">
        <v>2435</v>
      </c>
      <c r="H34" s="23"/>
      <c r="I34" s="23" t="s">
        <v>2570</v>
      </c>
      <c r="J34" s="109" t="s">
        <v>2571</v>
      </c>
      <c r="K34" s="22"/>
      <c r="L34" s="55"/>
      <c r="M34" s="22"/>
    </row>
    <row r="35" ht="111.0" customHeight="1">
      <c r="A35" s="23" t="s">
        <v>241</v>
      </c>
      <c r="B35" s="23" t="s">
        <v>242</v>
      </c>
      <c r="C35" s="30" t="s">
        <v>2572</v>
      </c>
      <c r="D35" s="22"/>
      <c r="E35" s="22"/>
      <c r="F35" s="22"/>
      <c r="G35" s="23" t="s">
        <v>2435</v>
      </c>
      <c r="H35" s="22"/>
      <c r="I35" s="22"/>
      <c r="J35" s="93"/>
      <c r="K35" s="22"/>
      <c r="L35" s="55"/>
      <c r="M35" s="22"/>
    </row>
    <row r="36" ht="96.0" customHeight="1">
      <c r="A36" s="23" t="s">
        <v>244</v>
      </c>
      <c r="B36" s="23" t="s">
        <v>245</v>
      </c>
      <c r="C36" s="22"/>
      <c r="D36" s="23"/>
      <c r="E36" s="23" t="s">
        <v>74</v>
      </c>
      <c r="F36" s="23"/>
      <c r="G36" s="23" t="s">
        <v>2435</v>
      </c>
      <c r="H36" s="23"/>
      <c r="I36" s="23"/>
      <c r="J36" s="112"/>
      <c r="K36" s="22"/>
      <c r="L36" s="55"/>
      <c r="M36" s="22"/>
    </row>
    <row r="37" ht="226.5" customHeight="1">
      <c r="A37" s="23" t="s">
        <v>247</v>
      </c>
      <c r="B37" s="23" t="s">
        <v>248</v>
      </c>
      <c r="C37" s="113" t="s">
        <v>2573</v>
      </c>
      <c r="D37" s="23" t="s">
        <v>2574</v>
      </c>
      <c r="E37" s="23" t="s">
        <v>2575</v>
      </c>
      <c r="F37" s="23" t="s">
        <v>2576</v>
      </c>
      <c r="G37" s="23" t="s">
        <v>2435</v>
      </c>
      <c r="H37" s="22"/>
      <c r="I37" s="23" t="s">
        <v>2577</v>
      </c>
      <c r="J37" s="109" t="s">
        <v>2578</v>
      </c>
      <c r="K37" s="22"/>
      <c r="L37" s="23"/>
      <c r="M37" s="114" t="s">
        <v>2579</v>
      </c>
    </row>
    <row r="38" ht="219.0" customHeight="1">
      <c r="A38" s="23" t="s">
        <v>256</v>
      </c>
      <c r="B38" s="23" t="s">
        <v>257</v>
      </c>
      <c r="C38" s="23" t="s">
        <v>2580</v>
      </c>
      <c r="D38" s="23"/>
      <c r="E38" s="23" t="s">
        <v>2581</v>
      </c>
      <c r="F38" s="23"/>
      <c r="G38" s="23" t="s">
        <v>2435</v>
      </c>
      <c r="H38" s="22"/>
      <c r="I38" s="23" t="s">
        <v>2490</v>
      </c>
      <c r="J38" s="109" t="s">
        <v>2582</v>
      </c>
      <c r="K38" s="22"/>
      <c r="L38" s="23"/>
      <c r="M38" s="22"/>
    </row>
    <row r="39" ht="183.75" customHeight="1">
      <c r="A39" s="23" t="s">
        <v>262</v>
      </c>
      <c r="B39" s="23" t="s">
        <v>263</v>
      </c>
      <c r="C39" s="23" t="s">
        <v>2583</v>
      </c>
      <c r="D39" s="23" t="s">
        <v>2584</v>
      </c>
      <c r="E39" s="23" t="s">
        <v>2585</v>
      </c>
      <c r="F39" s="23" t="s">
        <v>2586</v>
      </c>
      <c r="G39" s="23" t="s">
        <v>2435</v>
      </c>
      <c r="H39" s="22"/>
      <c r="I39" s="23" t="s">
        <v>2587</v>
      </c>
      <c r="J39" s="109" t="s">
        <v>2588</v>
      </c>
      <c r="K39" s="22"/>
      <c r="L39" s="23"/>
      <c r="M39" s="22"/>
    </row>
    <row r="40" ht="136.5" customHeight="1">
      <c r="A40" s="23" t="s">
        <v>270</v>
      </c>
      <c r="B40" s="23" t="s">
        <v>271</v>
      </c>
      <c r="C40" s="23" t="s">
        <v>2589</v>
      </c>
      <c r="D40" s="23" t="s">
        <v>2590</v>
      </c>
      <c r="E40" s="23" t="s">
        <v>2591</v>
      </c>
      <c r="F40" s="23"/>
      <c r="G40" s="23" t="s">
        <v>2435</v>
      </c>
      <c r="H40" s="22"/>
      <c r="I40" s="23" t="s">
        <v>2592</v>
      </c>
      <c r="J40" s="109" t="s">
        <v>2593</v>
      </c>
      <c r="K40" s="22"/>
      <c r="L40" s="55"/>
      <c r="M40" s="23" t="s">
        <v>2594</v>
      </c>
    </row>
    <row r="41" ht="184.5" customHeight="1">
      <c r="A41" s="23" t="s">
        <v>278</v>
      </c>
      <c r="B41" s="23" t="s">
        <v>279</v>
      </c>
      <c r="C41" s="23" t="s">
        <v>2595</v>
      </c>
      <c r="D41" s="23" t="s">
        <v>2596</v>
      </c>
      <c r="E41" s="23" t="s">
        <v>2597</v>
      </c>
      <c r="F41" s="23" t="s">
        <v>2598</v>
      </c>
      <c r="G41" s="23" t="s">
        <v>2435</v>
      </c>
      <c r="H41" s="22"/>
      <c r="I41" s="23" t="s">
        <v>2599</v>
      </c>
      <c r="J41" s="112" t="s">
        <v>2600</v>
      </c>
      <c r="K41" s="22"/>
      <c r="L41" s="23" t="s">
        <v>2601</v>
      </c>
      <c r="M41" s="22"/>
    </row>
    <row r="42" ht="214.5" customHeight="1">
      <c r="A42" s="23" t="s">
        <v>284</v>
      </c>
      <c r="B42" s="23" t="s">
        <v>285</v>
      </c>
      <c r="C42" s="23" t="s">
        <v>2602</v>
      </c>
      <c r="D42" s="23" t="s">
        <v>2603</v>
      </c>
      <c r="E42" s="23" t="s">
        <v>2604</v>
      </c>
      <c r="F42" s="23" t="s">
        <v>2605</v>
      </c>
      <c r="G42" s="23" t="s">
        <v>2435</v>
      </c>
      <c r="H42" s="22"/>
      <c r="I42" s="23" t="s">
        <v>2606</v>
      </c>
      <c r="J42" s="109" t="s">
        <v>2607</v>
      </c>
      <c r="K42" s="22"/>
      <c r="L42" s="55"/>
      <c r="M42" s="22"/>
    </row>
    <row r="43" ht="118.5" customHeight="1">
      <c r="A43" s="23" t="s">
        <v>292</v>
      </c>
      <c r="B43" s="23" t="s">
        <v>293</v>
      </c>
      <c r="C43" s="23" t="s">
        <v>2608</v>
      </c>
      <c r="D43" s="23"/>
      <c r="E43" s="23" t="s">
        <v>2609</v>
      </c>
      <c r="F43" s="23"/>
      <c r="G43" s="23" t="s">
        <v>2435</v>
      </c>
      <c r="H43" s="23" t="s">
        <v>2477</v>
      </c>
      <c r="I43" s="23"/>
      <c r="J43" s="112"/>
      <c r="K43" s="22"/>
      <c r="L43" s="55"/>
      <c r="M43" s="22"/>
    </row>
    <row r="44" ht="199.5" customHeight="1">
      <c r="A44" s="23" t="s">
        <v>294</v>
      </c>
      <c r="B44" s="23" t="s">
        <v>295</v>
      </c>
      <c r="C44" s="23" t="s">
        <v>2610</v>
      </c>
      <c r="D44" s="23" t="s">
        <v>2611</v>
      </c>
      <c r="E44" s="23" t="s">
        <v>2612</v>
      </c>
      <c r="F44" s="23" t="s">
        <v>2613</v>
      </c>
      <c r="G44" s="23" t="s">
        <v>2435</v>
      </c>
      <c r="H44" s="22"/>
      <c r="I44" s="23" t="s">
        <v>2614</v>
      </c>
      <c r="J44" s="109" t="s">
        <v>2615</v>
      </c>
      <c r="K44" s="22"/>
      <c r="L44" s="55"/>
      <c r="M44" s="22"/>
    </row>
    <row r="45" ht="120.0" customHeight="1">
      <c r="A45" s="23" t="s">
        <v>305</v>
      </c>
      <c r="B45" s="23" t="s">
        <v>306</v>
      </c>
      <c r="C45" s="23" t="s">
        <v>2616</v>
      </c>
      <c r="D45" s="22"/>
      <c r="E45" s="22"/>
      <c r="F45" s="22"/>
      <c r="G45" s="23" t="s">
        <v>2435</v>
      </c>
      <c r="H45" s="22"/>
      <c r="I45" s="23" t="s">
        <v>2617</v>
      </c>
      <c r="J45" s="109" t="s">
        <v>2618</v>
      </c>
      <c r="K45" s="22"/>
      <c r="L45" s="23" t="s">
        <v>2464</v>
      </c>
      <c r="M45" s="23" t="s">
        <v>2619</v>
      </c>
    </row>
    <row r="46" ht="226.5" customHeight="1">
      <c r="A46" s="23" t="s">
        <v>312</v>
      </c>
      <c r="B46" s="23" t="s">
        <v>313</v>
      </c>
      <c r="C46" s="23" t="s">
        <v>2620</v>
      </c>
      <c r="D46" s="22"/>
      <c r="E46" s="22"/>
      <c r="F46" s="22"/>
      <c r="G46" s="23" t="s">
        <v>2435</v>
      </c>
      <c r="H46" s="22"/>
      <c r="I46" s="23" t="s">
        <v>2621</v>
      </c>
      <c r="J46" s="112" t="s">
        <v>2622</v>
      </c>
      <c r="K46" s="22"/>
      <c r="L46" s="23" t="s">
        <v>2446</v>
      </c>
      <c r="M46" s="22"/>
    </row>
    <row r="47" ht="142.5" customHeight="1">
      <c r="A47" s="23" t="s">
        <v>320</v>
      </c>
      <c r="B47" s="23" t="s">
        <v>321</v>
      </c>
      <c r="C47" s="23" t="s">
        <v>2623</v>
      </c>
      <c r="D47" s="22"/>
      <c r="E47" s="22"/>
      <c r="F47" s="22"/>
      <c r="G47" s="23" t="s">
        <v>2435</v>
      </c>
      <c r="H47" s="22"/>
      <c r="I47" s="23" t="s">
        <v>2511</v>
      </c>
      <c r="J47" s="112" t="s">
        <v>2624</v>
      </c>
      <c r="K47" s="22"/>
      <c r="L47" s="23"/>
      <c r="M47" s="22"/>
    </row>
    <row r="48" ht="177.0" customHeight="1">
      <c r="A48" s="23" t="s">
        <v>323</v>
      </c>
      <c r="B48" s="23" t="s">
        <v>2078</v>
      </c>
      <c r="C48" s="23" t="s">
        <v>2625</v>
      </c>
      <c r="D48" s="22"/>
      <c r="E48" s="22"/>
      <c r="F48" s="22"/>
      <c r="G48" s="23" t="s">
        <v>2435</v>
      </c>
      <c r="H48" s="22"/>
      <c r="I48" s="22"/>
      <c r="J48" s="93"/>
      <c r="K48" s="22"/>
      <c r="L48" s="23"/>
      <c r="M48" s="22"/>
    </row>
    <row r="49" ht="163.5" customHeight="1">
      <c r="A49" s="23" t="s">
        <v>330</v>
      </c>
      <c r="B49" s="23" t="s">
        <v>331</v>
      </c>
      <c r="C49" s="23" t="s">
        <v>2626</v>
      </c>
      <c r="D49" s="23" t="s">
        <v>2627</v>
      </c>
      <c r="E49" s="23" t="s">
        <v>2628</v>
      </c>
      <c r="F49" s="23" t="s">
        <v>2629</v>
      </c>
      <c r="G49" s="23" t="s">
        <v>2435</v>
      </c>
      <c r="H49" s="23"/>
      <c r="I49" s="28" t="s">
        <v>2630</v>
      </c>
      <c r="J49" s="109" t="s">
        <v>2631</v>
      </c>
      <c r="K49" s="22"/>
      <c r="L49" s="23" t="s">
        <v>2632</v>
      </c>
      <c r="M49" s="22"/>
    </row>
    <row r="50" ht="135.0" customHeight="1">
      <c r="A50" s="23" t="s">
        <v>337</v>
      </c>
      <c r="B50" s="23" t="s">
        <v>2081</v>
      </c>
      <c r="C50" s="115" t="s">
        <v>2633</v>
      </c>
      <c r="D50" s="23" t="s">
        <v>2634</v>
      </c>
      <c r="E50" s="23" t="s">
        <v>2635</v>
      </c>
      <c r="F50" s="23" t="s">
        <v>2636</v>
      </c>
      <c r="G50" s="23" t="s">
        <v>2435</v>
      </c>
      <c r="H50" s="23"/>
      <c r="I50" s="23" t="s">
        <v>2637</v>
      </c>
      <c r="J50" s="109" t="s">
        <v>2638</v>
      </c>
      <c r="K50" s="22"/>
      <c r="L50" s="55"/>
      <c r="M50" s="22"/>
    </row>
    <row r="51" ht="138.0" customHeight="1">
      <c r="A51" s="23" t="s">
        <v>342</v>
      </c>
      <c r="B51" s="23" t="s">
        <v>343</v>
      </c>
      <c r="C51" s="23" t="s">
        <v>2639</v>
      </c>
      <c r="D51" s="22"/>
      <c r="E51" s="22"/>
      <c r="F51" s="22"/>
      <c r="G51" s="23" t="s">
        <v>2435</v>
      </c>
      <c r="H51" s="22"/>
      <c r="I51" s="23" t="s">
        <v>2640</v>
      </c>
      <c r="J51" s="112" t="s">
        <v>2624</v>
      </c>
      <c r="K51" s="22"/>
      <c r="L51" s="23"/>
      <c r="M51" s="22"/>
    </row>
    <row r="52" ht="153.0" customHeight="1">
      <c r="A52" s="23" t="s">
        <v>351</v>
      </c>
      <c r="B52" s="23" t="s">
        <v>352</v>
      </c>
      <c r="C52" s="23" t="s">
        <v>2641</v>
      </c>
      <c r="D52" s="23" t="s">
        <v>2642</v>
      </c>
      <c r="E52" s="23" t="s">
        <v>2643</v>
      </c>
      <c r="F52" s="23"/>
      <c r="G52" s="23" t="s">
        <v>2435</v>
      </c>
      <c r="H52" s="23"/>
      <c r="I52" s="23" t="s">
        <v>2644</v>
      </c>
      <c r="J52" s="112" t="s">
        <v>2600</v>
      </c>
      <c r="K52" s="23"/>
      <c r="L52" s="55"/>
      <c r="M52" s="22"/>
    </row>
    <row r="53" ht="154.5" customHeight="1">
      <c r="A53" s="23" t="s">
        <v>356</v>
      </c>
      <c r="B53" s="23" t="s">
        <v>357</v>
      </c>
      <c r="C53" s="23" t="s">
        <v>2645</v>
      </c>
      <c r="D53" s="23" t="s">
        <v>2646</v>
      </c>
      <c r="E53" s="23" t="s">
        <v>2647</v>
      </c>
      <c r="F53" s="23" t="s">
        <v>2648</v>
      </c>
      <c r="G53" s="23" t="s">
        <v>2435</v>
      </c>
      <c r="H53" s="23"/>
      <c r="I53" s="23" t="s">
        <v>2649</v>
      </c>
      <c r="J53" s="109" t="s">
        <v>2650</v>
      </c>
      <c r="K53" s="22"/>
      <c r="L53" s="23"/>
      <c r="M53" s="22"/>
    </row>
    <row r="54" ht="162.0" customHeight="1">
      <c r="A54" s="23" t="s">
        <v>367</v>
      </c>
      <c r="B54" s="23" t="s">
        <v>368</v>
      </c>
      <c r="C54" s="28" t="s">
        <v>2651</v>
      </c>
      <c r="D54" s="23" t="s">
        <v>2652</v>
      </c>
      <c r="E54" s="23" t="s">
        <v>2653</v>
      </c>
      <c r="F54" s="23" t="s">
        <v>2654</v>
      </c>
      <c r="G54" s="23" t="s">
        <v>2435</v>
      </c>
      <c r="H54" s="23"/>
      <c r="I54" s="23" t="s">
        <v>2655</v>
      </c>
      <c r="J54" s="109" t="s">
        <v>2656</v>
      </c>
      <c r="K54" s="22"/>
      <c r="L54" s="55"/>
      <c r="M54" s="22"/>
    </row>
    <row r="55" ht="174.75" customHeight="1">
      <c r="A55" s="23" t="s">
        <v>375</v>
      </c>
      <c r="B55" s="23" t="s">
        <v>376</v>
      </c>
      <c r="C55" s="23" t="s">
        <v>2657</v>
      </c>
      <c r="D55" s="23" t="s">
        <v>2658</v>
      </c>
      <c r="E55" s="23" t="s">
        <v>2659</v>
      </c>
      <c r="F55" s="23" t="s">
        <v>2660</v>
      </c>
      <c r="G55" s="23" t="s">
        <v>2435</v>
      </c>
      <c r="H55" s="22"/>
      <c r="I55" s="23" t="s">
        <v>2661</v>
      </c>
      <c r="J55" s="109" t="s">
        <v>2662</v>
      </c>
      <c r="K55" s="22"/>
      <c r="L55" s="55"/>
      <c r="M55" s="22"/>
    </row>
    <row r="56" ht="234.75" customHeight="1">
      <c r="A56" s="23" t="s">
        <v>379</v>
      </c>
      <c r="B56" s="23" t="s">
        <v>380</v>
      </c>
      <c r="C56" s="23" t="s">
        <v>2663</v>
      </c>
      <c r="D56" s="23" t="s">
        <v>2664</v>
      </c>
      <c r="E56" s="23" t="s">
        <v>97</v>
      </c>
      <c r="F56" s="23" t="s">
        <v>2665</v>
      </c>
      <c r="G56" s="23" t="s">
        <v>2435</v>
      </c>
      <c r="H56" s="22"/>
      <c r="I56" s="23" t="s">
        <v>2666</v>
      </c>
      <c r="J56" s="109" t="s">
        <v>2667</v>
      </c>
      <c r="K56" s="22"/>
      <c r="L56" s="55"/>
      <c r="M56" s="23" t="s">
        <v>2668</v>
      </c>
    </row>
    <row r="57" ht="160.5" customHeight="1">
      <c r="A57" s="23" t="s">
        <v>386</v>
      </c>
      <c r="B57" s="23" t="s">
        <v>387</v>
      </c>
      <c r="C57" s="116"/>
      <c r="D57" s="23" t="s">
        <v>2669</v>
      </c>
      <c r="E57" s="23" t="s">
        <v>2670</v>
      </c>
      <c r="F57" s="23" t="s">
        <v>2671</v>
      </c>
      <c r="G57" s="23" t="s">
        <v>2435</v>
      </c>
      <c r="H57" s="21" t="s">
        <v>2477</v>
      </c>
      <c r="I57" s="23" t="s">
        <v>2672</v>
      </c>
      <c r="J57" s="109" t="s">
        <v>2673</v>
      </c>
      <c r="K57" s="22"/>
      <c r="L57" s="55"/>
      <c r="M57" s="23" t="s">
        <v>2674</v>
      </c>
    </row>
    <row r="58" ht="141.75" customHeight="1">
      <c r="A58" s="23" t="s">
        <v>389</v>
      </c>
      <c r="B58" s="23" t="s">
        <v>390</v>
      </c>
      <c r="C58" s="30" t="s">
        <v>2675</v>
      </c>
      <c r="D58" s="22"/>
      <c r="E58" s="22"/>
      <c r="F58" s="22"/>
      <c r="G58" s="23" t="s">
        <v>2435</v>
      </c>
      <c r="H58" s="21" t="s">
        <v>2676</v>
      </c>
      <c r="I58" s="30" t="s">
        <v>2677</v>
      </c>
      <c r="J58" s="93"/>
      <c r="K58" s="22"/>
      <c r="L58" s="55"/>
      <c r="M58" s="22"/>
    </row>
    <row r="59" ht="91.5" customHeight="1">
      <c r="A59" s="81" t="s">
        <v>393</v>
      </c>
      <c r="B59" s="33" t="s">
        <v>394</v>
      </c>
      <c r="C59" s="116"/>
      <c r="D59" s="23"/>
      <c r="E59" s="23" t="s">
        <v>2678</v>
      </c>
      <c r="F59" s="23"/>
      <c r="G59" s="23" t="s">
        <v>2435</v>
      </c>
      <c r="H59" s="21" t="s">
        <v>2676</v>
      </c>
      <c r="I59" s="23" t="s">
        <v>2622</v>
      </c>
      <c r="J59" s="112"/>
      <c r="K59" s="22"/>
      <c r="L59" s="55"/>
      <c r="M59" s="23"/>
    </row>
    <row r="60" ht="171.0" customHeight="1">
      <c r="A60" s="23" t="s">
        <v>395</v>
      </c>
      <c r="B60" s="34" t="s">
        <v>396</v>
      </c>
      <c r="C60" s="34" t="s">
        <v>2679</v>
      </c>
      <c r="D60" s="22"/>
      <c r="E60" s="22"/>
      <c r="F60" s="22"/>
      <c r="G60" s="23" t="s">
        <v>2435</v>
      </c>
      <c r="H60" s="22"/>
      <c r="I60" s="22"/>
      <c r="J60" s="93"/>
      <c r="K60" s="22"/>
      <c r="L60" s="21" t="s">
        <v>2446</v>
      </c>
      <c r="M60" s="22"/>
    </row>
    <row r="61" ht="160.5" customHeight="1">
      <c r="A61" s="23" t="s">
        <v>401</v>
      </c>
      <c r="B61" s="21" t="s">
        <v>402</v>
      </c>
      <c r="C61" s="21" t="s">
        <v>2680</v>
      </c>
      <c r="D61" s="22"/>
      <c r="E61" s="22"/>
      <c r="F61" s="22"/>
      <c r="G61" s="23" t="s">
        <v>2435</v>
      </c>
      <c r="H61" s="22"/>
      <c r="I61" s="21" t="s">
        <v>2681</v>
      </c>
      <c r="J61" s="93"/>
      <c r="K61" s="22"/>
      <c r="L61" s="21" t="s">
        <v>2446</v>
      </c>
      <c r="M61" s="22"/>
    </row>
    <row r="62" ht="195.0" customHeight="1">
      <c r="A62" s="23" t="s">
        <v>404</v>
      </c>
      <c r="B62" s="23" t="s">
        <v>405</v>
      </c>
      <c r="C62" s="21" t="s">
        <v>2682</v>
      </c>
      <c r="D62" s="21" t="s">
        <v>2683</v>
      </c>
      <c r="E62" s="96"/>
      <c r="F62" s="21" t="s">
        <v>2684</v>
      </c>
      <c r="G62" s="23" t="s">
        <v>2435</v>
      </c>
      <c r="H62" s="22"/>
      <c r="I62" s="108" t="s">
        <v>2685</v>
      </c>
      <c r="J62" s="117" t="s">
        <v>2686</v>
      </c>
      <c r="K62" s="22"/>
      <c r="L62" s="21" t="s">
        <v>2464</v>
      </c>
      <c r="M62" s="22"/>
    </row>
    <row r="63" ht="201.0" customHeight="1">
      <c r="A63" s="23" t="s">
        <v>415</v>
      </c>
      <c r="B63" s="23" t="s">
        <v>416</v>
      </c>
      <c r="C63" s="21" t="s">
        <v>2687</v>
      </c>
      <c r="D63" s="21" t="s">
        <v>2688</v>
      </c>
      <c r="E63" s="21" t="s">
        <v>2689</v>
      </c>
      <c r="F63" s="21" t="s">
        <v>2690</v>
      </c>
      <c r="G63" s="23" t="s">
        <v>2435</v>
      </c>
      <c r="H63" s="22"/>
      <c r="I63" s="21" t="s">
        <v>2691</v>
      </c>
      <c r="J63" s="117" t="s">
        <v>2692</v>
      </c>
      <c r="K63" s="22"/>
      <c r="L63" s="55"/>
      <c r="M63" s="21" t="s">
        <v>2693</v>
      </c>
    </row>
    <row r="64" ht="176.25" customHeight="1">
      <c r="A64" s="23" t="s">
        <v>424</v>
      </c>
      <c r="B64" s="23" t="s">
        <v>425</v>
      </c>
      <c r="C64" s="108" t="s">
        <v>2694</v>
      </c>
      <c r="D64" s="21" t="s">
        <v>2695</v>
      </c>
      <c r="E64" s="21" t="s">
        <v>2696</v>
      </c>
      <c r="F64" s="21" t="s">
        <v>2697</v>
      </c>
      <c r="G64" s="23" t="s">
        <v>2435</v>
      </c>
      <c r="H64" s="22"/>
      <c r="I64" s="21" t="s">
        <v>2698</v>
      </c>
      <c r="J64" s="117" t="s">
        <v>2699</v>
      </c>
      <c r="K64" s="22"/>
      <c r="L64" s="55"/>
      <c r="M64" s="22"/>
    </row>
    <row r="65" ht="190.5" customHeight="1">
      <c r="A65" s="23" t="s">
        <v>430</v>
      </c>
      <c r="B65" s="23" t="s">
        <v>431</v>
      </c>
      <c r="C65" s="21" t="s">
        <v>2700</v>
      </c>
      <c r="D65" s="21" t="s">
        <v>2701</v>
      </c>
      <c r="E65" s="21" t="s">
        <v>2702</v>
      </c>
      <c r="F65" s="21" t="s">
        <v>2703</v>
      </c>
      <c r="G65" s="23" t="s">
        <v>2435</v>
      </c>
      <c r="H65" s="22"/>
      <c r="I65" s="21" t="s">
        <v>2704</v>
      </c>
      <c r="J65" s="117" t="s">
        <v>2705</v>
      </c>
      <c r="K65" s="22"/>
      <c r="L65" s="21"/>
      <c r="M65" s="22"/>
    </row>
    <row r="66" ht="222.0" customHeight="1">
      <c r="A66" s="21" t="s">
        <v>439</v>
      </c>
      <c r="B66" s="21" t="s">
        <v>440</v>
      </c>
      <c r="C66" s="21" t="s">
        <v>2706</v>
      </c>
      <c r="D66" s="21" t="s">
        <v>2707</v>
      </c>
      <c r="E66" s="21" t="s">
        <v>2708</v>
      </c>
      <c r="F66" s="21" t="s">
        <v>2709</v>
      </c>
      <c r="G66" s="23" t="s">
        <v>2435</v>
      </c>
      <c r="H66" s="22"/>
      <c r="I66" s="21" t="s">
        <v>2710</v>
      </c>
      <c r="J66" s="117" t="s">
        <v>2711</v>
      </c>
      <c r="K66" s="22"/>
      <c r="L66" s="21"/>
      <c r="M66" s="23" t="s">
        <v>2712</v>
      </c>
    </row>
    <row r="67" ht="192.75" customHeight="1">
      <c r="A67" s="23" t="s">
        <v>449</v>
      </c>
      <c r="B67" s="21" t="s">
        <v>450</v>
      </c>
      <c r="C67" s="21" t="s">
        <v>2713</v>
      </c>
      <c r="D67" s="21" t="s">
        <v>2714</v>
      </c>
      <c r="E67" s="21" t="s">
        <v>74</v>
      </c>
      <c r="F67" s="22"/>
      <c r="G67" s="23" t="s">
        <v>2435</v>
      </c>
      <c r="H67" s="22"/>
      <c r="I67" s="21" t="s">
        <v>2715</v>
      </c>
      <c r="J67" s="117" t="s">
        <v>2716</v>
      </c>
      <c r="K67" s="22"/>
      <c r="L67" s="23" t="s">
        <v>2446</v>
      </c>
      <c r="M67" s="22"/>
    </row>
    <row r="68" ht="191.25" customHeight="1">
      <c r="A68" s="23" t="s">
        <v>456</v>
      </c>
      <c r="B68" s="23" t="s">
        <v>457</v>
      </c>
      <c r="C68" s="23" t="s">
        <v>2717</v>
      </c>
      <c r="D68" s="21" t="s">
        <v>2718</v>
      </c>
      <c r="E68" s="21" t="s">
        <v>2719</v>
      </c>
      <c r="F68" s="23" t="s">
        <v>2720</v>
      </c>
      <c r="G68" s="23" t="s">
        <v>2435</v>
      </c>
      <c r="H68" s="22"/>
      <c r="I68" s="21" t="s">
        <v>2721</v>
      </c>
      <c r="J68" s="117" t="s">
        <v>2722</v>
      </c>
      <c r="K68" s="22"/>
      <c r="L68" s="55"/>
      <c r="M68" s="22"/>
    </row>
    <row r="69" ht="189.75" customHeight="1">
      <c r="A69" s="23" t="s">
        <v>465</v>
      </c>
      <c r="B69" s="23" t="s">
        <v>466</v>
      </c>
      <c r="C69" s="116"/>
      <c r="D69" s="21" t="s">
        <v>2723</v>
      </c>
      <c r="E69" s="21" t="s">
        <v>2724</v>
      </c>
      <c r="F69" s="23" t="s">
        <v>2725</v>
      </c>
      <c r="G69" s="23" t="s">
        <v>2435</v>
      </c>
      <c r="H69" s="22"/>
      <c r="I69" s="21" t="s">
        <v>2726</v>
      </c>
      <c r="J69" s="117" t="s">
        <v>2727</v>
      </c>
      <c r="K69" s="22"/>
      <c r="L69" s="55"/>
      <c r="M69" s="22"/>
    </row>
    <row r="70" ht="147.0" customHeight="1">
      <c r="A70" s="23" t="s">
        <v>474</v>
      </c>
      <c r="B70" s="23" t="s">
        <v>475</v>
      </c>
      <c r="C70" s="23" t="s">
        <v>2728</v>
      </c>
      <c r="D70" s="22"/>
      <c r="E70" s="22"/>
      <c r="F70" s="22"/>
      <c r="G70" s="23" t="s">
        <v>2435</v>
      </c>
      <c r="H70" s="22"/>
      <c r="I70" s="23" t="s">
        <v>2729</v>
      </c>
      <c r="J70" s="112" t="s">
        <v>2624</v>
      </c>
      <c r="K70" s="22"/>
      <c r="L70" s="23" t="s">
        <v>2446</v>
      </c>
      <c r="M70" s="22"/>
    </row>
    <row r="71" ht="159.0" customHeight="1">
      <c r="A71" s="23" t="s">
        <v>477</v>
      </c>
      <c r="B71" s="23" t="s">
        <v>478</v>
      </c>
      <c r="C71" s="23" t="s">
        <v>2730</v>
      </c>
      <c r="D71" s="23"/>
      <c r="E71" s="23" t="s">
        <v>172</v>
      </c>
      <c r="F71" s="23" t="s">
        <v>2731</v>
      </c>
      <c r="G71" s="23" t="s">
        <v>2435</v>
      </c>
      <c r="H71" s="22"/>
      <c r="I71" s="23" t="s">
        <v>2732</v>
      </c>
      <c r="J71" s="109" t="s">
        <v>2733</v>
      </c>
      <c r="K71" s="22"/>
      <c r="L71" s="55"/>
      <c r="M71" s="23" t="s">
        <v>2734</v>
      </c>
    </row>
    <row r="72" ht="172.5" customHeight="1">
      <c r="A72" s="23" t="s">
        <v>485</v>
      </c>
      <c r="B72" s="23" t="s">
        <v>486</v>
      </c>
      <c r="C72" s="28" t="s">
        <v>2735</v>
      </c>
      <c r="D72" s="23" t="s">
        <v>2736</v>
      </c>
      <c r="E72" s="23" t="s">
        <v>2737</v>
      </c>
      <c r="F72" s="23" t="s">
        <v>2738</v>
      </c>
      <c r="G72" s="23" t="s">
        <v>2435</v>
      </c>
      <c r="H72" s="22"/>
      <c r="I72" s="23" t="s">
        <v>2739</v>
      </c>
      <c r="J72" s="109" t="s">
        <v>2740</v>
      </c>
      <c r="K72" s="22"/>
      <c r="L72" s="55"/>
      <c r="M72" s="22"/>
    </row>
    <row r="73" ht="159.75" customHeight="1">
      <c r="A73" s="23" t="s">
        <v>491</v>
      </c>
      <c r="B73" s="23" t="s">
        <v>492</v>
      </c>
      <c r="C73" s="23" t="s">
        <v>2741</v>
      </c>
      <c r="D73" s="23" t="s">
        <v>2742</v>
      </c>
      <c r="E73" s="23" t="s">
        <v>74</v>
      </c>
      <c r="F73" s="23" t="s">
        <v>2743</v>
      </c>
      <c r="G73" s="23" t="s">
        <v>2435</v>
      </c>
      <c r="H73" s="22"/>
      <c r="I73" s="23" t="s">
        <v>2744</v>
      </c>
      <c r="J73" s="109" t="s">
        <v>2745</v>
      </c>
      <c r="K73" s="22"/>
      <c r="L73" s="55"/>
      <c r="M73" s="22"/>
    </row>
    <row r="74" ht="144.75" customHeight="1">
      <c r="A74" s="23" t="s">
        <v>499</v>
      </c>
      <c r="B74" s="23" t="s">
        <v>500</v>
      </c>
      <c r="C74" s="23" t="s">
        <v>2746</v>
      </c>
      <c r="D74" s="23"/>
      <c r="E74" s="23" t="s">
        <v>74</v>
      </c>
      <c r="F74" s="23">
        <v>1970.0</v>
      </c>
      <c r="G74" s="23" t="s">
        <v>2435</v>
      </c>
      <c r="H74" s="22"/>
      <c r="I74" s="23" t="s">
        <v>2747</v>
      </c>
      <c r="J74" s="109" t="s">
        <v>2748</v>
      </c>
      <c r="K74" s="22"/>
      <c r="L74" s="55"/>
      <c r="M74" s="22"/>
    </row>
    <row r="75" ht="177.0" customHeight="1">
      <c r="A75" s="23" t="s">
        <v>503</v>
      </c>
      <c r="B75" s="23" t="s">
        <v>504</v>
      </c>
      <c r="C75" s="23" t="s">
        <v>2749</v>
      </c>
      <c r="D75" s="23" t="s">
        <v>2750</v>
      </c>
      <c r="E75" s="23" t="s">
        <v>2751</v>
      </c>
      <c r="F75" s="23" t="s">
        <v>2752</v>
      </c>
      <c r="G75" s="23" t="s">
        <v>2435</v>
      </c>
      <c r="H75" s="22"/>
      <c r="I75" s="23" t="s">
        <v>2753</v>
      </c>
      <c r="J75" s="109" t="s">
        <v>2754</v>
      </c>
      <c r="K75" s="22"/>
      <c r="L75" s="55"/>
      <c r="M75" s="22"/>
    </row>
    <row r="76" ht="195.75" customHeight="1">
      <c r="A76" s="23" t="s">
        <v>508</v>
      </c>
      <c r="B76" s="23" t="s">
        <v>509</v>
      </c>
      <c r="C76" s="23" t="s">
        <v>2755</v>
      </c>
      <c r="D76" s="23" t="s">
        <v>2756</v>
      </c>
      <c r="E76" s="23" t="s">
        <v>2757</v>
      </c>
      <c r="F76" s="23" t="s">
        <v>2758</v>
      </c>
      <c r="G76" s="23" t="s">
        <v>2435</v>
      </c>
      <c r="H76" s="22"/>
      <c r="I76" s="23" t="s">
        <v>2759</v>
      </c>
      <c r="J76" s="109" t="s">
        <v>2760</v>
      </c>
      <c r="K76" s="22"/>
      <c r="L76" s="55"/>
      <c r="M76" s="22"/>
    </row>
    <row r="77" ht="162.75" customHeight="1">
      <c r="A77" s="23" t="s">
        <v>515</v>
      </c>
      <c r="B77" s="23" t="s">
        <v>516</v>
      </c>
      <c r="C77" s="23" t="s">
        <v>2761</v>
      </c>
      <c r="D77" s="23"/>
      <c r="E77" s="23" t="s">
        <v>74</v>
      </c>
      <c r="F77" s="23" t="s">
        <v>2762</v>
      </c>
      <c r="G77" s="23" t="s">
        <v>2435</v>
      </c>
      <c r="H77" s="22"/>
      <c r="I77" s="23" t="s">
        <v>2763</v>
      </c>
      <c r="J77" s="109" t="s">
        <v>2764</v>
      </c>
      <c r="K77" s="22"/>
      <c r="L77" s="55"/>
      <c r="M77" s="22"/>
    </row>
    <row r="78" ht="174.75" customHeight="1">
      <c r="A78" s="23" t="s">
        <v>519</v>
      </c>
      <c r="B78" s="23" t="s">
        <v>520</v>
      </c>
      <c r="C78" s="23" t="s">
        <v>2765</v>
      </c>
      <c r="D78" s="23" t="s">
        <v>2766</v>
      </c>
      <c r="E78" s="23" t="s">
        <v>2767</v>
      </c>
      <c r="F78" s="23" t="s">
        <v>2768</v>
      </c>
      <c r="G78" s="23" t="s">
        <v>2435</v>
      </c>
      <c r="H78" s="22"/>
      <c r="I78" s="23" t="s">
        <v>2769</v>
      </c>
      <c r="J78" s="109" t="s">
        <v>2770</v>
      </c>
      <c r="K78" s="22"/>
      <c r="L78" s="55"/>
      <c r="M78" s="22"/>
    </row>
    <row r="79" ht="184.5" customHeight="1">
      <c r="A79" s="23" t="s">
        <v>521</v>
      </c>
      <c r="B79" s="23" t="s">
        <v>522</v>
      </c>
      <c r="C79" s="23" t="s">
        <v>2771</v>
      </c>
      <c r="D79" s="23" t="s">
        <v>2772</v>
      </c>
      <c r="E79" s="23" t="s">
        <v>2773</v>
      </c>
      <c r="F79" s="23" t="s">
        <v>2774</v>
      </c>
      <c r="G79" s="23" t="s">
        <v>2435</v>
      </c>
      <c r="H79" s="22"/>
      <c r="I79" s="23" t="s">
        <v>2775</v>
      </c>
      <c r="J79" s="109" t="s">
        <v>2776</v>
      </c>
      <c r="K79" s="22"/>
      <c r="L79" s="55"/>
      <c r="M79" s="22"/>
    </row>
    <row r="80" ht="183.0" customHeight="1">
      <c r="A80" s="23" t="s">
        <v>528</v>
      </c>
      <c r="B80" s="23" t="s">
        <v>529</v>
      </c>
      <c r="C80" s="23" t="s">
        <v>2777</v>
      </c>
      <c r="D80" s="23" t="s">
        <v>2778</v>
      </c>
      <c r="E80" s="23" t="s">
        <v>2779</v>
      </c>
      <c r="F80" s="23" t="s">
        <v>2780</v>
      </c>
      <c r="G80" s="23" t="s">
        <v>2435</v>
      </c>
      <c r="H80" s="22"/>
      <c r="I80" s="23" t="s">
        <v>2781</v>
      </c>
      <c r="J80" s="109" t="s">
        <v>2782</v>
      </c>
      <c r="K80" s="22"/>
      <c r="L80" s="55"/>
      <c r="M80" s="22"/>
    </row>
    <row r="81" ht="195.75" customHeight="1">
      <c r="A81" s="23" t="s">
        <v>530</v>
      </c>
      <c r="B81" s="23" t="s">
        <v>531</v>
      </c>
      <c r="C81" s="23" t="s">
        <v>2783</v>
      </c>
      <c r="D81" s="23" t="s">
        <v>2784</v>
      </c>
      <c r="E81" s="23" t="s">
        <v>2505</v>
      </c>
      <c r="F81" s="23" t="s">
        <v>2785</v>
      </c>
      <c r="G81" s="23" t="s">
        <v>2435</v>
      </c>
      <c r="H81" s="22"/>
      <c r="I81" s="28" t="s">
        <v>2786</v>
      </c>
      <c r="J81" s="109" t="s">
        <v>2787</v>
      </c>
      <c r="K81" s="22"/>
      <c r="L81" s="55"/>
      <c r="M81" s="22"/>
    </row>
    <row r="82" ht="153.75" customHeight="1">
      <c r="A82" s="23" t="s">
        <v>538</v>
      </c>
      <c r="B82" s="23" t="s">
        <v>539</v>
      </c>
      <c r="C82" s="25" t="s">
        <v>2788</v>
      </c>
      <c r="D82" s="22"/>
      <c r="E82" s="22"/>
      <c r="F82" s="22"/>
      <c r="G82" s="23" t="s">
        <v>2435</v>
      </c>
      <c r="H82" s="22"/>
      <c r="I82" s="22"/>
      <c r="J82" s="93"/>
      <c r="K82" s="22"/>
      <c r="L82" s="55"/>
      <c r="M82" s="22"/>
    </row>
    <row r="83" ht="156.0" customHeight="1">
      <c r="A83" s="23" t="s">
        <v>542</v>
      </c>
      <c r="B83" s="21" t="s">
        <v>543</v>
      </c>
      <c r="C83" s="23" t="s">
        <v>2789</v>
      </c>
      <c r="D83" s="23" t="s">
        <v>2790</v>
      </c>
      <c r="E83" s="23" t="s">
        <v>2791</v>
      </c>
      <c r="F83" s="23" t="s">
        <v>2792</v>
      </c>
      <c r="G83" s="23" t="s">
        <v>2435</v>
      </c>
      <c r="H83" s="22"/>
      <c r="I83" s="23" t="s">
        <v>2793</v>
      </c>
      <c r="J83" s="112" t="s">
        <v>2794</v>
      </c>
      <c r="K83" s="22"/>
      <c r="L83" s="55"/>
      <c r="M83" s="22"/>
    </row>
    <row r="84" ht="147.0" customHeight="1">
      <c r="A84" s="23" t="s">
        <v>548</v>
      </c>
      <c r="B84" s="23" t="s">
        <v>549</v>
      </c>
      <c r="C84" s="23" t="s">
        <v>2795</v>
      </c>
      <c r="D84" s="22"/>
      <c r="E84" s="22"/>
      <c r="F84" s="22"/>
      <c r="G84" s="23" t="s">
        <v>2435</v>
      </c>
      <c r="H84" s="22"/>
      <c r="I84" s="22"/>
      <c r="J84" s="112" t="s">
        <v>2624</v>
      </c>
      <c r="K84" s="22"/>
      <c r="L84" s="23" t="s">
        <v>2446</v>
      </c>
      <c r="M84" s="22"/>
    </row>
    <row r="85" ht="201.0" customHeight="1">
      <c r="A85" s="23" t="s">
        <v>552</v>
      </c>
      <c r="B85" s="23" t="s">
        <v>553</v>
      </c>
      <c r="C85" s="23" t="s">
        <v>2796</v>
      </c>
      <c r="D85" s="23" t="s">
        <v>2797</v>
      </c>
      <c r="E85" s="23"/>
      <c r="F85" s="22"/>
      <c r="G85" s="23" t="s">
        <v>2435</v>
      </c>
      <c r="H85" s="22"/>
      <c r="I85" s="28" t="s">
        <v>2798</v>
      </c>
      <c r="J85" s="109" t="s">
        <v>2799</v>
      </c>
      <c r="K85" s="22"/>
      <c r="L85" s="23" t="s">
        <v>2464</v>
      </c>
      <c r="M85" s="23" t="s">
        <v>2800</v>
      </c>
    </row>
    <row r="86" ht="157.5" customHeight="1">
      <c r="A86" s="23" t="s">
        <v>561</v>
      </c>
      <c r="B86" s="23" t="s">
        <v>562</v>
      </c>
      <c r="C86" s="23" t="s">
        <v>2801</v>
      </c>
      <c r="D86" s="22"/>
      <c r="E86" s="22"/>
      <c r="F86" s="22"/>
      <c r="G86" s="23" t="s">
        <v>2435</v>
      </c>
      <c r="H86" s="22"/>
      <c r="I86" s="22"/>
      <c r="J86" s="112" t="s">
        <v>2624</v>
      </c>
      <c r="K86" s="22"/>
      <c r="L86" s="23" t="s">
        <v>2446</v>
      </c>
      <c r="M86" s="22"/>
    </row>
    <row r="87" ht="130.5" customHeight="1">
      <c r="A87" s="23" t="s">
        <v>564</v>
      </c>
      <c r="B87" s="23" t="s">
        <v>565</v>
      </c>
      <c r="C87" s="23" t="s">
        <v>2802</v>
      </c>
      <c r="D87" s="23" t="s">
        <v>2803</v>
      </c>
      <c r="E87" s="23" t="s">
        <v>2804</v>
      </c>
      <c r="F87" s="23"/>
      <c r="G87" s="23" t="s">
        <v>2435</v>
      </c>
      <c r="H87" s="23"/>
      <c r="I87" s="23" t="s">
        <v>2805</v>
      </c>
      <c r="J87" s="109" t="s">
        <v>2806</v>
      </c>
      <c r="K87" s="22"/>
      <c r="L87" s="23" t="s">
        <v>2446</v>
      </c>
      <c r="M87" s="22"/>
    </row>
    <row r="88" ht="129.75" customHeight="1">
      <c r="A88" s="23" t="s">
        <v>574</v>
      </c>
      <c r="B88" s="23" t="s">
        <v>575</v>
      </c>
      <c r="C88" s="23" t="s">
        <v>2807</v>
      </c>
      <c r="D88" s="22"/>
      <c r="E88" s="22"/>
      <c r="F88" s="22"/>
      <c r="G88" s="23" t="s">
        <v>2435</v>
      </c>
      <c r="H88" s="22"/>
      <c r="I88" s="23" t="s">
        <v>2808</v>
      </c>
      <c r="J88" s="112" t="s">
        <v>2624</v>
      </c>
      <c r="K88" s="22"/>
      <c r="L88" s="23" t="s">
        <v>2446</v>
      </c>
      <c r="M88" s="22"/>
    </row>
    <row r="89" ht="159.0" customHeight="1">
      <c r="A89" s="23" t="s">
        <v>583</v>
      </c>
      <c r="B89" s="23" t="s">
        <v>584</v>
      </c>
      <c r="C89" s="23" t="s">
        <v>2809</v>
      </c>
      <c r="D89" s="23" t="s">
        <v>2810</v>
      </c>
      <c r="E89" s="23" t="s">
        <v>2811</v>
      </c>
      <c r="F89" s="23" t="s">
        <v>2812</v>
      </c>
      <c r="G89" s="23" t="s">
        <v>2435</v>
      </c>
      <c r="H89" s="23"/>
      <c r="I89" s="23" t="s">
        <v>2813</v>
      </c>
      <c r="J89" s="109" t="s">
        <v>2814</v>
      </c>
      <c r="K89" s="23"/>
      <c r="L89" s="55"/>
      <c r="M89" s="22"/>
    </row>
    <row r="90" ht="165.0" customHeight="1">
      <c r="A90" s="23" t="s">
        <v>588</v>
      </c>
      <c r="B90" s="23" t="s">
        <v>589</v>
      </c>
      <c r="C90" s="23" t="s">
        <v>2815</v>
      </c>
      <c r="D90" s="23" t="s">
        <v>2816</v>
      </c>
      <c r="E90" s="23" t="s">
        <v>74</v>
      </c>
      <c r="F90" s="23"/>
      <c r="G90" s="23" t="s">
        <v>2435</v>
      </c>
      <c r="H90" s="23"/>
      <c r="I90" s="23" t="s">
        <v>2817</v>
      </c>
      <c r="J90" s="112" t="s">
        <v>2818</v>
      </c>
      <c r="K90" s="22"/>
      <c r="L90" s="55"/>
      <c r="M90" s="22"/>
    </row>
    <row r="91" ht="157.5" customHeight="1">
      <c r="A91" s="23" t="s">
        <v>593</v>
      </c>
      <c r="B91" s="23" t="s">
        <v>594</v>
      </c>
      <c r="C91" s="23" t="s">
        <v>2819</v>
      </c>
      <c r="D91" s="23" t="s">
        <v>2820</v>
      </c>
      <c r="E91" s="23" t="s">
        <v>2821</v>
      </c>
      <c r="F91" s="23" t="s">
        <v>2822</v>
      </c>
      <c r="G91" s="23" t="s">
        <v>2435</v>
      </c>
      <c r="H91" s="23"/>
      <c r="I91" s="28" t="s">
        <v>2823</v>
      </c>
      <c r="J91" s="109" t="s">
        <v>2824</v>
      </c>
      <c r="K91" s="22"/>
      <c r="L91" s="23" t="s">
        <v>2825</v>
      </c>
      <c r="M91" s="22"/>
    </row>
    <row r="92" ht="346.5" customHeight="1">
      <c r="A92" s="23" t="s">
        <v>601</v>
      </c>
      <c r="B92" s="23" t="s">
        <v>602</v>
      </c>
      <c r="C92" s="23" t="s">
        <v>2826</v>
      </c>
      <c r="D92" s="23" t="s">
        <v>2827</v>
      </c>
      <c r="E92" s="23" t="s">
        <v>2828</v>
      </c>
      <c r="F92" s="23" t="s">
        <v>2829</v>
      </c>
      <c r="G92" s="23" t="s">
        <v>2435</v>
      </c>
      <c r="H92" s="23"/>
      <c r="I92" s="28" t="s">
        <v>2830</v>
      </c>
      <c r="J92" s="109" t="s">
        <v>2831</v>
      </c>
      <c r="K92" s="22"/>
      <c r="L92" s="55"/>
      <c r="M92" s="22"/>
    </row>
    <row r="93" ht="189.0" customHeight="1">
      <c r="A93" s="23" t="s">
        <v>609</v>
      </c>
      <c r="B93" s="23" t="s">
        <v>610</v>
      </c>
      <c r="C93" s="23" t="s">
        <v>2832</v>
      </c>
      <c r="D93" s="23" t="s">
        <v>2833</v>
      </c>
      <c r="E93" s="23" t="s">
        <v>2834</v>
      </c>
      <c r="F93" s="23" t="s">
        <v>2835</v>
      </c>
      <c r="G93" s="23" t="s">
        <v>2435</v>
      </c>
      <c r="H93" s="23"/>
      <c r="I93" s="23" t="s">
        <v>2836</v>
      </c>
      <c r="J93" s="109" t="s">
        <v>2837</v>
      </c>
      <c r="K93" s="22"/>
      <c r="L93" s="55"/>
      <c r="M93" s="22"/>
    </row>
    <row r="94" ht="174.0" customHeight="1">
      <c r="A94" s="23" t="s">
        <v>611</v>
      </c>
      <c r="B94" s="23" t="s">
        <v>612</v>
      </c>
      <c r="C94" s="23" t="s">
        <v>2838</v>
      </c>
      <c r="D94" s="23" t="s">
        <v>2839</v>
      </c>
      <c r="E94" s="23" t="s">
        <v>2840</v>
      </c>
      <c r="F94" s="23" t="s">
        <v>2841</v>
      </c>
      <c r="G94" s="23" t="s">
        <v>2435</v>
      </c>
      <c r="H94" s="23"/>
      <c r="I94" s="23" t="s">
        <v>2842</v>
      </c>
      <c r="J94" s="109" t="s">
        <v>2843</v>
      </c>
      <c r="K94" s="22"/>
      <c r="L94" s="55"/>
      <c r="M94" s="22"/>
    </row>
    <row r="95" ht="228.0" customHeight="1">
      <c r="A95" s="23" t="s">
        <v>615</v>
      </c>
      <c r="B95" s="23" t="s">
        <v>616</v>
      </c>
      <c r="C95" s="28" t="s">
        <v>2844</v>
      </c>
      <c r="D95" s="23" t="s">
        <v>2845</v>
      </c>
      <c r="E95" s="23" t="s">
        <v>2846</v>
      </c>
      <c r="F95" s="23" t="s">
        <v>2847</v>
      </c>
      <c r="G95" s="23" t="s">
        <v>2435</v>
      </c>
      <c r="H95" s="23"/>
      <c r="I95" s="23" t="s">
        <v>2848</v>
      </c>
      <c r="J95" s="109" t="s">
        <v>2849</v>
      </c>
      <c r="K95" s="22"/>
      <c r="L95" s="55"/>
      <c r="M95" s="22"/>
    </row>
    <row r="96" ht="190.5" customHeight="1">
      <c r="A96" s="23" t="s">
        <v>619</v>
      </c>
      <c r="B96" s="23" t="s">
        <v>620</v>
      </c>
      <c r="C96" s="23" t="s">
        <v>2850</v>
      </c>
      <c r="D96" s="23" t="s">
        <v>2851</v>
      </c>
      <c r="E96" s="23" t="s">
        <v>2852</v>
      </c>
      <c r="F96" s="23" t="s">
        <v>2853</v>
      </c>
      <c r="G96" s="23" t="s">
        <v>2435</v>
      </c>
      <c r="H96" s="23" t="s">
        <v>2854</v>
      </c>
      <c r="I96" s="23" t="s">
        <v>2855</v>
      </c>
      <c r="J96" s="109" t="s">
        <v>2856</v>
      </c>
      <c r="K96" s="22"/>
      <c r="L96" s="55"/>
      <c r="M96" s="22"/>
    </row>
    <row r="97" ht="187.5" customHeight="1">
      <c r="A97" s="23" t="s">
        <v>625</v>
      </c>
      <c r="B97" s="23" t="s">
        <v>626</v>
      </c>
      <c r="C97" s="23" t="s">
        <v>2857</v>
      </c>
      <c r="D97" s="23" t="s">
        <v>2858</v>
      </c>
      <c r="E97" s="23" t="s">
        <v>2859</v>
      </c>
      <c r="F97" s="23" t="s">
        <v>2860</v>
      </c>
      <c r="G97" s="23" t="s">
        <v>2435</v>
      </c>
      <c r="H97" s="23" t="s">
        <v>2854</v>
      </c>
      <c r="I97" s="23" t="s">
        <v>2861</v>
      </c>
      <c r="J97" s="109" t="s">
        <v>2862</v>
      </c>
      <c r="K97" s="22"/>
      <c r="L97" s="55"/>
      <c r="M97" s="22"/>
    </row>
    <row r="98" ht="189.75" customHeight="1">
      <c r="A98" s="28" t="s">
        <v>630</v>
      </c>
      <c r="B98" s="23" t="s">
        <v>631</v>
      </c>
      <c r="C98" s="23" t="s">
        <v>2863</v>
      </c>
      <c r="D98" s="23" t="s">
        <v>2864</v>
      </c>
      <c r="E98" s="23" t="s">
        <v>2865</v>
      </c>
      <c r="F98" s="23" t="s">
        <v>2866</v>
      </c>
      <c r="G98" s="23" t="s">
        <v>2435</v>
      </c>
      <c r="H98" s="23" t="s">
        <v>2854</v>
      </c>
      <c r="I98" s="23" t="s">
        <v>2867</v>
      </c>
      <c r="J98" s="109" t="s">
        <v>2868</v>
      </c>
      <c r="K98" s="22"/>
      <c r="L98" s="55"/>
      <c r="M98" s="22"/>
    </row>
    <row r="99" ht="129.75" customHeight="1">
      <c r="A99" s="23" t="s">
        <v>633</v>
      </c>
      <c r="B99" s="23" t="s">
        <v>634</v>
      </c>
      <c r="C99" s="23" t="s">
        <v>2869</v>
      </c>
      <c r="D99" s="23" t="s">
        <v>2870</v>
      </c>
      <c r="E99" s="23" t="s">
        <v>2871</v>
      </c>
      <c r="F99" s="23" t="s">
        <v>2872</v>
      </c>
      <c r="G99" s="23" t="s">
        <v>2435</v>
      </c>
      <c r="H99" s="22"/>
      <c r="I99" s="23" t="s">
        <v>2873</v>
      </c>
      <c r="J99" s="109" t="s">
        <v>2874</v>
      </c>
      <c r="K99" s="22"/>
      <c r="L99" s="23" t="s">
        <v>2446</v>
      </c>
      <c r="M99" s="22"/>
    </row>
    <row r="100" ht="138.0" customHeight="1">
      <c r="A100" s="23" t="s">
        <v>642</v>
      </c>
      <c r="B100" s="23" t="s">
        <v>643</v>
      </c>
      <c r="C100" s="21" t="s">
        <v>2875</v>
      </c>
      <c r="D100" s="23" t="s">
        <v>2876</v>
      </c>
      <c r="E100" s="23" t="s">
        <v>2877</v>
      </c>
      <c r="F100" s="23" t="s">
        <v>2878</v>
      </c>
      <c r="G100" s="23" t="s">
        <v>2435</v>
      </c>
      <c r="H100" s="22"/>
      <c r="I100" s="23" t="s">
        <v>2879</v>
      </c>
      <c r="J100" s="109" t="s">
        <v>2880</v>
      </c>
      <c r="K100" s="22"/>
      <c r="L100" s="23" t="s">
        <v>2881</v>
      </c>
      <c r="M100" s="22"/>
    </row>
    <row r="101" ht="177.0" customHeight="1">
      <c r="A101" s="23" t="s">
        <v>650</v>
      </c>
      <c r="B101" s="23" t="s">
        <v>651</v>
      </c>
      <c r="C101" s="23" t="s">
        <v>2882</v>
      </c>
      <c r="D101" s="23" t="s">
        <v>2883</v>
      </c>
      <c r="E101" s="23" t="s">
        <v>2884</v>
      </c>
      <c r="F101" s="23" t="s">
        <v>2885</v>
      </c>
      <c r="G101" s="23" t="s">
        <v>2435</v>
      </c>
      <c r="H101" s="23" t="s">
        <v>2854</v>
      </c>
      <c r="I101" s="23" t="s">
        <v>2886</v>
      </c>
      <c r="J101" s="109" t="s">
        <v>2887</v>
      </c>
      <c r="K101" s="22"/>
      <c r="L101" s="55"/>
      <c r="M101" s="22"/>
    </row>
    <row r="102" ht="168.75" customHeight="1">
      <c r="A102" s="23" t="s">
        <v>656</v>
      </c>
      <c r="B102" s="23" t="s">
        <v>2138</v>
      </c>
      <c r="C102" s="23" t="s">
        <v>2888</v>
      </c>
      <c r="D102" s="23" t="s">
        <v>2889</v>
      </c>
      <c r="E102" s="23" t="s">
        <v>2890</v>
      </c>
      <c r="F102" s="23"/>
      <c r="G102" s="23" t="s">
        <v>2435</v>
      </c>
      <c r="H102" s="23" t="s">
        <v>2891</v>
      </c>
      <c r="I102" s="23" t="s">
        <v>2892</v>
      </c>
      <c r="J102" s="109" t="s">
        <v>2893</v>
      </c>
      <c r="K102" s="23"/>
      <c r="L102" s="55"/>
      <c r="M102" s="22"/>
    </row>
    <row r="103" ht="135.0" customHeight="1">
      <c r="A103" s="23" t="s">
        <v>663</v>
      </c>
      <c r="B103" s="23" t="s">
        <v>664</v>
      </c>
      <c r="C103" s="28" t="s">
        <v>2894</v>
      </c>
      <c r="D103" s="28" t="s">
        <v>2895</v>
      </c>
      <c r="E103" s="28" t="s">
        <v>2896</v>
      </c>
      <c r="F103" s="28">
        <v>1968.0</v>
      </c>
      <c r="G103" s="23" t="s">
        <v>2435</v>
      </c>
      <c r="H103" s="22"/>
      <c r="I103" s="28" t="s">
        <v>2897</v>
      </c>
      <c r="J103" s="112"/>
      <c r="K103" s="22"/>
      <c r="L103" s="55"/>
      <c r="M103" s="22"/>
    </row>
    <row r="104" ht="150.75" customHeight="1">
      <c r="A104" s="23" t="s">
        <v>665</v>
      </c>
      <c r="B104" s="23" t="s">
        <v>2144</v>
      </c>
      <c r="C104" s="30" t="s">
        <v>2898</v>
      </c>
      <c r="D104" s="23" t="s">
        <v>2899</v>
      </c>
      <c r="E104" s="23" t="s">
        <v>74</v>
      </c>
      <c r="F104" s="23"/>
      <c r="G104" s="23" t="s">
        <v>2435</v>
      </c>
      <c r="H104" s="22"/>
      <c r="I104" s="23" t="s">
        <v>2900</v>
      </c>
      <c r="J104" s="109" t="s">
        <v>2901</v>
      </c>
      <c r="K104" s="22"/>
      <c r="L104" s="55"/>
      <c r="M104" s="22"/>
    </row>
    <row r="105" ht="156.0" customHeight="1">
      <c r="A105" s="23" t="s">
        <v>669</v>
      </c>
      <c r="B105" s="23" t="s">
        <v>670</v>
      </c>
      <c r="C105" s="23" t="s">
        <v>2902</v>
      </c>
      <c r="D105" s="23" t="s">
        <v>2903</v>
      </c>
      <c r="E105" s="23" t="s">
        <v>2904</v>
      </c>
      <c r="F105" s="23"/>
      <c r="G105" s="23" t="s">
        <v>2435</v>
      </c>
      <c r="H105" s="22"/>
      <c r="I105" s="23" t="s">
        <v>2905</v>
      </c>
      <c r="J105" s="112" t="s">
        <v>2906</v>
      </c>
      <c r="K105" s="22"/>
      <c r="L105" s="23" t="s">
        <v>2446</v>
      </c>
      <c r="M105" s="22"/>
    </row>
    <row r="106" ht="189.75" customHeight="1">
      <c r="A106" s="23" t="s">
        <v>675</v>
      </c>
      <c r="B106" s="23" t="s">
        <v>676</v>
      </c>
      <c r="C106" s="23" t="s">
        <v>2907</v>
      </c>
      <c r="D106" s="23" t="s">
        <v>2908</v>
      </c>
      <c r="E106" s="23" t="s">
        <v>2909</v>
      </c>
      <c r="F106" s="23" t="s">
        <v>2910</v>
      </c>
      <c r="G106" s="23" t="s">
        <v>2435</v>
      </c>
      <c r="H106" s="22"/>
      <c r="I106" s="23" t="s">
        <v>2911</v>
      </c>
      <c r="J106" s="109" t="s">
        <v>2912</v>
      </c>
      <c r="K106" s="22"/>
      <c r="L106" s="55"/>
      <c r="M106" s="22"/>
    </row>
    <row r="107" ht="192.75" customHeight="1">
      <c r="A107" s="23" t="s">
        <v>684</v>
      </c>
      <c r="B107" s="23" t="s">
        <v>685</v>
      </c>
      <c r="C107" s="23" t="s">
        <v>2913</v>
      </c>
      <c r="D107" s="23" t="s">
        <v>2914</v>
      </c>
      <c r="E107" s="23" t="s">
        <v>2915</v>
      </c>
      <c r="F107" s="23" t="s">
        <v>2916</v>
      </c>
      <c r="G107" s="23" t="s">
        <v>2435</v>
      </c>
      <c r="H107" s="23" t="s">
        <v>2917</v>
      </c>
      <c r="I107" s="23" t="s">
        <v>2918</v>
      </c>
      <c r="J107" s="109" t="s">
        <v>2919</v>
      </c>
      <c r="K107" s="22"/>
      <c r="L107" s="55"/>
      <c r="M107" s="23" t="s">
        <v>2920</v>
      </c>
    </row>
    <row r="108" ht="198.75" customHeight="1">
      <c r="A108" s="23" t="s">
        <v>692</v>
      </c>
      <c r="B108" s="21" t="s">
        <v>693</v>
      </c>
      <c r="C108" s="23" t="s">
        <v>2921</v>
      </c>
      <c r="D108" s="23" t="s">
        <v>2922</v>
      </c>
      <c r="E108" s="23" t="s">
        <v>2923</v>
      </c>
      <c r="F108" s="23"/>
      <c r="G108" s="23" t="s">
        <v>2435</v>
      </c>
      <c r="H108" s="22"/>
      <c r="I108" s="23" t="s">
        <v>2924</v>
      </c>
      <c r="J108" s="109" t="s">
        <v>2925</v>
      </c>
      <c r="K108" s="22"/>
      <c r="L108" s="55"/>
      <c r="M108" s="22"/>
    </row>
    <row r="109" ht="189.0" customHeight="1">
      <c r="A109" s="23" t="s">
        <v>702</v>
      </c>
      <c r="B109" s="28" t="s">
        <v>2926</v>
      </c>
      <c r="C109" s="118" t="s">
        <v>2927</v>
      </c>
      <c r="D109" s="23" t="s">
        <v>2928</v>
      </c>
      <c r="E109" s="23" t="s">
        <v>74</v>
      </c>
      <c r="F109" s="23" t="s">
        <v>2929</v>
      </c>
      <c r="G109" s="23" t="s">
        <v>2435</v>
      </c>
      <c r="H109" s="22"/>
      <c r="I109" s="28" t="s">
        <v>2930</v>
      </c>
      <c r="J109" s="109" t="s">
        <v>2931</v>
      </c>
      <c r="K109" s="22"/>
      <c r="L109" s="55"/>
      <c r="M109" s="22"/>
    </row>
    <row r="110" ht="184.5" customHeight="1">
      <c r="A110" s="23" t="s">
        <v>712</v>
      </c>
      <c r="B110" s="23" t="s">
        <v>2156</v>
      </c>
      <c r="C110" s="118" t="s">
        <v>2932</v>
      </c>
      <c r="D110" s="23" t="s">
        <v>2933</v>
      </c>
      <c r="E110" s="23" t="s">
        <v>74</v>
      </c>
      <c r="F110" s="23" t="s">
        <v>2934</v>
      </c>
      <c r="G110" s="23" t="s">
        <v>2435</v>
      </c>
      <c r="H110" s="22"/>
      <c r="I110" s="23" t="s">
        <v>2935</v>
      </c>
      <c r="J110" s="109" t="s">
        <v>2936</v>
      </c>
      <c r="K110" s="22"/>
      <c r="L110" s="55"/>
      <c r="M110" s="22"/>
    </row>
    <row r="111" ht="199.5" customHeight="1">
      <c r="A111" s="23" t="s">
        <v>716</v>
      </c>
      <c r="B111" s="23" t="s">
        <v>717</v>
      </c>
      <c r="C111" s="23" t="s">
        <v>2937</v>
      </c>
      <c r="D111" s="23" t="s">
        <v>2938</v>
      </c>
      <c r="E111" s="23" t="s">
        <v>2939</v>
      </c>
      <c r="F111" s="23" t="s">
        <v>2940</v>
      </c>
      <c r="G111" s="23" t="s">
        <v>2435</v>
      </c>
      <c r="H111" s="22"/>
      <c r="I111" s="23" t="s">
        <v>2941</v>
      </c>
      <c r="J111" s="109" t="s">
        <v>2942</v>
      </c>
      <c r="K111" s="22"/>
      <c r="L111" s="55"/>
      <c r="M111" s="22"/>
    </row>
    <row r="112" ht="189.0" customHeight="1">
      <c r="A112" s="23" t="s">
        <v>721</v>
      </c>
      <c r="B112" s="21" t="s">
        <v>722</v>
      </c>
      <c r="C112" s="23" t="s">
        <v>2943</v>
      </c>
      <c r="D112" s="23" t="s">
        <v>2944</v>
      </c>
      <c r="E112" s="23" t="s">
        <v>2945</v>
      </c>
      <c r="F112" s="23" t="s">
        <v>2946</v>
      </c>
      <c r="G112" s="23" t="s">
        <v>2435</v>
      </c>
      <c r="H112" s="22"/>
      <c r="I112" s="23" t="s">
        <v>2947</v>
      </c>
      <c r="J112" s="109" t="s">
        <v>2948</v>
      </c>
      <c r="K112" s="23" t="s">
        <v>2949</v>
      </c>
      <c r="L112" s="55"/>
      <c r="M112" s="22"/>
    </row>
    <row r="113" ht="211.5" customHeight="1">
      <c r="A113" s="23" t="s">
        <v>729</v>
      </c>
      <c r="B113" s="23" t="s">
        <v>730</v>
      </c>
      <c r="C113" s="23" t="s">
        <v>2950</v>
      </c>
      <c r="D113" s="23" t="s">
        <v>2951</v>
      </c>
      <c r="E113" s="23" t="s">
        <v>2952</v>
      </c>
      <c r="F113" s="23" t="s">
        <v>2953</v>
      </c>
      <c r="G113" s="23" t="s">
        <v>2435</v>
      </c>
      <c r="H113" s="22"/>
      <c r="I113" s="28" t="s">
        <v>2954</v>
      </c>
      <c r="J113" s="109" t="s">
        <v>2955</v>
      </c>
      <c r="K113" s="22"/>
      <c r="L113" s="55"/>
      <c r="M113" s="22"/>
    </row>
    <row r="114" ht="187.5" customHeight="1">
      <c r="A114" s="23" t="s">
        <v>736</v>
      </c>
      <c r="B114" s="23" t="s">
        <v>737</v>
      </c>
      <c r="C114" s="23" t="s">
        <v>2956</v>
      </c>
      <c r="D114" s="23" t="s">
        <v>2957</v>
      </c>
      <c r="E114" s="23" t="s">
        <v>122</v>
      </c>
      <c r="F114" s="23"/>
      <c r="G114" s="23" t="s">
        <v>2435</v>
      </c>
      <c r="H114" s="22"/>
      <c r="I114" s="23" t="s">
        <v>2490</v>
      </c>
      <c r="J114" s="109" t="s">
        <v>2958</v>
      </c>
      <c r="K114" s="22"/>
      <c r="L114" s="23"/>
      <c r="M114" s="22"/>
    </row>
    <row r="115" ht="154.5" customHeight="1">
      <c r="A115" s="23" t="s">
        <v>742</v>
      </c>
      <c r="B115" s="23" t="s">
        <v>743</v>
      </c>
      <c r="C115" s="23" t="s">
        <v>2959</v>
      </c>
      <c r="D115" s="23" t="s">
        <v>2960</v>
      </c>
      <c r="E115" s="23" t="s">
        <v>2961</v>
      </c>
      <c r="F115" s="23" t="s">
        <v>2962</v>
      </c>
      <c r="G115" s="23" t="s">
        <v>2435</v>
      </c>
      <c r="H115" s="22"/>
      <c r="I115" s="28" t="s">
        <v>2963</v>
      </c>
      <c r="J115" s="109" t="s">
        <v>2964</v>
      </c>
      <c r="K115" s="22"/>
      <c r="L115" s="55"/>
      <c r="M115" s="22"/>
    </row>
    <row r="116" ht="187.5" customHeight="1">
      <c r="A116" s="23" t="s">
        <v>749</v>
      </c>
      <c r="B116" s="23" t="s">
        <v>750</v>
      </c>
      <c r="C116" s="23" t="s">
        <v>2965</v>
      </c>
      <c r="D116" s="22"/>
      <c r="E116" s="22"/>
      <c r="F116" s="22"/>
      <c r="G116" s="23" t="s">
        <v>2435</v>
      </c>
      <c r="H116" s="22"/>
      <c r="I116" s="23" t="s">
        <v>2966</v>
      </c>
      <c r="J116" s="112" t="s">
        <v>2622</v>
      </c>
      <c r="K116" s="22"/>
      <c r="L116" s="23" t="s">
        <v>2446</v>
      </c>
      <c r="M116" s="22"/>
    </row>
    <row r="117" ht="199.5" customHeight="1">
      <c r="A117" s="23" t="s">
        <v>756</v>
      </c>
      <c r="B117" s="23" t="s">
        <v>757</v>
      </c>
      <c r="C117" s="23" t="s">
        <v>2967</v>
      </c>
      <c r="D117" s="23" t="s">
        <v>2968</v>
      </c>
      <c r="E117" s="23" t="s">
        <v>2969</v>
      </c>
      <c r="F117" s="23" t="s">
        <v>2970</v>
      </c>
      <c r="G117" s="23" t="s">
        <v>2435</v>
      </c>
      <c r="H117" s="22"/>
      <c r="I117" s="22"/>
      <c r="J117" s="93"/>
      <c r="K117" s="22"/>
      <c r="L117" s="55"/>
      <c r="M117" s="22"/>
    </row>
    <row r="118" ht="171.75" customHeight="1">
      <c r="A118" s="23" t="s">
        <v>764</v>
      </c>
      <c r="B118" s="23" t="s">
        <v>765</v>
      </c>
      <c r="C118" s="23" t="s">
        <v>2971</v>
      </c>
      <c r="D118" s="23" t="s">
        <v>2972</v>
      </c>
      <c r="E118" s="23" t="s">
        <v>2973</v>
      </c>
      <c r="F118" s="23" t="s">
        <v>2974</v>
      </c>
      <c r="G118" s="23" t="s">
        <v>2435</v>
      </c>
      <c r="H118" s="22"/>
      <c r="I118" s="23" t="s">
        <v>2975</v>
      </c>
      <c r="J118" s="109" t="s">
        <v>2976</v>
      </c>
      <c r="K118" s="22"/>
      <c r="L118" s="55"/>
      <c r="M118" s="22"/>
    </row>
    <row r="119" ht="159.0" customHeight="1">
      <c r="A119" s="23" t="s">
        <v>772</v>
      </c>
      <c r="B119" s="23" t="s">
        <v>773</v>
      </c>
      <c r="C119" s="119" t="str">
        <f>HYPERLINK("http://www.isuma.tv/hi/en/video?keys=fulgueira"," Una película sobre la peregrinación que hace el pueblo wixaritari a Wirikuta. ")</f>
        <v> Una película sobre la peregrinación que hace el pueblo wixaritari a Wirikuta. </v>
      </c>
      <c r="D119" s="23"/>
      <c r="E119" s="23" t="s">
        <v>2977</v>
      </c>
      <c r="F119" s="23">
        <v>2004.0</v>
      </c>
      <c r="G119" s="23" t="s">
        <v>2435</v>
      </c>
      <c r="H119" s="22"/>
      <c r="I119" s="23" t="s">
        <v>2978</v>
      </c>
      <c r="J119" s="109" t="s">
        <v>2979</v>
      </c>
      <c r="K119" s="22"/>
      <c r="L119" s="23" t="s">
        <v>2451</v>
      </c>
      <c r="M119" s="22"/>
    </row>
    <row r="120" ht="207.0" customHeight="1">
      <c r="A120" s="21" t="s">
        <v>781</v>
      </c>
      <c r="B120" s="21" t="s">
        <v>782</v>
      </c>
      <c r="C120" s="23" t="s">
        <v>2980</v>
      </c>
      <c r="D120" s="23" t="s">
        <v>2981</v>
      </c>
      <c r="E120" s="23" t="s">
        <v>2982</v>
      </c>
      <c r="F120" s="23" t="s">
        <v>2983</v>
      </c>
      <c r="G120" s="23" t="s">
        <v>2435</v>
      </c>
      <c r="H120" s="22"/>
      <c r="I120" s="23" t="s">
        <v>2984</v>
      </c>
      <c r="J120" s="109" t="s">
        <v>2985</v>
      </c>
      <c r="K120" s="22"/>
      <c r="L120" s="23"/>
      <c r="M120" s="23" t="s">
        <v>2986</v>
      </c>
    </row>
    <row r="121" ht="145.5" customHeight="1">
      <c r="A121" s="23" t="s">
        <v>788</v>
      </c>
      <c r="B121" s="23" t="s">
        <v>789</v>
      </c>
      <c r="C121" s="23" t="s">
        <v>2987</v>
      </c>
      <c r="D121" s="22"/>
      <c r="E121" s="22"/>
      <c r="F121" s="22"/>
      <c r="G121" s="23" t="s">
        <v>2435</v>
      </c>
      <c r="H121" s="22"/>
      <c r="I121" s="23" t="s">
        <v>2988</v>
      </c>
      <c r="J121" s="112" t="s">
        <v>2624</v>
      </c>
      <c r="K121" s="22"/>
      <c r="L121" s="23" t="s">
        <v>2446</v>
      </c>
      <c r="M121" s="22"/>
    </row>
    <row r="122" ht="168.75" customHeight="1">
      <c r="A122" s="23" t="s">
        <v>792</v>
      </c>
      <c r="B122" s="23" t="s">
        <v>793</v>
      </c>
      <c r="C122" s="23" t="s">
        <v>2989</v>
      </c>
      <c r="D122" s="22"/>
      <c r="E122" s="22"/>
      <c r="F122" s="22"/>
      <c r="G122" s="23" t="s">
        <v>2435</v>
      </c>
      <c r="H122" s="22"/>
      <c r="I122" s="22"/>
      <c r="J122" s="93"/>
      <c r="K122" s="22"/>
      <c r="L122" s="23" t="s">
        <v>2446</v>
      </c>
      <c r="M122" s="22"/>
    </row>
    <row r="123" ht="150.0" customHeight="1">
      <c r="A123" s="23" t="s">
        <v>799</v>
      </c>
      <c r="B123" s="23" t="s">
        <v>800</v>
      </c>
      <c r="C123" s="118" t="s">
        <v>2990</v>
      </c>
      <c r="D123" s="23" t="s">
        <v>2991</v>
      </c>
      <c r="E123" s="23" t="s">
        <v>2992</v>
      </c>
      <c r="F123" s="23" t="s">
        <v>2993</v>
      </c>
      <c r="G123" s="23" t="s">
        <v>2435</v>
      </c>
      <c r="H123" s="22"/>
      <c r="I123" s="23" t="s">
        <v>2994</v>
      </c>
      <c r="J123" s="109" t="s">
        <v>2995</v>
      </c>
      <c r="K123" s="22"/>
      <c r="L123" s="55"/>
      <c r="M123" s="22"/>
    </row>
    <row r="124" ht="199.5" customHeight="1">
      <c r="A124" s="23" t="s">
        <v>806</v>
      </c>
      <c r="B124" s="23" t="s">
        <v>807</v>
      </c>
      <c r="C124" s="23" t="s">
        <v>2996</v>
      </c>
      <c r="D124" s="23" t="s">
        <v>2997</v>
      </c>
      <c r="E124" s="23" t="s">
        <v>2998</v>
      </c>
      <c r="F124" s="23" t="s">
        <v>2999</v>
      </c>
      <c r="G124" s="23" t="s">
        <v>2435</v>
      </c>
      <c r="H124" s="22"/>
      <c r="I124" s="23" t="s">
        <v>3000</v>
      </c>
      <c r="J124" s="109" t="s">
        <v>3001</v>
      </c>
      <c r="K124" s="22"/>
      <c r="L124" s="55"/>
      <c r="M124" s="22"/>
    </row>
    <row r="125" ht="184.5" customHeight="1">
      <c r="A125" s="23" t="s">
        <v>810</v>
      </c>
      <c r="B125" s="23" t="s">
        <v>811</v>
      </c>
      <c r="C125" s="23" t="s">
        <v>3002</v>
      </c>
      <c r="D125" s="23" t="s">
        <v>3003</v>
      </c>
      <c r="E125" s="23" t="s">
        <v>3004</v>
      </c>
      <c r="F125" s="23" t="s">
        <v>3005</v>
      </c>
      <c r="G125" s="23" t="s">
        <v>2435</v>
      </c>
      <c r="H125" s="22"/>
      <c r="I125" s="28" t="s">
        <v>3006</v>
      </c>
      <c r="J125" s="109" t="s">
        <v>3007</v>
      </c>
      <c r="K125" s="22"/>
      <c r="L125" s="55"/>
      <c r="M125" s="23" t="s">
        <v>3008</v>
      </c>
    </row>
    <row r="126" ht="168.0" customHeight="1">
      <c r="A126" s="23" t="s">
        <v>818</v>
      </c>
      <c r="B126" s="23" t="s">
        <v>819</v>
      </c>
      <c r="C126" s="23" t="s">
        <v>3009</v>
      </c>
      <c r="D126" s="23" t="s">
        <v>3010</v>
      </c>
      <c r="E126" s="23" t="s">
        <v>3011</v>
      </c>
      <c r="F126" s="23" t="s">
        <v>3012</v>
      </c>
      <c r="G126" s="23" t="s">
        <v>2435</v>
      </c>
      <c r="H126" s="22"/>
      <c r="I126" s="23" t="s">
        <v>3013</v>
      </c>
      <c r="J126" s="109" t="s">
        <v>3014</v>
      </c>
      <c r="K126" s="22"/>
      <c r="L126" s="55"/>
      <c r="M126" s="23"/>
    </row>
    <row r="127" ht="282.0" customHeight="1">
      <c r="A127" s="23" t="s">
        <v>824</v>
      </c>
      <c r="B127" s="23" t="s">
        <v>825</v>
      </c>
      <c r="C127" s="23" t="s">
        <v>3015</v>
      </c>
      <c r="D127" s="23" t="s">
        <v>3016</v>
      </c>
      <c r="E127" s="23" t="s">
        <v>3017</v>
      </c>
      <c r="F127" s="23"/>
      <c r="G127" s="23" t="s">
        <v>2435</v>
      </c>
      <c r="H127" s="23"/>
      <c r="I127" s="23" t="s">
        <v>3018</v>
      </c>
      <c r="J127" s="109" t="s">
        <v>3019</v>
      </c>
      <c r="K127" s="22"/>
      <c r="L127" s="55"/>
      <c r="M127" s="22"/>
    </row>
    <row r="128" ht="192.75" customHeight="1">
      <c r="A128" s="23" t="s">
        <v>834</v>
      </c>
      <c r="B128" s="23" t="s">
        <v>835</v>
      </c>
      <c r="C128" s="23" t="s">
        <v>3020</v>
      </c>
      <c r="D128" s="23" t="s">
        <v>3021</v>
      </c>
      <c r="E128" s="23" t="s">
        <v>3022</v>
      </c>
      <c r="F128" s="23" t="s">
        <v>3023</v>
      </c>
      <c r="G128" s="23" t="s">
        <v>2435</v>
      </c>
      <c r="H128" s="23"/>
      <c r="I128" s="23" t="s">
        <v>3024</v>
      </c>
      <c r="J128" s="109" t="s">
        <v>3025</v>
      </c>
      <c r="K128" s="22"/>
      <c r="L128" s="55"/>
      <c r="M128" s="22"/>
    </row>
    <row r="129" ht="175.5" customHeight="1">
      <c r="A129" s="23" t="s">
        <v>841</v>
      </c>
      <c r="B129" s="23" t="s">
        <v>842</v>
      </c>
      <c r="C129" s="23" t="s">
        <v>3026</v>
      </c>
      <c r="D129" s="23" t="s">
        <v>3027</v>
      </c>
      <c r="E129" s="23" t="s">
        <v>3028</v>
      </c>
      <c r="F129" s="23" t="s">
        <v>3029</v>
      </c>
      <c r="G129" s="23" t="s">
        <v>2435</v>
      </c>
      <c r="H129" s="22"/>
      <c r="I129" s="22"/>
      <c r="J129" s="93"/>
      <c r="K129" s="22"/>
      <c r="L129" s="23" t="s">
        <v>2446</v>
      </c>
      <c r="M129" s="22"/>
    </row>
    <row r="130" ht="157.5" customHeight="1">
      <c r="A130" s="23" t="s">
        <v>847</v>
      </c>
      <c r="B130" s="23" t="s">
        <v>848</v>
      </c>
      <c r="C130" s="23" t="s">
        <v>3030</v>
      </c>
      <c r="D130" s="22"/>
      <c r="E130" s="22"/>
      <c r="F130" s="22"/>
      <c r="G130" s="23" t="s">
        <v>2435</v>
      </c>
      <c r="H130" s="22"/>
      <c r="I130" s="23" t="s">
        <v>3031</v>
      </c>
      <c r="J130" s="112" t="s">
        <v>3032</v>
      </c>
      <c r="K130" s="22"/>
      <c r="L130" s="23" t="s">
        <v>2446</v>
      </c>
      <c r="M130" s="22"/>
    </row>
    <row r="131" ht="150.0" customHeight="1">
      <c r="A131" s="23" t="s">
        <v>856</v>
      </c>
      <c r="B131" s="23" t="s">
        <v>857</v>
      </c>
      <c r="C131" s="23" t="s">
        <v>3033</v>
      </c>
      <c r="D131" s="23"/>
      <c r="E131" s="23" t="s">
        <v>3034</v>
      </c>
      <c r="F131" s="23"/>
      <c r="G131" s="23" t="s">
        <v>2435</v>
      </c>
      <c r="H131" s="22"/>
      <c r="I131" s="23"/>
      <c r="J131" s="112"/>
      <c r="K131" s="23"/>
      <c r="L131" s="23"/>
      <c r="M131" s="23" t="s">
        <v>3035</v>
      </c>
    </row>
    <row r="132" ht="162.0" customHeight="1">
      <c r="A132" s="23" t="s">
        <v>860</v>
      </c>
      <c r="B132" s="23" t="s">
        <v>861</v>
      </c>
      <c r="C132" s="23" t="s">
        <v>3036</v>
      </c>
      <c r="D132" s="23" t="s">
        <v>3037</v>
      </c>
      <c r="E132" s="23" t="s">
        <v>3038</v>
      </c>
      <c r="F132" s="23" t="s">
        <v>3039</v>
      </c>
      <c r="G132" s="23" t="s">
        <v>2435</v>
      </c>
      <c r="H132" s="22"/>
      <c r="I132" s="28" t="s">
        <v>3040</v>
      </c>
      <c r="J132" s="109" t="s">
        <v>3041</v>
      </c>
      <c r="K132" s="22"/>
      <c r="L132" s="23"/>
      <c r="M132" s="23" t="s">
        <v>3042</v>
      </c>
    </row>
    <row r="133" ht="156.0" customHeight="1">
      <c r="A133" s="23" t="s">
        <v>868</v>
      </c>
      <c r="B133" s="23" t="s">
        <v>869</v>
      </c>
      <c r="C133" s="23" t="s">
        <v>3043</v>
      </c>
      <c r="D133" s="23" t="s">
        <v>3044</v>
      </c>
      <c r="E133" s="23" t="s">
        <v>3045</v>
      </c>
      <c r="F133" s="23" t="s">
        <v>3046</v>
      </c>
      <c r="G133" s="23" t="s">
        <v>2435</v>
      </c>
      <c r="H133" s="23"/>
      <c r="I133" s="23" t="s">
        <v>3047</v>
      </c>
      <c r="J133" s="109" t="s">
        <v>3048</v>
      </c>
      <c r="K133" s="22"/>
      <c r="L133" s="55"/>
      <c r="M133" s="22"/>
    </row>
    <row r="134" ht="165.75" customHeight="1">
      <c r="A134" s="23" t="s">
        <v>874</v>
      </c>
      <c r="B134" s="23" t="s">
        <v>2192</v>
      </c>
      <c r="C134" s="23" t="s">
        <v>3049</v>
      </c>
      <c r="D134" s="23" t="s">
        <v>3050</v>
      </c>
      <c r="E134" s="23" t="s">
        <v>3051</v>
      </c>
      <c r="F134" s="23"/>
      <c r="G134" s="23" t="s">
        <v>2435</v>
      </c>
      <c r="H134" s="23"/>
      <c r="I134" s="23" t="s">
        <v>3052</v>
      </c>
      <c r="J134" s="109" t="s">
        <v>3053</v>
      </c>
      <c r="K134" s="22"/>
      <c r="L134" s="55"/>
      <c r="M134" s="22"/>
    </row>
    <row r="135" ht="165.0" customHeight="1">
      <c r="A135" s="23" t="s">
        <v>883</v>
      </c>
      <c r="B135" s="23" t="s">
        <v>884</v>
      </c>
      <c r="C135" s="23" t="s">
        <v>3054</v>
      </c>
      <c r="D135" s="23" t="s">
        <v>3055</v>
      </c>
      <c r="E135" s="23" t="s">
        <v>576</v>
      </c>
      <c r="F135" s="23" t="s">
        <v>3056</v>
      </c>
      <c r="G135" s="23" t="s">
        <v>2435</v>
      </c>
      <c r="H135" s="23"/>
      <c r="I135" s="23" t="s">
        <v>3057</v>
      </c>
      <c r="J135" s="109" t="s">
        <v>3058</v>
      </c>
      <c r="K135" s="22"/>
      <c r="L135" s="55"/>
      <c r="M135" s="23" t="s">
        <v>3059</v>
      </c>
    </row>
    <row r="136" ht="157.5" customHeight="1">
      <c r="A136" s="23" t="s">
        <v>891</v>
      </c>
      <c r="B136" s="23" t="s">
        <v>892</v>
      </c>
      <c r="C136" s="23" t="s">
        <v>3060</v>
      </c>
      <c r="D136" s="22"/>
      <c r="E136" s="23"/>
      <c r="F136" s="23"/>
      <c r="G136" s="23" t="s">
        <v>2435</v>
      </c>
      <c r="H136" s="23"/>
      <c r="I136" s="23" t="s">
        <v>3061</v>
      </c>
      <c r="J136" s="109" t="s">
        <v>3062</v>
      </c>
      <c r="K136" s="22"/>
      <c r="L136" s="55"/>
      <c r="M136" s="23"/>
    </row>
    <row r="137" ht="200.25" customHeight="1">
      <c r="A137" s="23" t="s">
        <v>898</v>
      </c>
      <c r="B137" s="23" t="s">
        <v>2199</v>
      </c>
      <c r="C137" s="23" t="s">
        <v>3063</v>
      </c>
      <c r="D137" s="23" t="s">
        <v>3064</v>
      </c>
      <c r="E137" s="23" t="s">
        <v>172</v>
      </c>
      <c r="F137" s="23" t="s">
        <v>3065</v>
      </c>
      <c r="G137" s="23" t="s">
        <v>2435</v>
      </c>
      <c r="H137" s="23"/>
      <c r="I137" s="23" t="s">
        <v>3066</v>
      </c>
      <c r="J137" s="109" t="s">
        <v>3067</v>
      </c>
      <c r="K137" s="22"/>
      <c r="L137" s="55"/>
      <c r="M137" s="23" t="s">
        <v>3068</v>
      </c>
    </row>
    <row r="138" ht="169.5" customHeight="1">
      <c r="A138" s="23" t="s">
        <v>905</v>
      </c>
      <c r="B138" s="23" t="s">
        <v>906</v>
      </c>
      <c r="C138" s="23" t="s">
        <v>3069</v>
      </c>
      <c r="D138" s="22"/>
      <c r="E138" s="22"/>
      <c r="F138" s="22"/>
      <c r="G138" s="23" t="s">
        <v>2435</v>
      </c>
      <c r="H138" s="22"/>
      <c r="I138" s="22"/>
      <c r="J138" s="93"/>
      <c r="K138" s="22"/>
      <c r="L138" s="23" t="s">
        <v>2446</v>
      </c>
      <c r="M138" s="22"/>
    </row>
    <row r="139" ht="148.5" customHeight="1">
      <c r="A139" s="23" t="s">
        <v>909</v>
      </c>
      <c r="B139" s="23" t="s">
        <v>910</v>
      </c>
      <c r="C139" s="23" t="s">
        <v>3070</v>
      </c>
      <c r="D139" s="23" t="s">
        <v>3071</v>
      </c>
      <c r="E139" s="23" t="s">
        <v>3072</v>
      </c>
      <c r="F139" s="23" t="s">
        <v>3073</v>
      </c>
      <c r="G139" s="23" t="s">
        <v>2435</v>
      </c>
      <c r="H139" s="22"/>
      <c r="I139" s="23" t="s">
        <v>3074</v>
      </c>
      <c r="J139" s="109" t="s">
        <v>3075</v>
      </c>
      <c r="K139" s="22"/>
      <c r="L139" s="55"/>
      <c r="M139" s="22"/>
    </row>
    <row r="140" ht="129.75" customHeight="1">
      <c r="A140" s="23" t="s">
        <v>918</v>
      </c>
      <c r="B140" s="23" t="s">
        <v>919</v>
      </c>
      <c r="C140" s="23" t="s">
        <v>3076</v>
      </c>
      <c r="D140" s="23" t="s">
        <v>3077</v>
      </c>
      <c r="E140" s="22"/>
      <c r="F140" s="23">
        <v>1995.0</v>
      </c>
      <c r="G140" s="23" t="s">
        <v>2435</v>
      </c>
      <c r="H140" s="22"/>
      <c r="I140" s="23" t="s">
        <v>3078</v>
      </c>
      <c r="J140" s="112" t="s">
        <v>3079</v>
      </c>
      <c r="K140" s="22"/>
      <c r="L140" s="23" t="s">
        <v>3080</v>
      </c>
      <c r="M140" s="22"/>
    </row>
    <row r="141" ht="133.5" customHeight="1">
      <c r="A141" s="23" t="s">
        <v>927</v>
      </c>
      <c r="B141" s="23" t="s">
        <v>928</v>
      </c>
      <c r="C141" s="23" t="s">
        <v>3081</v>
      </c>
      <c r="D141" s="22"/>
      <c r="E141" s="22"/>
      <c r="F141" s="22"/>
      <c r="G141" s="23" t="s">
        <v>2435</v>
      </c>
      <c r="H141" s="22"/>
      <c r="I141" s="22"/>
      <c r="J141" s="93"/>
      <c r="K141" s="22"/>
      <c r="L141" s="23" t="s">
        <v>2446</v>
      </c>
      <c r="M141" s="22"/>
    </row>
    <row r="142" ht="193.5" customHeight="1">
      <c r="A142" s="23" t="s">
        <v>931</v>
      </c>
      <c r="B142" s="23" t="s">
        <v>2210</v>
      </c>
      <c r="C142" s="23" t="s">
        <v>3082</v>
      </c>
      <c r="D142" s="23" t="s">
        <v>3083</v>
      </c>
      <c r="E142" s="23" t="s">
        <v>3084</v>
      </c>
      <c r="F142" s="23" t="s">
        <v>3085</v>
      </c>
      <c r="G142" s="23" t="s">
        <v>2435</v>
      </c>
      <c r="H142" s="22"/>
      <c r="I142" s="23" t="s">
        <v>3086</v>
      </c>
      <c r="J142" s="109" t="s">
        <v>3087</v>
      </c>
      <c r="K142" s="22"/>
      <c r="L142" s="55"/>
      <c r="M142" s="22"/>
    </row>
    <row r="143" ht="178.5" customHeight="1">
      <c r="A143" s="23" t="s">
        <v>937</v>
      </c>
      <c r="B143" s="21" t="s">
        <v>938</v>
      </c>
      <c r="C143" s="23" t="s">
        <v>3088</v>
      </c>
      <c r="D143" s="23" t="s">
        <v>3089</v>
      </c>
      <c r="E143" s="23" t="s">
        <v>3090</v>
      </c>
      <c r="F143" s="23" t="s">
        <v>3091</v>
      </c>
      <c r="G143" s="23" t="s">
        <v>2435</v>
      </c>
      <c r="H143" s="22"/>
      <c r="I143" s="23" t="s">
        <v>3092</v>
      </c>
      <c r="J143" s="109" t="s">
        <v>3093</v>
      </c>
      <c r="K143" s="22"/>
      <c r="L143" s="55"/>
      <c r="M143" s="22"/>
    </row>
    <row r="144" ht="142.5" customHeight="1">
      <c r="A144" s="23" t="s">
        <v>944</v>
      </c>
      <c r="B144" s="23" t="s">
        <v>945</v>
      </c>
      <c r="C144" s="23" t="s">
        <v>3094</v>
      </c>
      <c r="D144" s="23"/>
      <c r="E144" s="23"/>
      <c r="F144" s="23"/>
      <c r="G144" s="23" t="s">
        <v>2435</v>
      </c>
      <c r="H144" s="22"/>
      <c r="I144" s="23"/>
      <c r="J144" s="109" t="s">
        <v>25</v>
      </c>
      <c r="K144" s="22"/>
      <c r="L144" s="55"/>
      <c r="M144" s="22"/>
    </row>
    <row r="145" ht="105.75" customHeight="1">
      <c r="A145" s="23" t="s">
        <v>946</v>
      </c>
      <c r="B145" s="23" t="s">
        <v>947</v>
      </c>
      <c r="C145" s="23" t="s">
        <v>3094</v>
      </c>
      <c r="D145" s="23"/>
      <c r="E145" s="23"/>
      <c r="F145" s="23"/>
      <c r="G145" s="23" t="s">
        <v>2435</v>
      </c>
      <c r="H145" s="22"/>
      <c r="I145" s="23"/>
      <c r="J145" s="112"/>
      <c r="K145" s="22"/>
      <c r="L145" s="55"/>
      <c r="M145" s="22"/>
    </row>
    <row r="146" ht="87.75" customHeight="1">
      <c r="A146" s="21" t="s">
        <v>948</v>
      </c>
      <c r="B146" s="21" t="s">
        <v>949</v>
      </c>
      <c r="C146" s="120"/>
      <c r="D146" s="23" t="s">
        <v>3095</v>
      </c>
      <c r="E146" s="23" t="s">
        <v>3096</v>
      </c>
      <c r="F146" s="23" t="s">
        <v>3097</v>
      </c>
      <c r="G146" s="23" t="s">
        <v>2435</v>
      </c>
      <c r="H146" s="22"/>
      <c r="I146" s="23" t="s">
        <v>3098</v>
      </c>
      <c r="J146" s="109" t="s">
        <v>3099</v>
      </c>
      <c r="K146" s="22"/>
      <c r="L146" s="55"/>
      <c r="M146" s="22"/>
    </row>
    <row r="147" ht="85.5" customHeight="1">
      <c r="A147" s="21" t="s">
        <v>958</v>
      </c>
      <c r="B147" s="21" t="s">
        <v>959</v>
      </c>
      <c r="C147" s="120"/>
      <c r="D147" s="23" t="s">
        <v>3100</v>
      </c>
      <c r="E147" s="23" t="s">
        <v>3096</v>
      </c>
      <c r="F147" s="23" t="s">
        <v>3101</v>
      </c>
      <c r="G147" s="23" t="s">
        <v>2435</v>
      </c>
      <c r="H147" s="22"/>
      <c r="I147" s="23" t="s">
        <v>3098</v>
      </c>
      <c r="J147" s="109" t="s">
        <v>3099</v>
      </c>
      <c r="K147" s="22"/>
      <c r="L147" s="55"/>
      <c r="M147" s="22"/>
    </row>
    <row r="148" ht="96.75" customHeight="1">
      <c r="A148" s="21" t="s">
        <v>961</v>
      </c>
      <c r="B148" s="21" t="s">
        <v>962</v>
      </c>
      <c r="C148" s="120"/>
      <c r="D148" s="23" t="s">
        <v>3102</v>
      </c>
      <c r="E148" s="23" t="s">
        <v>3096</v>
      </c>
      <c r="F148" s="23" t="s">
        <v>3103</v>
      </c>
      <c r="G148" s="23" t="s">
        <v>2435</v>
      </c>
      <c r="H148" s="22"/>
      <c r="I148" s="23" t="s">
        <v>3104</v>
      </c>
      <c r="J148" s="109" t="s">
        <v>3105</v>
      </c>
      <c r="K148" s="22"/>
      <c r="L148" s="55"/>
      <c r="M148" s="22"/>
    </row>
    <row r="149" ht="88.5" customHeight="1">
      <c r="A149" s="23" t="s">
        <v>963</v>
      </c>
      <c r="B149" s="23" t="s">
        <v>964</v>
      </c>
      <c r="C149" s="23" t="s">
        <v>3094</v>
      </c>
      <c r="D149" s="23"/>
      <c r="E149" s="23"/>
      <c r="F149" s="23"/>
      <c r="G149" s="23" t="s">
        <v>2435</v>
      </c>
      <c r="H149" s="22"/>
      <c r="I149" s="23"/>
      <c r="J149" s="112"/>
      <c r="K149" s="22"/>
      <c r="L149" s="55"/>
      <c r="M149" s="22"/>
    </row>
    <row r="150" ht="96.75" customHeight="1">
      <c r="A150" s="23" t="s">
        <v>965</v>
      </c>
      <c r="B150" s="23" t="s">
        <v>966</v>
      </c>
      <c r="C150" s="23" t="s">
        <v>3094</v>
      </c>
      <c r="D150" s="22"/>
      <c r="E150" s="22"/>
      <c r="F150" s="22"/>
      <c r="G150" s="23" t="s">
        <v>2435</v>
      </c>
      <c r="H150" s="22"/>
      <c r="I150" s="22"/>
      <c r="J150" s="93"/>
      <c r="K150" s="22"/>
      <c r="L150" s="55"/>
      <c r="M150" s="22"/>
    </row>
    <row r="151" ht="135.75" customHeight="1">
      <c r="A151" s="23" t="s">
        <v>967</v>
      </c>
      <c r="B151" s="23" t="s">
        <v>3106</v>
      </c>
      <c r="C151" s="23" t="s">
        <v>3107</v>
      </c>
      <c r="D151" s="22"/>
      <c r="E151" s="23"/>
      <c r="F151" s="23"/>
      <c r="G151" s="23" t="s">
        <v>2435</v>
      </c>
      <c r="H151" s="22"/>
      <c r="I151" s="23" t="s">
        <v>3108</v>
      </c>
      <c r="J151" s="93"/>
      <c r="K151" s="22"/>
      <c r="L151" s="23" t="s">
        <v>2446</v>
      </c>
      <c r="M151" s="22"/>
    </row>
    <row r="152" ht="223.5" customHeight="1">
      <c r="A152" s="23" t="s">
        <v>975</v>
      </c>
      <c r="B152" s="23" t="s">
        <v>976</v>
      </c>
      <c r="C152" s="23" t="s">
        <v>3109</v>
      </c>
      <c r="D152" s="23" t="s">
        <v>3110</v>
      </c>
      <c r="E152" s="23" t="s">
        <v>74</v>
      </c>
      <c r="F152" s="23" t="s">
        <v>3111</v>
      </c>
      <c r="G152" s="23" t="s">
        <v>2435</v>
      </c>
      <c r="H152" s="22"/>
      <c r="I152" s="23" t="s">
        <v>3112</v>
      </c>
      <c r="J152" s="109" t="s">
        <v>3113</v>
      </c>
      <c r="K152" s="22"/>
      <c r="L152" s="55"/>
      <c r="M152" s="22"/>
    </row>
    <row r="153" ht="160.5" customHeight="1">
      <c r="A153" s="23" t="s">
        <v>980</v>
      </c>
      <c r="B153" s="23" t="s">
        <v>981</v>
      </c>
      <c r="C153" s="23" t="s">
        <v>3114</v>
      </c>
      <c r="D153" s="23" t="s">
        <v>3115</v>
      </c>
      <c r="E153" s="23" t="s">
        <v>3116</v>
      </c>
      <c r="F153" s="23" t="s">
        <v>3117</v>
      </c>
      <c r="G153" s="23" t="s">
        <v>2435</v>
      </c>
      <c r="H153" s="22"/>
      <c r="I153" s="23" t="s">
        <v>3118</v>
      </c>
      <c r="J153" s="112" t="s">
        <v>2624</v>
      </c>
      <c r="K153" s="22"/>
      <c r="L153" s="23" t="s">
        <v>2446</v>
      </c>
      <c r="M153" s="22"/>
    </row>
    <row r="154" ht="162.0" customHeight="1">
      <c r="A154" s="23" t="s">
        <v>994</v>
      </c>
      <c r="B154" s="23" t="s">
        <v>995</v>
      </c>
      <c r="C154" s="23" t="s">
        <v>3119</v>
      </c>
      <c r="D154" s="23" t="s">
        <v>3120</v>
      </c>
      <c r="E154" s="23" t="s">
        <v>3121</v>
      </c>
      <c r="F154" s="23"/>
      <c r="G154" s="23" t="s">
        <v>2435</v>
      </c>
      <c r="H154" s="22"/>
      <c r="I154" s="23" t="s">
        <v>3122</v>
      </c>
      <c r="J154" s="109" t="s">
        <v>3123</v>
      </c>
      <c r="K154" s="22"/>
      <c r="L154" s="55"/>
      <c r="M154" s="22"/>
    </row>
    <row r="155" ht="150.75" customHeight="1">
      <c r="A155" s="23" t="s">
        <v>1003</v>
      </c>
      <c r="B155" s="23" t="s">
        <v>1004</v>
      </c>
      <c r="C155" s="121" t="s">
        <v>3124</v>
      </c>
      <c r="D155" s="23" t="s">
        <v>3125</v>
      </c>
      <c r="E155" s="23" t="s">
        <v>3126</v>
      </c>
      <c r="F155" s="23"/>
      <c r="G155" s="23" t="s">
        <v>2435</v>
      </c>
      <c r="H155" s="22"/>
      <c r="I155" s="23" t="s">
        <v>3127</v>
      </c>
      <c r="J155" s="109" t="s">
        <v>3128</v>
      </c>
      <c r="K155" s="22"/>
      <c r="L155" s="55"/>
      <c r="M155" s="22"/>
    </row>
    <row r="156" ht="135.0" customHeight="1">
      <c r="A156" s="23" t="s">
        <v>1011</v>
      </c>
      <c r="B156" s="23" t="s">
        <v>1012</v>
      </c>
      <c r="C156" s="122" t="s">
        <v>3129</v>
      </c>
      <c r="D156" s="23" t="s">
        <v>3130</v>
      </c>
      <c r="E156" s="23" t="s">
        <v>3131</v>
      </c>
      <c r="F156" s="23" t="s">
        <v>3132</v>
      </c>
      <c r="G156" s="23" t="s">
        <v>2435</v>
      </c>
      <c r="H156" s="22"/>
      <c r="I156" s="28" t="s">
        <v>3133</v>
      </c>
      <c r="J156" s="109" t="s">
        <v>3134</v>
      </c>
      <c r="K156" s="22"/>
      <c r="L156" s="55"/>
      <c r="M156" s="22"/>
    </row>
    <row r="157" ht="117.75" customHeight="1">
      <c r="A157" s="23" t="s">
        <v>1023</v>
      </c>
      <c r="B157" s="23" t="s">
        <v>1024</v>
      </c>
      <c r="C157" s="23" t="s">
        <v>3135</v>
      </c>
      <c r="D157" s="23" t="s">
        <v>3136</v>
      </c>
      <c r="E157" s="23" t="s">
        <v>3137</v>
      </c>
      <c r="F157" s="23" t="s">
        <v>3138</v>
      </c>
      <c r="G157" s="23" t="s">
        <v>2435</v>
      </c>
      <c r="H157" s="22"/>
      <c r="I157" s="23" t="s">
        <v>3139</v>
      </c>
      <c r="J157" s="109" t="s">
        <v>3140</v>
      </c>
      <c r="K157" s="22"/>
      <c r="L157" s="55"/>
      <c r="M157" s="22"/>
    </row>
    <row r="158" ht="108.75" customHeight="1">
      <c r="A158" s="23" t="s">
        <v>1031</v>
      </c>
      <c r="B158" s="23" t="s">
        <v>1032</v>
      </c>
      <c r="C158" s="23" t="s">
        <v>3141</v>
      </c>
      <c r="D158" s="22"/>
      <c r="E158" s="22"/>
      <c r="F158" s="22"/>
      <c r="G158" s="23" t="s">
        <v>2435</v>
      </c>
      <c r="H158" s="22"/>
      <c r="I158" s="22"/>
      <c r="J158" s="93"/>
      <c r="K158" s="22"/>
      <c r="L158" s="23" t="s">
        <v>2446</v>
      </c>
      <c r="M158" s="22"/>
    </row>
    <row r="159" ht="133.5" customHeight="1">
      <c r="A159" s="23" t="s">
        <v>1037</v>
      </c>
      <c r="B159" s="23" t="s">
        <v>1038</v>
      </c>
      <c r="C159" s="30" t="s">
        <v>3142</v>
      </c>
      <c r="D159" s="23" t="s">
        <v>3143</v>
      </c>
      <c r="E159" s="23" t="s">
        <v>3144</v>
      </c>
      <c r="F159" s="23" t="s">
        <v>3145</v>
      </c>
      <c r="G159" s="23" t="s">
        <v>2435</v>
      </c>
      <c r="H159" s="22"/>
      <c r="I159" s="23" t="s">
        <v>3146</v>
      </c>
      <c r="J159" s="109" t="s">
        <v>3147</v>
      </c>
      <c r="K159" s="23" t="s">
        <v>3148</v>
      </c>
      <c r="L159" s="55"/>
      <c r="M159" s="22"/>
    </row>
    <row r="160" ht="159.75" customHeight="1">
      <c r="A160" s="23" t="s">
        <v>1043</v>
      </c>
      <c r="B160" s="23" t="s">
        <v>1044</v>
      </c>
      <c r="C160" s="23" t="s">
        <v>3149</v>
      </c>
      <c r="D160" s="22"/>
      <c r="E160" s="22"/>
      <c r="F160" s="23" t="s">
        <v>3150</v>
      </c>
      <c r="G160" s="23" t="s">
        <v>2435</v>
      </c>
      <c r="H160" s="22"/>
      <c r="I160" s="23" t="s">
        <v>3151</v>
      </c>
      <c r="J160" s="112" t="s">
        <v>2622</v>
      </c>
      <c r="K160" s="22"/>
      <c r="L160" s="23" t="s">
        <v>2464</v>
      </c>
      <c r="M160" s="22"/>
    </row>
    <row r="161" ht="222.0" customHeight="1">
      <c r="A161" s="23" t="s">
        <v>1049</v>
      </c>
      <c r="B161" s="23" t="s">
        <v>1050</v>
      </c>
      <c r="C161" s="23" t="s">
        <v>3152</v>
      </c>
      <c r="D161" s="23" t="s">
        <v>3153</v>
      </c>
      <c r="E161" s="23" t="s">
        <v>3154</v>
      </c>
      <c r="F161" s="23">
        <v>2006.0</v>
      </c>
      <c r="G161" s="23" t="s">
        <v>2435</v>
      </c>
      <c r="H161" s="23"/>
      <c r="I161" s="23" t="s">
        <v>2490</v>
      </c>
      <c r="J161" s="109" t="s">
        <v>3155</v>
      </c>
      <c r="K161" s="22"/>
      <c r="L161" s="55"/>
      <c r="M161" s="22"/>
    </row>
    <row r="162" ht="187.5" customHeight="1">
      <c r="A162" s="23" t="s">
        <v>1052</v>
      </c>
      <c r="B162" s="23" t="s">
        <v>1053</v>
      </c>
      <c r="C162" s="28" t="s">
        <v>3156</v>
      </c>
      <c r="D162" s="23" t="s">
        <v>3157</v>
      </c>
      <c r="E162" s="23" t="s">
        <v>74</v>
      </c>
      <c r="F162" s="23"/>
      <c r="G162" s="23" t="s">
        <v>2435</v>
      </c>
      <c r="H162" s="23" t="s">
        <v>3158</v>
      </c>
      <c r="I162" s="23" t="s">
        <v>2490</v>
      </c>
      <c r="J162" s="109" t="s">
        <v>2662</v>
      </c>
      <c r="K162" s="22"/>
      <c r="L162" s="55"/>
      <c r="M162" s="22"/>
    </row>
    <row r="163" ht="190.5" customHeight="1">
      <c r="A163" s="23" t="s">
        <v>1058</v>
      </c>
      <c r="B163" s="23" t="s">
        <v>1059</v>
      </c>
      <c r="C163" s="23" t="s">
        <v>3159</v>
      </c>
      <c r="D163" s="23" t="s">
        <v>3160</v>
      </c>
      <c r="E163" s="23" t="s">
        <v>3161</v>
      </c>
      <c r="F163" s="23" t="s">
        <v>3162</v>
      </c>
      <c r="G163" s="23" t="s">
        <v>2435</v>
      </c>
      <c r="H163" s="22"/>
      <c r="I163" s="23" t="s">
        <v>3163</v>
      </c>
      <c r="J163" s="112" t="s">
        <v>3164</v>
      </c>
      <c r="K163" s="22"/>
      <c r="L163" s="55"/>
      <c r="M163" s="22"/>
    </row>
    <row r="164" ht="129.75" customHeight="1">
      <c r="A164" s="23" t="s">
        <v>1065</v>
      </c>
      <c r="B164" s="23" t="s">
        <v>1066</v>
      </c>
      <c r="C164" s="23" t="s">
        <v>3165</v>
      </c>
      <c r="D164" s="22"/>
      <c r="E164" s="22"/>
      <c r="F164" s="22"/>
      <c r="G164" s="23" t="s">
        <v>2435</v>
      </c>
      <c r="H164" s="22"/>
      <c r="I164" s="23" t="s">
        <v>3166</v>
      </c>
      <c r="J164" s="112" t="s">
        <v>3167</v>
      </c>
      <c r="K164" s="22"/>
      <c r="L164" s="23" t="s">
        <v>2446</v>
      </c>
      <c r="M164" s="22"/>
    </row>
    <row r="165" ht="153.0" customHeight="1">
      <c r="A165" s="23" t="s">
        <v>1069</v>
      </c>
      <c r="B165" s="23" t="s">
        <v>1071</v>
      </c>
      <c r="C165" s="23" t="s">
        <v>3168</v>
      </c>
      <c r="D165" s="23" t="s">
        <v>3169</v>
      </c>
      <c r="E165" s="23" t="s">
        <v>3170</v>
      </c>
      <c r="F165" s="23" t="s">
        <v>3171</v>
      </c>
      <c r="G165" s="23" t="s">
        <v>2435</v>
      </c>
      <c r="H165" s="22"/>
      <c r="I165" s="23" t="s">
        <v>3172</v>
      </c>
      <c r="J165" s="112" t="s">
        <v>2622</v>
      </c>
      <c r="K165" s="22"/>
      <c r="L165" s="55"/>
      <c r="M165" s="22"/>
    </row>
    <row r="166" ht="148.5" customHeight="1">
      <c r="A166" s="23" t="s">
        <v>1076</v>
      </c>
      <c r="B166" s="23" t="s">
        <v>1077</v>
      </c>
      <c r="C166" s="23" t="s">
        <v>3173</v>
      </c>
      <c r="D166" s="23" t="s">
        <v>3174</v>
      </c>
      <c r="E166" s="23" t="s">
        <v>3175</v>
      </c>
      <c r="F166" s="23" t="s">
        <v>3176</v>
      </c>
      <c r="G166" s="23" t="s">
        <v>2435</v>
      </c>
      <c r="H166" s="22"/>
      <c r="I166" s="23" t="s">
        <v>3177</v>
      </c>
      <c r="J166" s="109" t="s">
        <v>3178</v>
      </c>
      <c r="K166" s="22"/>
      <c r="L166" s="55"/>
      <c r="M166" s="22"/>
    </row>
    <row r="167" ht="156.0" customHeight="1">
      <c r="A167" s="21" t="s">
        <v>1085</v>
      </c>
      <c r="B167" s="23" t="s">
        <v>1086</v>
      </c>
      <c r="C167" s="23" t="s">
        <v>3179</v>
      </c>
      <c r="D167" s="23" t="s">
        <v>3180</v>
      </c>
      <c r="E167" s="23" t="s">
        <v>3181</v>
      </c>
      <c r="F167" s="23" t="s">
        <v>3182</v>
      </c>
      <c r="G167" s="23" t="s">
        <v>2435</v>
      </c>
      <c r="H167" s="22"/>
      <c r="I167" s="23" t="s">
        <v>3183</v>
      </c>
      <c r="J167" s="109" t="s">
        <v>3184</v>
      </c>
      <c r="K167" s="23" t="s">
        <v>3185</v>
      </c>
      <c r="L167" s="23"/>
      <c r="M167" s="22"/>
    </row>
    <row r="168" ht="165.75" customHeight="1">
      <c r="A168" s="23" t="s">
        <v>1089</v>
      </c>
      <c r="B168" s="23" t="s">
        <v>1090</v>
      </c>
      <c r="C168" s="118" t="s">
        <v>3186</v>
      </c>
      <c r="D168" s="23" t="s">
        <v>3187</v>
      </c>
      <c r="E168" s="23" t="s">
        <v>3188</v>
      </c>
      <c r="F168" s="23"/>
      <c r="G168" s="23" t="s">
        <v>2435</v>
      </c>
      <c r="H168" s="22"/>
      <c r="I168" s="23" t="s">
        <v>3189</v>
      </c>
      <c r="J168" s="109" t="s">
        <v>3190</v>
      </c>
      <c r="K168" s="22"/>
      <c r="L168" s="23"/>
      <c r="M168" s="22"/>
    </row>
    <row r="169" ht="166.5" customHeight="1">
      <c r="A169" s="23" t="s">
        <v>1095</v>
      </c>
      <c r="B169" s="23" t="s">
        <v>1096</v>
      </c>
      <c r="C169" s="23" t="s">
        <v>3191</v>
      </c>
      <c r="D169" s="23" t="s">
        <v>3192</v>
      </c>
      <c r="E169" s="23" t="s">
        <v>3193</v>
      </c>
      <c r="F169" s="23">
        <v>2002.0</v>
      </c>
      <c r="G169" s="23" t="s">
        <v>2435</v>
      </c>
      <c r="H169" s="22"/>
      <c r="I169" s="23" t="s">
        <v>3194</v>
      </c>
      <c r="J169" s="112" t="s">
        <v>3195</v>
      </c>
      <c r="K169" s="22"/>
      <c r="L169" s="23" t="s">
        <v>2446</v>
      </c>
      <c r="M169" s="22"/>
    </row>
    <row r="170" ht="154.5" customHeight="1">
      <c r="A170" s="23" t="s">
        <v>1103</v>
      </c>
      <c r="B170" s="21" t="s">
        <v>1104</v>
      </c>
      <c r="C170" s="23" t="s">
        <v>3196</v>
      </c>
      <c r="D170" s="23" t="s">
        <v>3197</v>
      </c>
      <c r="E170" s="23" t="s">
        <v>3198</v>
      </c>
      <c r="F170" s="23">
        <v>1939.0</v>
      </c>
      <c r="G170" s="23" t="s">
        <v>2435</v>
      </c>
      <c r="H170" s="22"/>
      <c r="I170" s="23" t="s">
        <v>3199</v>
      </c>
      <c r="J170" s="109" t="s">
        <v>3200</v>
      </c>
      <c r="K170" s="22"/>
      <c r="L170" s="55"/>
      <c r="M170" s="23" t="s">
        <v>3201</v>
      </c>
    </row>
    <row r="171" ht="181.5" customHeight="1">
      <c r="A171" s="23" t="s">
        <v>1110</v>
      </c>
      <c r="B171" s="23" t="s">
        <v>1111</v>
      </c>
      <c r="C171" s="23" t="s">
        <v>3202</v>
      </c>
      <c r="D171" s="23" t="s">
        <v>3203</v>
      </c>
      <c r="E171" s="23" t="s">
        <v>3204</v>
      </c>
      <c r="F171" s="23" t="s">
        <v>3205</v>
      </c>
      <c r="G171" s="23" t="s">
        <v>2435</v>
      </c>
      <c r="H171" s="23" t="s">
        <v>2477</v>
      </c>
      <c r="I171" s="23" t="s">
        <v>3206</v>
      </c>
      <c r="J171" s="109" t="s">
        <v>3207</v>
      </c>
      <c r="K171" s="22"/>
      <c r="L171" s="23" t="s">
        <v>3208</v>
      </c>
      <c r="M171" s="23" t="s">
        <v>3209</v>
      </c>
    </row>
    <row r="172" ht="174.0" customHeight="1">
      <c r="A172" s="23" t="s">
        <v>1118</v>
      </c>
      <c r="B172" s="23" t="s">
        <v>2257</v>
      </c>
      <c r="C172" s="23" t="s">
        <v>3210</v>
      </c>
      <c r="D172" s="23" t="s">
        <v>3211</v>
      </c>
      <c r="E172" s="23"/>
      <c r="F172" s="23" t="s">
        <v>3212</v>
      </c>
      <c r="G172" s="23" t="s">
        <v>2435</v>
      </c>
      <c r="H172" s="23" t="s">
        <v>3213</v>
      </c>
      <c r="I172" s="23" t="s">
        <v>3214</v>
      </c>
      <c r="J172" s="109" t="s">
        <v>3215</v>
      </c>
      <c r="K172" s="22"/>
      <c r="L172" s="23" t="s">
        <v>2464</v>
      </c>
      <c r="M172" s="22"/>
    </row>
    <row r="173" ht="142.5" customHeight="1">
      <c r="A173" s="23" t="s">
        <v>1124</v>
      </c>
      <c r="B173" s="23" t="s">
        <v>1125</v>
      </c>
      <c r="C173" s="23" t="s">
        <v>3216</v>
      </c>
      <c r="D173" s="23" t="s">
        <v>3217</v>
      </c>
      <c r="E173" s="22"/>
      <c r="F173" s="23" t="s">
        <v>3218</v>
      </c>
      <c r="G173" s="23" t="s">
        <v>2435</v>
      </c>
      <c r="H173" s="22"/>
      <c r="I173" s="23" t="s">
        <v>3219</v>
      </c>
      <c r="J173" s="112" t="s">
        <v>3220</v>
      </c>
      <c r="K173" s="22"/>
      <c r="L173" s="23" t="s">
        <v>2464</v>
      </c>
      <c r="M173" s="23" t="s">
        <v>3221</v>
      </c>
    </row>
    <row r="174" ht="175.5" customHeight="1">
      <c r="A174" s="23" t="s">
        <v>1130</v>
      </c>
      <c r="B174" s="23" t="s">
        <v>1131</v>
      </c>
      <c r="C174" s="23" t="s">
        <v>3222</v>
      </c>
      <c r="D174" s="23" t="s">
        <v>3223</v>
      </c>
      <c r="E174" s="23" t="s">
        <v>3224</v>
      </c>
      <c r="F174" s="23">
        <v>1976.0</v>
      </c>
      <c r="G174" s="23" t="s">
        <v>2435</v>
      </c>
      <c r="H174" s="22"/>
      <c r="I174" s="23" t="s">
        <v>3225</v>
      </c>
      <c r="J174" s="112" t="s">
        <v>2624</v>
      </c>
      <c r="K174" s="22"/>
      <c r="L174" s="55"/>
      <c r="M174" s="22"/>
    </row>
    <row r="175" ht="133.5" customHeight="1">
      <c r="A175" s="23" t="s">
        <v>1140</v>
      </c>
      <c r="B175" s="23" t="s">
        <v>1141</v>
      </c>
      <c r="C175" s="23" t="s">
        <v>3226</v>
      </c>
      <c r="D175" s="22"/>
      <c r="E175" s="22"/>
      <c r="F175" s="22"/>
      <c r="G175" s="23" t="s">
        <v>2435</v>
      </c>
      <c r="H175" s="22"/>
      <c r="I175" s="22"/>
      <c r="J175" s="93"/>
      <c r="K175" s="22"/>
      <c r="L175" s="55"/>
      <c r="M175" s="23" t="s">
        <v>3227</v>
      </c>
    </row>
    <row r="176" ht="409.5" customHeight="1">
      <c r="A176" s="23" t="s">
        <v>1142</v>
      </c>
      <c r="B176" s="23" t="s">
        <v>1143</v>
      </c>
      <c r="C176" s="23" t="s">
        <v>3228</v>
      </c>
      <c r="D176" s="23" t="s">
        <v>3229</v>
      </c>
      <c r="E176" s="23" t="s">
        <v>3230</v>
      </c>
      <c r="F176" s="23" t="s">
        <v>3231</v>
      </c>
      <c r="G176" s="23" t="s">
        <v>2435</v>
      </c>
      <c r="H176" s="23"/>
      <c r="I176" s="23" t="s">
        <v>3232</v>
      </c>
      <c r="J176" s="109" t="s">
        <v>3233</v>
      </c>
      <c r="K176" s="22"/>
      <c r="L176" s="55"/>
      <c r="M176" s="23" t="s">
        <v>3234</v>
      </c>
    </row>
    <row r="177" ht="202.5" customHeight="1">
      <c r="A177" s="23" t="s">
        <v>1152</v>
      </c>
      <c r="B177" s="23" t="s">
        <v>1153</v>
      </c>
      <c r="C177" s="36" t="str">
        <f>HYPERLINK("http://es.wikipedia.org/wiki/McDonald%27s","En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f>
        <v>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v>
      </c>
      <c r="D177" s="22"/>
      <c r="E177" s="22"/>
      <c r="F177" s="22"/>
      <c r="G177" s="23" t="s">
        <v>2435</v>
      </c>
      <c r="H177" s="22"/>
      <c r="I177" s="22"/>
      <c r="J177" s="93"/>
      <c r="K177" s="22"/>
      <c r="L177" s="23" t="s">
        <v>2446</v>
      </c>
      <c r="M177" s="22"/>
    </row>
    <row r="178" ht="244.5" customHeight="1">
      <c r="A178" s="23" t="s">
        <v>1157</v>
      </c>
      <c r="B178" s="23" t="s">
        <v>1158</v>
      </c>
      <c r="C178" s="23" t="s">
        <v>3235</v>
      </c>
      <c r="D178" s="23" t="s">
        <v>3236</v>
      </c>
      <c r="E178" s="23" t="s">
        <v>3237</v>
      </c>
      <c r="F178" s="23" t="s">
        <v>3238</v>
      </c>
      <c r="G178" s="23" t="s">
        <v>2435</v>
      </c>
      <c r="H178" s="23"/>
      <c r="I178" s="28" t="s">
        <v>3239</v>
      </c>
      <c r="J178" s="109" t="s">
        <v>3240</v>
      </c>
      <c r="K178" s="22"/>
      <c r="L178" s="55"/>
      <c r="M178" s="23" t="s">
        <v>3241</v>
      </c>
    </row>
    <row r="179" ht="213.0" customHeight="1">
      <c r="A179" s="23" t="s">
        <v>1161</v>
      </c>
      <c r="B179" s="23" t="s">
        <v>1162</v>
      </c>
      <c r="C179" s="23" t="s">
        <v>3242</v>
      </c>
      <c r="D179" s="23"/>
      <c r="E179" s="23"/>
      <c r="F179" s="23"/>
      <c r="G179" s="23" t="s">
        <v>2435</v>
      </c>
      <c r="H179" s="23"/>
      <c r="I179" s="23"/>
      <c r="J179" s="93"/>
      <c r="K179" s="22"/>
      <c r="L179" s="23"/>
      <c r="M179" s="23" t="s">
        <v>3243</v>
      </c>
    </row>
    <row r="180" ht="139.5" customHeight="1">
      <c r="A180" s="23" t="s">
        <v>1163</v>
      </c>
      <c r="B180" s="23" t="s">
        <v>1164</v>
      </c>
      <c r="C180" s="23" t="s">
        <v>3244</v>
      </c>
      <c r="D180" s="23" t="s">
        <v>3245</v>
      </c>
      <c r="E180" s="23" t="s">
        <v>3246</v>
      </c>
      <c r="F180" s="23"/>
      <c r="G180" s="23" t="s">
        <v>2435</v>
      </c>
      <c r="H180" s="22"/>
      <c r="I180" s="23" t="s">
        <v>3247</v>
      </c>
      <c r="J180" s="109" t="s">
        <v>3248</v>
      </c>
      <c r="K180" s="22"/>
      <c r="L180" s="55"/>
      <c r="M180" s="22"/>
    </row>
    <row r="181" ht="136.5" customHeight="1">
      <c r="A181" s="23" t="s">
        <v>1173</v>
      </c>
      <c r="B181" s="23" t="s">
        <v>1174</v>
      </c>
      <c r="C181" s="23" t="s">
        <v>3249</v>
      </c>
      <c r="D181" s="22"/>
      <c r="E181" s="23" t="s">
        <v>3250</v>
      </c>
      <c r="F181" s="23"/>
      <c r="G181" s="23" t="s">
        <v>2435</v>
      </c>
      <c r="H181" s="22"/>
      <c r="I181" s="23" t="s">
        <v>3251</v>
      </c>
      <c r="J181" s="109" t="s">
        <v>3252</v>
      </c>
      <c r="K181" s="22"/>
      <c r="L181" s="55"/>
      <c r="M181" s="22"/>
    </row>
    <row r="182" ht="141.75" customHeight="1">
      <c r="A182" s="23" t="s">
        <v>1176</v>
      </c>
      <c r="B182" s="23" t="s">
        <v>1177</v>
      </c>
      <c r="C182" s="23" t="s">
        <v>3253</v>
      </c>
      <c r="D182" s="22"/>
      <c r="E182" s="23" t="s">
        <v>3254</v>
      </c>
      <c r="F182" s="22"/>
      <c r="G182" s="23" t="s">
        <v>2435</v>
      </c>
      <c r="H182" s="22"/>
      <c r="I182" s="23" t="s">
        <v>3255</v>
      </c>
      <c r="J182" s="109" t="s">
        <v>3256</v>
      </c>
      <c r="K182" s="22"/>
      <c r="L182" s="55"/>
      <c r="M182" s="22"/>
    </row>
    <row r="183" ht="144.75" customHeight="1">
      <c r="A183" s="23" t="s">
        <v>1180</v>
      </c>
      <c r="B183" s="23" t="s">
        <v>1181</v>
      </c>
      <c r="C183" s="23" t="s">
        <v>3257</v>
      </c>
      <c r="D183" s="23" t="s">
        <v>3258</v>
      </c>
      <c r="E183" s="23" t="s">
        <v>3259</v>
      </c>
      <c r="F183" s="23" t="s">
        <v>3260</v>
      </c>
      <c r="G183" s="23" t="s">
        <v>2435</v>
      </c>
      <c r="H183" s="22"/>
      <c r="I183" s="23" t="s">
        <v>3261</v>
      </c>
      <c r="J183" s="109" t="s">
        <v>3262</v>
      </c>
      <c r="K183" s="22"/>
      <c r="L183" s="55"/>
      <c r="M183" s="22"/>
    </row>
    <row r="184" ht="142.5" customHeight="1">
      <c r="A184" s="23" t="s">
        <v>1183</v>
      </c>
      <c r="B184" s="23" t="s">
        <v>1184</v>
      </c>
      <c r="C184" s="23" t="s">
        <v>3263</v>
      </c>
      <c r="D184" s="22"/>
      <c r="E184" s="23" t="s">
        <v>3264</v>
      </c>
      <c r="F184" s="22"/>
      <c r="G184" s="23" t="s">
        <v>2435</v>
      </c>
      <c r="H184" s="22"/>
      <c r="I184" s="23" t="s">
        <v>3265</v>
      </c>
      <c r="J184" s="109" t="s">
        <v>3266</v>
      </c>
      <c r="K184" s="22"/>
      <c r="L184" s="55"/>
      <c r="M184" s="22"/>
    </row>
    <row r="185" ht="138.0" customHeight="1">
      <c r="A185" s="23" t="s">
        <v>1186</v>
      </c>
      <c r="B185" s="23" t="s">
        <v>1187</v>
      </c>
      <c r="C185" s="23" t="s">
        <v>3267</v>
      </c>
      <c r="D185" s="22"/>
      <c r="E185" s="23" t="s">
        <v>3268</v>
      </c>
      <c r="F185" s="22"/>
      <c r="G185" s="23" t="s">
        <v>2435</v>
      </c>
      <c r="H185" s="22"/>
      <c r="I185" s="23" t="s">
        <v>3265</v>
      </c>
      <c r="J185" s="109" t="s">
        <v>3269</v>
      </c>
      <c r="K185" s="22"/>
      <c r="L185" s="55"/>
      <c r="M185" s="22"/>
    </row>
    <row r="186" ht="106.5" customHeight="1">
      <c r="A186" s="23" t="s">
        <v>1190</v>
      </c>
      <c r="B186" s="23" t="s">
        <v>1191</v>
      </c>
      <c r="C186" s="23" t="s">
        <v>3270</v>
      </c>
      <c r="D186" s="23" t="s">
        <v>3271</v>
      </c>
      <c r="E186" s="23" t="s">
        <v>3272</v>
      </c>
      <c r="F186" s="23" t="s">
        <v>3273</v>
      </c>
      <c r="G186" s="23" t="s">
        <v>2435</v>
      </c>
      <c r="H186" s="22"/>
      <c r="I186" s="23" t="s">
        <v>2649</v>
      </c>
      <c r="J186" s="109" t="s">
        <v>3274</v>
      </c>
      <c r="K186" s="22"/>
      <c r="L186" s="55"/>
      <c r="M186" s="23" t="s">
        <v>3275</v>
      </c>
    </row>
    <row r="187" ht="267.0" customHeight="1">
      <c r="A187" s="23" t="s">
        <v>1196</v>
      </c>
      <c r="B187" s="23" t="s">
        <v>1197</v>
      </c>
      <c r="C187" s="23" t="s">
        <v>3276</v>
      </c>
      <c r="D187" s="23" t="s">
        <v>3277</v>
      </c>
      <c r="E187" s="23" t="s">
        <v>3278</v>
      </c>
      <c r="F187" s="23" t="s">
        <v>3279</v>
      </c>
      <c r="G187" s="23" t="s">
        <v>2435</v>
      </c>
      <c r="H187" s="23" t="s">
        <v>2477</v>
      </c>
      <c r="I187" s="23" t="s">
        <v>3280</v>
      </c>
      <c r="J187" s="112" t="s">
        <v>3281</v>
      </c>
      <c r="K187" s="22"/>
      <c r="L187" s="23"/>
      <c r="M187" s="23" t="s">
        <v>3282</v>
      </c>
    </row>
    <row r="188" ht="208.5" customHeight="1">
      <c r="A188" s="23" t="s">
        <v>1204</v>
      </c>
      <c r="B188" s="23" t="s">
        <v>1205</v>
      </c>
      <c r="C188" s="23" t="s">
        <v>3283</v>
      </c>
      <c r="D188" s="23" t="s">
        <v>3284</v>
      </c>
      <c r="E188" s="23" t="s">
        <v>3285</v>
      </c>
      <c r="F188" s="23"/>
      <c r="G188" s="23" t="s">
        <v>2435</v>
      </c>
      <c r="H188" s="22"/>
      <c r="I188" s="23" t="s">
        <v>3286</v>
      </c>
      <c r="J188" s="109" t="s">
        <v>3287</v>
      </c>
      <c r="K188" s="22"/>
      <c r="L188" s="55"/>
      <c r="M188" s="22"/>
    </row>
    <row r="189" ht="186.0" customHeight="1">
      <c r="A189" s="23" t="s">
        <v>1211</v>
      </c>
      <c r="B189" s="23" t="s">
        <v>1212</v>
      </c>
      <c r="C189" s="23" t="s">
        <v>3288</v>
      </c>
      <c r="D189" s="22"/>
      <c r="E189" s="22"/>
      <c r="F189" s="22"/>
      <c r="G189" s="23" t="s">
        <v>2435</v>
      </c>
      <c r="H189" s="22"/>
      <c r="I189" s="22"/>
      <c r="J189" s="93"/>
      <c r="K189" s="22"/>
      <c r="L189" s="23" t="s">
        <v>2446</v>
      </c>
      <c r="M189" s="22"/>
    </row>
    <row r="190" ht="147.0" customHeight="1">
      <c r="A190" s="23" t="s">
        <v>1213</v>
      </c>
      <c r="B190" s="23" t="s">
        <v>1214</v>
      </c>
      <c r="C190" s="23" t="s">
        <v>3289</v>
      </c>
      <c r="D190" s="23" t="s">
        <v>3290</v>
      </c>
      <c r="E190" s="23" t="s">
        <v>3291</v>
      </c>
      <c r="F190" s="23" t="s">
        <v>3292</v>
      </c>
      <c r="G190" s="23" t="s">
        <v>2435</v>
      </c>
      <c r="H190" s="22"/>
      <c r="I190" s="28" t="s">
        <v>3293</v>
      </c>
      <c r="J190" s="109" t="s">
        <v>3294</v>
      </c>
      <c r="K190" s="22"/>
      <c r="L190" s="55"/>
      <c r="M190" s="22"/>
    </row>
    <row r="191" ht="138.0" customHeight="1">
      <c r="A191" s="23" t="s">
        <v>1217</v>
      </c>
      <c r="B191" s="23" t="s">
        <v>1218</v>
      </c>
      <c r="C191" s="30" t="s">
        <v>3295</v>
      </c>
      <c r="D191" s="28" t="s">
        <v>3296</v>
      </c>
      <c r="E191" s="23" t="s">
        <v>74</v>
      </c>
      <c r="F191" s="23" t="s">
        <v>3297</v>
      </c>
      <c r="G191" s="23" t="s">
        <v>2435</v>
      </c>
      <c r="H191" s="22"/>
      <c r="I191" s="23" t="s">
        <v>3298</v>
      </c>
      <c r="J191" s="109" t="s">
        <v>3299</v>
      </c>
      <c r="K191" s="22"/>
      <c r="L191" s="55"/>
      <c r="M191" s="22"/>
    </row>
    <row r="192" ht="141.0" customHeight="1">
      <c r="A192" s="23" t="s">
        <v>1219</v>
      </c>
      <c r="B192" s="23" t="s">
        <v>3300</v>
      </c>
      <c r="C192" s="23" t="s">
        <v>3301</v>
      </c>
      <c r="D192" s="23" t="s">
        <v>3302</v>
      </c>
      <c r="E192" s="23" t="s">
        <v>3303</v>
      </c>
      <c r="F192" s="23" t="s">
        <v>3304</v>
      </c>
      <c r="G192" s="23" t="s">
        <v>2435</v>
      </c>
      <c r="H192" s="22"/>
      <c r="I192" s="23" t="s">
        <v>3305</v>
      </c>
      <c r="J192" s="109" t="s">
        <v>3306</v>
      </c>
      <c r="K192" s="22"/>
      <c r="L192" s="55"/>
      <c r="M192" s="22"/>
    </row>
    <row r="193" ht="141.0" customHeight="1">
      <c r="A193" s="23" t="s">
        <v>1224</v>
      </c>
      <c r="B193" s="23" t="s">
        <v>1225</v>
      </c>
      <c r="C193" s="23" t="s">
        <v>3307</v>
      </c>
      <c r="D193" s="22"/>
      <c r="E193" s="22"/>
      <c r="F193" s="22"/>
      <c r="G193" s="23" t="s">
        <v>2435</v>
      </c>
      <c r="H193" s="22"/>
      <c r="I193" s="23"/>
      <c r="J193" s="112" t="s">
        <v>2624</v>
      </c>
      <c r="K193" s="22"/>
      <c r="L193" s="23" t="s">
        <v>2446</v>
      </c>
      <c r="M193" s="22"/>
    </row>
    <row r="194" ht="162.0" customHeight="1">
      <c r="A194" s="23" t="s">
        <v>1230</v>
      </c>
      <c r="B194" s="23" t="s">
        <v>1231</v>
      </c>
      <c r="C194" s="23" t="s">
        <v>3308</v>
      </c>
      <c r="D194" s="22"/>
      <c r="E194" s="22"/>
      <c r="F194" s="22"/>
      <c r="G194" s="23" t="s">
        <v>2435</v>
      </c>
      <c r="H194" s="22"/>
      <c r="I194" s="23" t="s">
        <v>3309</v>
      </c>
      <c r="J194" s="112" t="s">
        <v>2624</v>
      </c>
      <c r="K194" s="22"/>
      <c r="L194" s="23" t="s">
        <v>2446</v>
      </c>
      <c r="M194" s="22"/>
    </row>
    <row r="195" ht="102.75" customHeight="1">
      <c r="A195" s="23" t="s">
        <v>1235</v>
      </c>
      <c r="B195" s="23" t="s">
        <v>1236</v>
      </c>
      <c r="C195" s="120"/>
      <c r="D195" s="23"/>
      <c r="E195" s="23"/>
      <c r="F195" s="23" t="s">
        <v>3310</v>
      </c>
      <c r="G195" s="23" t="s">
        <v>2435</v>
      </c>
      <c r="H195" s="22"/>
      <c r="I195" s="23"/>
      <c r="J195" s="112"/>
      <c r="K195" s="22"/>
      <c r="L195" s="23" t="s">
        <v>3311</v>
      </c>
      <c r="M195" s="22"/>
    </row>
    <row r="196" ht="103.5" customHeight="1">
      <c r="A196" s="23" t="s">
        <v>1237</v>
      </c>
      <c r="B196" s="23" t="s">
        <v>2285</v>
      </c>
      <c r="C196" s="22"/>
      <c r="D196" s="22"/>
      <c r="E196" s="23" t="s">
        <v>3312</v>
      </c>
      <c r="F196" s="23">
        <v>1995.0</v>
      </c>
      <c r="G196" s="23" t="s">
        <v>2435</v>
      </c>
      <c r="H196" s="22"/>
      <c r="I196" s="22"/>
      <c r="J196" s="93"/>
      <c r="K196" s="22"/>
      <c r="L196" s="55"/>
      <c r="M196" s="22"/>
    </row>
    <row r="197" ht="106.5" customHeight="1">
      <c r="A197" s="23" t="s">
        <v>1241</v>
      </c>
      <c r="B197" s="23" t="s">
        <v>1242</v>
      </c>
      <c r="C197" s="22"/>
      <c r="D197" s="22"/>
      <c r="E197" s="22"/>
      <c r="F197" s="23">
        <v>1996.0</v>
      </c>
      <c r="G197" s="23" t="s">
        <v>2435</v>
      </c>
      <c r="H197" s="22"/>
      <c r="I197" s="23"/>
      <c r="J197" s="112" t="s">
        <v>3313</v>
      </c>
      <c r="K197" s="22"/>
      <c r="L197" s="55"/>
      <c r="M197" s="22"/>
    </row>
    <row r="198" ht="105.75" customHeight="1">
      <c r="A198" s="23" t="s">
        <v>1243</v>
      </c>
      <c r="B198" s="23" t="s">
        <v>1244</v>
      </c>
      <c r="C198" s="22"/>
      <c r="D198" s="22"/>
      <c r="E198" s="22"/>
      <c r="F198" s="23">
        <v>1997.0</v>
      </c>
      <c r="G198" s="23" t="s">
        <v>2435</v>
      </c>
      <c r="H198" s="22"/>
      <c r="I198" s="22"/>
      <c r="J198" s="109" t="s">
        <v>3314</v>
      </c>
      <c r="K198" s="22"/>
      <c r="L198" s="55"/>
      <c r="M198" s="22"/>
    </row>
    <row r="199" ht="94.5" customHeight="1">
      <c r="A199" s="23" t="s">
        <v>1246</v>
      </c>
      <c r="B199" s="23" t="s">
        <v>1247</v>
      </c>
      <c r="C199" s="22"/>
      <c r="D199" s="22"/>
      <c r="E199" s="22"/>
      <c r="F199" s="23">
        <v>1998.0</v>
      </c>
      <c r="G199" s="23" t="s">
        <v>2435</v>
      </c>
      <c r="H199" s="22"/>
      <c r="I199" s="23" t="s">
        <v>3315</v>
      </c>
      <c r="J199" s="109" t="s">
        <v>3316</v>
      </c>
      <c r="K199" s="22"/>
      <c r="L199" s="55"/>
      <c r="M199" s="22"/>
    </row>
    <row r="200" ht="87.0" customHeight="1">
      <c r="A200" s="23" t="s">
        <v>1249</v>
      </c>
      <c r="B200" s="23" t="s">
        <v>1250</v>
      </c>
      <c r="C200" s="22"/>
      <c r="D200" s="22"/>
      <c r="E200" s="22"/>
      <c r="F200" s="23">
        <v>1999.0</v>
      </c>
      <c r="G200" s="23" t="s">
        <v>2435</v>
      </c>
      <c r="H200" s="22"/>
      <c r="I200" s="23" t="s">
        <v>3317</v>
      </c>
      <c r="J200" s="109" t="s">
        <v>3316</v>
      </c>
      <c r="K200" s="22"/>
      <c r="L200" s="55"/>
      <c r="M200" s="22"/>
    </row>
    <row r="201" ht="84.0" customHeight="1">
      <c r="A201" s="23" t="s">
        <v>1252</v>
      </c>
      <c r="B201" s="23" t="s">
        <v>1253</v>
      </c>
      <c r="C201" s="22"/>
      <c r="D201" s="22"/>
      <c r="E201" s="22"/>
      <c r="F201" s="23">
        <v>2000.0</v>
      </c>
      <c r="G201" s="23" t="s">
        <v>2435</v>
      </c>
      <c r="H201" s="22"/>
      <c r="I201" s="23" t="s">
        <v>3317</v>
      </c>
      <c r="J201" s="109" t="s">
        <v>3316</v>
      </c>
      <c r="K201" s="22"/>
      <c r="L201" s="55"/>
      <c r="M201" s="22"/>
    </row>
    <row r="202" ht="87.0" customHeight="1">
      <c r="A202" s="23" t="s">
        <v>1255</v>
      </c>
      <c r="B202" s="23" t="s">
        <v>1256</v>
      </c>
      <c r="C202" s="22"/>
      <c r="D202" s="22"/>
      <c r="E202" s="22"/>
      <c r="F202" s="23">
        <v>2001.0</v>
      </c>
      <c r="G202" s="23" t="s">
        <v>2435</v>
      </c>
      <c r="H202" s="22"/>
      <c r="I202" s="23" t="s">
        <v>3318</v>
      </c>
      <c r="J202" s="109" t="s">
        <v>3316</v>
      </c>
      <c r="K202" s="22"/>
      <c r="L202" s="55"/>
      <c r="M202" s="22"/>
    </row>
    <row r="203" ht="84.75" customHeight="1">
      <c r="A203" s="23" t="s">
        <v>1258</v>
      </c>
      <c r="B203" s="23" t="s">
        <v>1259</v>
      </c>
      <c r="C203" s="22"/>
      <c r="D203" s="22"/>
      <c r="E203" s="22"/>
      <c r="F203" s="23">
        <v>2001.0</v>
      </c>
      <c r="G203" s="23" t="s">
        <v>2435</v>
      </c>
      <c r="H203" s="22"/>
      <c r="I203" s="23" t="s">
        <v>3317</v>
      </c>
      <c r="J203" s="109" t="s">
        <v>3316</v>
      </c>
      <c r="K203" s="22"/>
      <c r="L203" s="55"/>
      <c r="M203" s="22"/>
    </row>
    <row r="204" ht="82.5" customHeight="1">
      <c r="A204" s="23" t="s">
        <v>1260</v>
      </c>
      <c r="B204" s="23" t="s">
        <v>1261</v>
      </c>
      <c r="C204" s="22"/>
      <c r="D204" s="22"/>
      <c r="E204" s="22"/>
      <c r="F204" s="23">
        <v>2002.0</v>
      </c>
      <c r="G204" s="23" t="s">
        <v>2435</v>
      </c>
      <c r="H204" s="22"/>
      <c r="I204" s="23"/>
      <c r="J204" s="112"/>
      <c r="K204" s="22"/>
      <c r="L204" s="55"/>
      <c r="M204" s="22"/>
    </row>
    <row r="205" ht="82.5" customHeight="1">
      <c r="A205" s="53" t="s">
        <v>1263</v>
      </c>
      <c r="B205" s="23" t="s">
        <v>1264</v>
      </c>
      <c r="C205" s="22"/>
      <c r="D205" s="22"/>
      <c r="E205" s="22"/>
      <c r="F205" s="23">
        <v>2003.0</v>
      </c>
      <c r="G205" s="23" t="s">
        <v>2435</v>
      </c>
      <c r="H205" s="22"/>
      <c r="I205" s="23"/>
      <c r="J205" s="112"/>
      <c r="K205" s="22"/>
      <c r="L205" s="55"/>
      <c r="M205" s="22"/>
    </row>
    <row r="206" ht="154.5" customHeight="1">
      <c r="A206" s="23" t="s">
        <v>1266</v>
      </c>
      <c r="B206" s="23" t="s">
        <v>1267</v>
      </c>
      <c r="C206" s="23" t="s">
        <v>3319</v>
      </c>
      <c r="D206" s="23" t="s">
        <v>3320</v>
      </c>
      <c r="E206" s="23" t="s">
        <v>3321</v>
      </c>
      <c r="F206" s="23" t="s">
        <v>3322</v>
      </c>
      <c r="G206" s="23" t="s">
        <v>2435</v>
      </c>
      <c r="H206" s="23" t="s">
        <v>2477</v>
      </c>
      <c r="I206" s="23" t="s">
        <v>3323</v>
      </c>
      <c r="J206" s="109" t="s">
        <v>3324</v>
      </c>
      <c r="K206" s="22"/>
      <c r="L206" s="55"/>
      <c r="M206" s="22"/>
    </row>
    <row r="207" ht="138.75" customHeight="1">
      <c r="A207" s="23" t="s">
        <v>1277</v>
      </c>
      <c r="B207" s="23" t="s">
        <v>1278</v>
      </c>
      <c r="C207" s="23" t="s">
        <v>3319</v>
      </c>
      <c r="D207" s="23" t="s">
        <v>3325</v>
      </c>
      <c r="E207" s="23" t="s">
        <v>3326</v>
      </c>
      <c r="F207" s="23" t="s">
        <v>3322</v>
      </c>
      <c r="G207" s="23" t="s">
        <v>2435</v>
      </c>
      <c r="H207" s="23" t="s">
        <v>2477</v>
      </c>
      <c r="I207" s="23" t="s">
        <v>3327</v>
      </c>
      <c r="J207" s="109" t="s">
        <v>3328</v>
      </c>
      <c r="K207" s="22"/>
      <c r="L207" s="55"/>
      <c r="M207" s="22"/>
    </row>
    <row r="208" ht="136.5" customHeight="1">
      <c r="A208" s="23" t="s">
        <v>1279</v>
      </c>
      <c r="B208" s="23" t="s">
        <v>1280</v>
      </c>
      <c r="C208" s="23" t="s">
        <v>3319</v>
      </c>
      <c r="D208" s="23" t="s">
        <v>3329</v>
      </c>
      <c r="E208" s="23" t="s">
        <v>3330</v>
      </c>
      <c r="F208" s="23" t="s">
        <v>3322</v>
      </c>
      <c r="G208" s="23" t="s">
        <v>2435</v>
      </c>
      <c r="H208" s="23" t="s">
        <v>2477</v>
      </c>
      <c r="I208" s="23" t="s">
        <v>3331</v>
      </c>
      <c r="J208" s="109" t="s">
        <v>3332</v>
      </c>
      <c r="K208" s="22"/>
      <c r="L208" s="55"/>
      <c r="M208" s="22"/>
    </row>
    <row r="209" ht="133.5" customHeight="1">
      <c r="A209" s="23" t="s">
        <v>1281</v>
      </c>
      <c r="B209" s="23" t="s">
        <v>1282</v>
      </c>
      <c r="C209" s="23" t="s">
        <v>3319</v>
      </c>
      <c r="D209" s="23" t="s">
        <v>3333</v>
      </c>
      <c r="E209" s="23" t="s">
        <v>3326</v>
      </c>
      <c r="F209" s="23" t="s">
        <v>3322</v>
      </c>
      <c r="G209" s="23" t="s">
        <v>2435</v>
      </c>
      <c r="H209" s="23" t="s">
        <v>2477</v>
      </c>
      <c r="I209" s="23" t="s">
        <v>3334</v>
      </c>
      <c r="J209" s="109" t="s">
        <v>3335</v>
      </c>
      <c r="K209" s="22"/>
      <c r="L209" s="55"/>
      <c r="M209" s="22"/>
    </row>
    <row r="210" ht="138.75" customHeight="1">
      <c r="A210" s="23" t="s">
        <v>1283</v>
      </c>
      <c r="B210" s="23" t="s">
        <v>1284</v>
      </c>
      <c r="C210" s="23" t="s">
        <v>3319</v>
      </c>
      <c r="D210" s="23" t="s">
        <v>3336</v>
      </c>
      <c r="E210" s="23" t="s">
        <v>3337</v>
      </c>
      <c r="F210" s="23" t="s">
        <v>3322</v>
      </c>
      <c r="G210" s="23" t="s">
        <v>2435</v>
      </c>
      <c r="H210" s="23" t="s">
        <v>2477</v>
      </c>
      <c r="I210" s="23" t="s">
        <v>3338</v>
      </c>
      <c r="J210" s="109" t="s">
        <v>3339</v>
      </c>
      <c r="K210" s="22"/>
      <c r="L210" s="55"/>
      <c r="M210" s="22"/>
    </row>
    <row r="211" ht="136.5" customHeight="1">
      <c r="A211" s="23" t="s">
        <v>1285</v>
      </c>
      <c r="B211" s="23" t="s">
        <v>1286</v>
      </c>
      <c r="C211" s="23" t="s">
        <v>3319</v>
      </c>
      <c r="D211" s="23" t="s">
        <v>3340</v>
      </c>
      <c r="E211" s="23" t="s">
        <v>3341</v>
      </c>
      <c r="F211" s="23" t="s">
        <v>3322</v>
      </c>
      <c r="G211" s="23" t="s">
        <v>2435</v>
      </c>
      <c r="H211" s="23" t="s">
        <v>2477</v>
      </c>
      <c r="I211" s="23" t="s">
        <v>3342</v>
      </c>
      <c r="J211" s="109" t="s">
        <v>3343</v>
      </c>
      <c r="K211" s="22"/>
      <c r="L211" s="55"/>
      <c r="M211" s="22"/>
    </row>
    <row r="212" ht="135.0" customHeight="1">
      <c r="A212" s="23" t="s">
        <v>1287</v>
      </c>
      <c r="B212" s="23" t="s">
        <v>1288</v>
      </c>
      <c r="C212" s="23" t="s">
        <v>3319</v>
      </c>
      <c r="D212" s="23" t="s">
        <v>3344</v>
      </c>
      <c r="E212" s="23" t="s">
        <v>3345</v>
      </c>
      <c r="F212" s="23" t="s">
        <v>3322</v>
      </c>
      <c r="G212" s="23" t="s">
        <v>2435</v>
      </c>
      <c r="H212" s="23" t="s">
        <v>2477</v>
      </c>
      <c r="I212" s="23" t="s">
        <v>3346</v>
      </c>
      <c r="J212" s="109" t="s">
        <v>3347</v>
      </c>
      <c r="K212" s="22"/>
      <c r="L212" s="55"/>
      <c r="M212" s="22"/>
    </row>
    <row r="213" ht="144.75" customHeight="1">
      <c r="A213" s="23" t="s">
        <v>1289</v>
      </c>
      <c r="B213" s="23" t="s">
        <v>1290</v>
      </c>
      <c r="C213" s="23" t="s">
        <v>3319</v>
      </c>
      <c r="D213" s="23" t="s">
        <v>3348</v>
      </c>
      <c r="E213" s="23" t="s">
        <v>3349</v>
      </c>
      <c r="F213" s="23" t="s">
        <v>3322</v>
      </c>
      <c r="G213" s="23" t="s">
        <v>2435</v>
      </c>
      <c r="H213" s="23" t="s">
        <v>2477</v>
      </c>
      <c r="I213" s="23" t="s">
        <v>3350</v>
      </c>
      <c r="J213" s="109" t="s">
        <v>3351</v>
      </c>
      <c r="K213" s="22"/>
      <c r="L213" s="55"/>
      <c r="M213" s="22"/>
    </row>
    <row r="214" ht="135.0" customHeight="1">
      <c r="A214" s="23" t="s">
        <v>1291</v>
      </c>
      <c r="B214" s="23" t="s">
        <v>1292</v>
      </c>
      <c r="C214" s="23" t="s">
        <v>3319</v>
      </c>
      <c r="D214" s="23" t="s">
        <v>3352</v>
      </c>
      <c r="E214" s="23" t="s">
        <v>3353</v>
      </c>
      <c r="F214" s="23" t="s">
        <v>3322</v>
      </c>
      <c r="G214" s="23" t="s">
        <v>2435</v>
      </c>
      <c r="H214" s="23" t="s">
        <v>2477</v>
      </c>
      <c r="I214" s="23" t="s">
        <v>3350</v>
      </c>
      <c r="J214" s="109" t="s">
        <v>3351</v>
      </c>
      <c r="K214" s="22"/>
      <c r="L214" s="55"/>
      <c r="M214" s="22"/>
    </row>
    <row r="215" ht="147.0" customHeight="1">
      <c r="A215" s="23" t="s">
        <v>1293</v>
      </c>
      <c r="B215" s="23" t="s">
        <v>1294</v>
      </c>
      <c r="C215" s="23" t="s">
        <v>3319</v>
      </c>
      <c r="D215" s="23" t="s">
        <v>3354</v>
      </c>
      <c r="E215" s="23" t="s">
        <v>3355</v>
      </c>
      <c r="F215" s="23" t="s">
        <v>3356</v>
      </c>
      <c r="G215" s="23" t="s">
        <v>2435</v>
      </c>
      <c r="H215" s="23" t="s">
        <v>2477</v>
      </c>
      <c r="I215" s="23" t="s">
        <v>3350</v>
      </c>
      <c r="J215" s="109" t="s">
        <v>3357</v>
      </c>
      <c r="K215" s="22"/>
      <c r="L215" s="55"/>
      <c r="M215" s="22"/>
    </row>
    <row r="216" ht="135.75" customHeight="1">
      <c r="A216" s="23" t="s">
        <v>1295</v>
      </c>
      <c r="B216" s="23" t="s">
        <v>1296</v>
      </c>
      <c r="C216" s="23" t="s">
        <v>3358</v>
      </c>
      <c r="D216" s="23" t="s">
        <v>3359</v>
      </c>
      <c r="E216" s="22"/>
      <c r="F216" s="23" t="s">
        <v>3360</v>
      </c>
      <c r="G216" s="23" t="s">
        <v>2435</v>
      </c>
      <c r="H216" s="22"/>
      <c r="I216" s="23" t="s">
        <v>3361</v>
      </c>
      <c r="J216" s="109" t="s">
        <v>3362</v>
      </c>
      <c r="K216" s="22"/>
      <c r="L216" s="23" t="s">
        <v>2464</v>
      </c>
      <c r="M216" s="22"/>
    </row>
    <row r="217" ht="124.5" customHeight="1">
      <c r="A217" s="23" t="s">
        <v>1306</v>
      </c>
      <c r="B217" s="23" t="s">
        <v>1307</v>
      </c>
      <c r="C217" s="23" t="s">
        <v>3363</v>
      </c>
      <c r="D217" s="23" t="s">
        <v>3364</v>
      </c>
      <c r="E217" s="22"/>
      <c r="F217" s="23" t="s">
        <v>3365</v>
      </c>
      <c r="G217" s="23" t="s">
        <v>2435</v>
      </c>
      <c r="H217" s="22"/>
      <c r="I217" s="23" t="s">
        <v>3361</v>
      </c>
      <c r="J217" s="109" t="s">
        <v>3362</v>
      </c>
      <c r="K217" s="22"/>
      <c r="L217" s="23" t="s">
        <v>2464</v>
      </c>
      <c r="M217" s="22"/>
    </row>
    <row r="218" ht="124.5" customHeight="1">
      <c r="A218" s="23" t="s">
        <v>1309</v>
      </c>
      <c r="B218" s="23" t="s">
        <v>1310</v>
      </c>
      <c r="C218" s="23" t="s">
        <v>3366</v>
      </c>
      <c r="D218" s="23" t="s">
        <v>3367</v>
      </c>
      <c r="E218" s="22"/>
      <c r="F218" s="23" t="s">
        <v>3368</v>
      </c>
      <c r="G218" s="23" t="s">
        <v>2435</v>
      </c>
      <c r="H218" s="22"/>
      <c r="I218" s="23" t="s">
        <v>3361</v>
      </c>
      <c r="J218" s="109" t="s">
        <v>3362</v>
      </c>
      <c r="K218" s="22"/>
      <c r="L218" s="23" t="s">
        <v>2464</v>
      </c>
      <c r="M218" s="22"/>
    </row>
    <row r="219" ht="135.0" customHeight="1">
      <c r="A219" s="23" t="s">
        <v>1315</v>
      </c>
      <c r="B219" s="23" t="s">
        <v>1316</v>
      </c>
      <c r="C219" s="23" t="s">
        <v>3369</v>
      </c>
      <c r="D219" s="23" t="s">
        <v>3370</v>
      </c>
      <c r="E219" s="22"/>
      <c r="F219" s="23" t="s">
        <v>3371</v>
      </c>
      <c r="G219" s="23" t="s">
        <v>2435</v>
      </c>
      <c r="H219" s="22"/>
      <c r="I219" s="23" t="s">
        <v>3361</v>
      </c>
      <c r="J219" s="109" t="s">
        <v>3362</v>
      </c>
      <c r="K219" s="22"/>
      <c r="L219" s="23" t="s">
        <v>2464</v>
      </c>
      <c r="M219" s="22"/>
    </row>
    <row r="220" ht="127.5" customHeight="1">
      <c r="A220" s="23" t="s">
        <v>1319</v>
      </c>
      <c r="B220" s="23" t="s">
        <v>1320</v>
      </c>
      <c r="C220" s="23" t="s">
        <v>3372</v>
      </c>
      <c r="D220" s="23" t="s">
        <v>3373</v>
      </c>
      <c r="E220" s="22"/>
      <c r="F220" s="23" t="s">
        <v>3374</v>
      </c>
      <c r="G220" s="23" t="s">
        <v>2435</v>
      </c>
      <c r="H220" s="22"/>
      <c r="I220" s="23" t="s">
        <v>3361</v>
      </c>
      <c r="J220" s="109" t="s">
        <v>3362</v>
      </c>
      <c r="K220" s="22"/>
      <c r="L220" s="23" t="s">
        <v>2464</v>
      </c>
      <c r="M220" s="22"/>
    </row>
    <row r="221" ht="138.75" customHeight="1">
      <c r="A221" s="23" t="s">
        <v>1326</v>
      </c>
      <c r="B221" s="23" t="s">
        <v>1327</v>
      </c>
      <c r="C221" s="23" t="s">
        <v>3375</v>
      </c>
      <c r="D221" s="23" t="s">
        <v>3376</v>
      </c>
      <c r="E221" s="22"/>
      <c r="F221" s="23" t="s">
        <v>3377</v>
      </c>
      <c r="G221" s="23" t="s">
        <v>2435</v>
      </c>
      <c r="H221" s="22"/>
      <c r="I221" s="23" t="s">
        <v>3361</v>
      </c>
      <c r="J221" s="109" t="s">
        <v>3362</v>
      </c>
      <c r="K221" s="22"/>
      <c r="L221" s="23" t="s">
        <v>2464</v>
      </c>
      <c r="M221" s="22"/>
    </row>
    <row r="222" ht="102.0" customHeight="1">
      <c r="A222" s="23" t="s">
        <v>1331</v>
      </c>
      <c r="B222" s="23" t="s">
        <v>1332</v>
      </c>
      <c r="C222" s="23" t="s">
        <v>3378</v>
      </c>
      <c r="D222" s="23" t="s">
        <v>3379</v>
      </c>
      <c r="E222" s="22"/>
      <c r="F222" s="23" t="s">
        <v>3380</v>
      </c>
      <c r="G222" s="23" t="s">
        <v>2435</v>
      </c>
      <c r="H222" s="22"/>
      <c r="I222" s="23" t="s">
        <v>3361</v>
      </c>
      <c r="J222" s="109" t="s">
        <v>3362</v>
      </c>
      <c r="K222" s="22"/>
      <c r="L222" s="23" t="s">
        <v>2464</v>
      </c>
      <c r="M222" s="22"/>
    </row>
    <row r="223" ht="105.75" customHeight="1">
      <c r="A223" s="23" t="s">
        <v>1335</v>
      </c>
      <c r="B223" s="23" t="s">
        <v>1336</v>
      </c>
      <c r="C223" s="23" t="s">
        <v>3381</v>
      </c>
      <c r="D223" s="23" t="s">
        <v>3382</v>
      </c>
      <c r="E223" s="22"/>
      <c r="F223" s="23" t="s">
        <v>3383</v>
      </c>
      <c r="G223" s="23" t="s">
        <v>2435</v>
      </c>
      <c r="H223" s="22"/>
      <c r="I223" s="23" t="s">
        <v>3361</v>
      </c>
      <c r="J223" s="109" t="s">
        <v>3362</v>
      </c>
      <c r="K223" s="22"/>
      <c r="L223" s="23" t="s">
        <v>2464</v>
      </c>
      <c r="M223" s="22"/>
    </row>
    <row r="224" ht="106.5" customHeight="1">
      <c r="A224" s="23" t="s">
        <v>1338</v>
      </c>
      <c r="B224" s="23" t="s">
        <v>1339</v>
      </c>
      <c r="C224" s="23" t="s">
        <v>3384</v>
      </c>
      <c r="D224" s="23" t="s">
        <v>3385</v>
      </c>
      <c r="E224" s="22"/>
      <c r="F224" s="23" t="s">
        <v>3386</v>
      </c>
      <c r="G224" s="23" t="s">
        <v>2435</v>
      </c>
      <c r="H224" s="22"/>
      <c r="I224" s="23" t="s">
        <v>3361</v>
      </c>
      <c r="J224" s="109" t="s">
        <v>3362</v>
      </c>
      <c r="K224" s="22"/>
      <c r="L224" s="23" t="s">
        <v>2464</v>
      </c>
      <c r="M224" s="22"/>
    </row>
    <row r="225" ht="123.0" customHeight="1">
      <c r="A225" s="23" t="s">
        <v>1342</v>
      </c>
      <c r="B225" s="23" t="s">
        <v>1343</v>
      </c>
      <c r="C225" s="23" t="s">
        <v>3387</v>
      </c>
      <c r="D225" s="23" t="s">
        <v>3388</v>
      </c>
      <c r="E225" s="22"/>
      <c r="F225" s="23" t="s">
        <v>3389</v>
      </c>
      <c r="G225" s="23" t="s">
        <v>2435</v>
      </c>
      <c r="H225" s="22"/>
      <c r="I225" s="23" t="s">
        <v>3361</v>
      </c>
      <c r="J225" s="109" t="s">
        <v>3362</v>
      </c>
      <c r="K225" s="22"/>
      <c r="L225" s="23" t="s">
        <v>2464</v>
      </c>
      <c r="M225" s="22"/>
    </row>
    <row r="226" ht="115.5" customHeight="1">
      <c r="A226" s="23" t="s">
        <v>1344</v>
      </c>
      <c r="B226" s="23" t="s">
        <v>1345</v>
      </c>
      <c r="C226" s="23" t="s">
        <v>3390</v>
      </c>
      <c r="D226" s="23" t="s">
        <v>3391</v>
      </c>
      <c r="E226" s="22"/>
      <c r="F226" s="23" t="s">
        <v>3392</v>
      </c>
      <c r="G226" s="23" t="s">
        <v>2435</v>
      </c>
      <c r="H226" s="22"/>
      <c r="I226" s="23" t="s">
        <v>3361</v>
      </c>
      <c r="J226" s="109" t="s">
        <v>3362</v>
      </c>
      <c r="K226" s="22"/>
      <c r="L226" s="23" t="s">
        <v>2464</v>
      </c>
      <c r="M226" s="22"/>
    </row>
    <row r="227" ht="156.0" customHeight="1">
      <c r="A227" s="23" t="s">
        <v>1347</v>
      </c>
      <c r="B227" s="23" t="s">
        <v>1348</v>
      </c>
      <c r="C227" s="23" t="s">
        <v>3393</v>
      </c>
      <c r="D227" s="23" t="s">
        <v>3394</v>
      </c>
      <c r="E227" s="22"/>
      <c r="F227" s="23" t="s">
        <v>3395</v>
      </c>
      <c r="G227" s="23" t="s">
        <v>2435</v>
      </c>
      <c r="H227" s="22"/>
      <c r="I227" s="23" t="s">
        <v>3361</v>
      </c>
      <c r="J227" s="109" t="s">
        <v>3362</v>
      </c>
      <c r="K227" s="22"/>
      <c r="L227" s="23" t="s">
        <v>2464</v>
      </c>
      <c r="M227" s="22"/>
    </row>
    <row r="228" ht="187.5" customHeight="1">
      <c r="A228" s="23" t="s">
        <v>1349</v>
      </c>
      <c r="B228" s="23" t="s">
        <v>1350</v>
      </c>
      <c r="C228" s="118" t="s">
        <v>3396</v>
      </c>
      <c r="D228" s="23" t="s">
        <v>3397</v>
      </c>
      <c r="E228" s="23" t="s">
        <v>3398</v>
      </c>
      <c r="F228" s="23" t="s">
        <v>3399</v>
      </c>
      <c r="G228" s="23" t="s">
        <v>2435</v>
      </c>
      <c r="H228" s="22"/>
      <c r="I228" s="23" t="s">
        <v>3400</v>
      </c>
      <c r="J228" s="109" t="s">
        <v>3401</v>
      </c>
      <c r="K228" s="22"/>
      <c r="L228" s="23"/>
      <c r="M228" s="22"/>
    </row>
    <row r="229" ht="255.0" customHeight="1">
      <c r="A229" s="23" t="s">
        <v>1353</v>
      </c>
      <c r="B229" s="23" t="s">
        <v>1354</v>
      </c>
      <c r="C229" s="23" t="s">
        <v>3402</v>
      </c>
      <c r="D229" s="23" t="s">
        <v>3403</v>
      </c>
      <c r="E229" s="23" t="s">
        <v>3404</v>
      </c>
      <c r="F229" s="23" t="s">
        <v>3405</v>
      </c>
      <c r="G229" s="23" t="s">
        <v>2435</v>
      </c>
      <c r="H229" s="22"/>
      <c r="I229" s="23" t="s">
        <v>3305</v>
      </c>
      <c r="J229" s="109" t="s">
        <v>3406</v>
      </c>
      <c r="K229" s="22"/>
      <c r="L229" s="55"/>
      <c r="M229" s="22"/>
    </row>
    <row r="230" ht="169.5" customHeight="1">
      <c r="A230" s="23" t="s">
        <v>1359</v>
      </c>
      <c r="B230" s="23" t="s">
        <v>1360</v>
      </c>
      <c r="C230" s="23" t="s">
        <v>3407</v>
      </c>
      <c r="D230" s="23" t="s">
        <v>3408</v>
      </c>
      <c r="E230" s="23" t="s">
        <v>74</v>
      </c>
      <c r="F230" s="23"/>
      <c r="G230" s="23" t="s">
        <v>2435</v>
      </c>
      <c r="H230" s="22"/>
      <c r="I230" s="28" t="s">
        <v>3409</v>
      </c>
      <c r="J230" s="109" t="s">
        <v>3410</v>
      </c>
      <c r="K230" s="22"/>
      <c r="L230" s="55"/>
      <c r="M230" s="23" t="s">
        <v>3411</v>
      </c>
    </row>
    <row r="231" ht="141.75" customHeight="1">
      <c r="A231" s="23" t="s">
        <v>1365</v>
      </c>
      <c r="B231" s="23" t="s">
        <v>1366</v>
      </c>
      <c r="C231" s="23" t="s">
        <v>3412</v>
      </c>
      <c r="D231" s="23"/>
      <c r="E231" s="23"/>
      <c r="F231" s="23"/>
      <c r="G231" s="23" t="s">
        <v>2435</v>
      </c>
      <c r="H231" s="22"/>
      <c r="I231" s="22"/>
      <c r="J231" s="93"/>
      <c r="K231" s="22"/>
      <c r="L231" s="55"/>
      <c r="M231" s="22"/>
    </row>
    <row r="232" ht="130.5" customHeight="1">
      <c r="A232" s="23" t="s">
        <v>1367</v>
      </c>
      <c r="B232" s="23" t="s">
        <v>1368</v>
      </c>
      <c r="C232" s="23" t="s">
        <v>3413</v>
      </c>
      <c r="D232" s="23" t="s">
        <v>3414</v>
      </c>
      <c r="E232" s="23" t="s">
        <v>3415</v>
      </c>
      <c r="F232" s="23" t="s">
        <v>3416</v>
      </c>
      <c r="G232" s="23" t="s">
        <v>3417</v>
      </c>
      <c r="H232" s="22"/>
      <c r="I232" s="23" t="s">
        <v>3418</v>
      </c>
      <c r="J232" s="112" t="s">
        <v>3419</v>
      </c>
      <c r="K232" s="22"/>
      <c r="L232" s="55"/>
      <c r="M232" s="22"/>
    </row>
    <row r="233" ht="135.0" customHeight="1">
      <c r="A233" s="23" t="s">
        <v>1374</v>
      </c>
      <c r="B233" s="23" t="s">
        <v>1375</v>
      </c>
      <c r="C233" s="23" t="s">
        <v>3420</v>
      </c>
      <c r="D233" s="23" t="s">
        <v>3421</v>
      </c>
      <c r="E233" s="23" t="s">
        <v>3422</v>
      </c>
      <c r="F233" s="23" t="s">
        <v>3423</v>
      </c>
      <c r="G233" s="23" t="s">
        <v>3417</v>
      </c>
      <c r="H233" s="22"/>
      <c r="I233" s="23" t="s">
        <v>3424</v>
      </c>
      <c r="J233" s="109" t="s">
        <v>3425</v>
      </c>
      <c r="K233" s="22"/>
      <c r="L233" s="55"/>
      <c r="M233" s="22"/>
    </row>
    <row r="234" ht="134.25" customHeight="1">
      <c r="A234" s="23" t="s">
        <v>1380</v>
      </c>
      <c r="B234" s="23" t="s">
        <v>1381</v>
      </c>
      <c r="C234" s="23" t="s">
        <v>3426</v>
      </c>
      <c r="D234" s="22"/>
      <c r="E234" s="23" t="s">
        <v>3427</v>
      </c>
      <c r="F234" s="23">
        <v>1927.0</v>
      </c>
      <c r="G234" s="23" t="s">
        <v>3417</v>
      </c>
      <c r="H234" s="22"/>
      <c r="I234" s="22"/>
      <c r="J234" s="112" t="s">
        <v>2622</v>
      </c>
      <c r="K234" s="22"/>
      <c r="L234" s="55"/>
      <c r="M234" s="23" t="s">
        <v>3428</v>
      </c>
    </row>
    <row r="235" ht="128.25" customHeight="1">
      <c r="A235" s="23" t="s">
        <v>1389</v>
      </c>
      <c r="B235" s="23" t="s">
        <v>1390</v>
      </c>
      <c r="C235" s="23" t="s">
        <v>3429</v>
      </c>
      <c r="D235" s="23" t="s">
        <v>3430</v>
      </c>
      <c r="E235" s="23" t="s">
        <v>74</v>
      </c>
      <c r="F235" s="23" t="s">
        <v>3431</v>
      </c>
      <c r="G235" s="23" t="s">
        <v>3417</v>
      </c>
      <c r="H235" s="22"/>
      <c r="I235" s="23" t="s">
        <v>3432</v>
      </c>
      <c r="J235" s="109" t="s">
        <v>3433</v>
      </c>
      <c r="K235" s="22"/>
      <c r="L235" s="23" t="s">
        <v>3434</v>
      </c>
      <c r="M235" s="22"/>
    </row>
    <row r="236" ht="241.5" customHeight="1">
      <c r="A236" s="23" t="s">
        <v>1397</v>
      </c>
      <c r="B236" s="23" t="s">
        <v>1398</v>
      </c>
      <c r="C236" s="23" t="s">
        <v>3435</v>
      </c>
      <c r="D236" s="23" t="s">
        <v>3436</v>
      </c>
      <c r="E236" s="23" t="s">
        <v>3437</v>
      </c>
      <c r="F236" s="23" t="s">
        <v>3438</v>
      </c>
      <c r="G236" s="23" t="s">
        <v>3417</v>
      </c>
      <c r="H236" s="22"/>
      <c r="I236" s="23" t="s">
        <v>3439</v>
      </c>
      <c r="J236" s="109" t="s">
        <v>3440</v>
      </c>
      <c r="K236" s="22"/>
      <c r="L236" s="55"/>
      <c r="M236" s="22"/>
    </row>
    <row r="237" ht="180.75" customHeight="1">
      <c r="A237" s="23" t="s">
        <v>1404</v>
      </c>
      <c r="B237" s="23" t="s">
        <v>1405</v>
      </c>
      <c r="C237" s="23" t="s">
        <v>3441</v>
      </c>
      <c r="D237" s="23" t="s">
        <v>3442</v>
      </c>
      <c r="E237" s="23" t="s">
        <v>3443</v>
      </c>
      <c r="F237" s="23" t="s">
        <v>3444</v>
      </c>
      <c r="G237" s="23" t="s">
        <v>3417</v>
      </c>
      <c r="H237" s="22"/>
      <c r="I237" s="23" t="s">
        <v>3445</v>
      </c>
      <c r="J237" s="109" t="s">
        <v>3446</v>
      </c>
      <c r="K237" s="22"/>
      <c r="L237" s="55"/>
      <c r="M237" s="22"/>
    </row>
    <row r="238" ht="196.5" customHeight="1">
      <c r="A238" s="23" t="s">
        <v>1408</v>
      </c>
      <c r="B238" s="23" t="s">
        <v>1409</v>
      </c>
      <c r="C238" s="23" t="s">
        <v>3447</v>
      </c>
      <c r="D238" s="23"/>
      <c r="E238" s="23" t="s">
        <v>1881</v>
      </c>
      <c r="F238" s="23">
        <v>2003.0</v>
      </c>
      <c r="G238" s="23" t="s">
        <v>3417</v>
      </c>
      <c r="H238" s="22"/>
      <c r="I238" s="23" t="s">
        <v>3448</v>
      </c>
      <c r="J238" s="109" t="s">
        <v>3449</v>
      </c>
      <c r="K238" s="22"/>
      <c r="L238" s="55"/>
      <c r="M238" s="23" t="s">
        <v>3450</v>
      </c>
    </row>
    <row r="239" ht="153.75" customHeight="1">
      <c r="A239" s="23" t="s">
        <v>1416</v>
      </c>
      <c r="B239" s="23" t="s">
        <v>1417</v>
      </c>
      <c r="C239" s="23" t="s">
        <v>3451</v>
      </c>
      <c r="D239" s="23" t="s">
        <v>3452</v>
      </c>
      <c r="E239" s="23" t="s">
        <v>3453</v>
      </c>
      <c r="F239" s="23" t="s">
        <v>3454</v>
      </c>
      <c r="G239" s="23" t="s">
        <v>3417</v>
      </c>
      <c r="H239" s="22"/>
      <c r="I239" s="23" t="s">
        <v>3455</v>
      </c>
      <c r="J239" s="109" t="s">
        <v>3456</v>
      </c>
      <c r="K239" s="22"/>
      <c r="L239" s="55"/>
      <c r="M239" s="22"/>
    </row>
    <row r="240" ht="154.5" customHeight="1">
      <c r="A240" s="90" t="s">
        <v>1424</v>
      </c>
      <c r="B240" s="23" t="s">
        <v>1425</v>
      </c>
      <c r="C240" s="23" t="s">
        <v>3457</v>
      </c>
      <c r="D240" s="23" t="s">
        <v>3458</v>
      </c>
      <c r="E240" s="23" t="s">
        <v>3459</v>
      </c>
      <c r="F240" s="23" t="s">
        <v>3460</v>
      </c>
      <c r="G240" s="23" t="s">
        <v>3417</v>
      </c>
      <c r="H240" s="22"/>
      <c r="I240" s="23" t="s">
        <v>3461</v>
      </c>
      <c r="J240" s="109" t="s">
        <v>3456</v>
      </c>
      <c r="K240" s="22"/>
      <c r="L240" s="55"/>
      <c r="M240" s="23" t="s">
        <v>3462</v>
      </c>
    </row>
    <row r="241" ht="156.75" customHeight="1">
      <c r="A241" s="23" t="s">
        <v>1431</v>
      </c>
      <c r="B241" s="23" t="s">
        <v>1432</v>
      </c>
      <c r="C241" s="23" t="s">
        <v>3463</v>
      </c>
      <c r="D241" s="22"/>
      <c r="E241" s="23" t="s">
        <v>3464</v>
      </c>
      <c r="F241" s="22"/>
      <c r="G241" s="23" t="s">
        <v>3417</v>
      </c>
      <c r="H241" s="22"/>
      <c r="I241" s="23" t="s">
        <v>3465</v>
      </c>
      <c r="J241" s="109" t="s">
        <v>3466</v>
      </c>
      <c r="K241" s="22"/>
      <c r="L241" s="55"/>
      <c r="M241" s="22"/>
    </row>
    <row r="242" ht="126.0" customHeight="1">
      <c r="A242" s="23" t="s">
        <v>1437</v>
      </c>
      <c r="B242" s="23" t="s">
        <v>1438</v>
      </c>
      <c r="C242" s="23" t="s">
        <v>3467</v>
      </c>
      <c r="D242" s="23" t="s">
        <v>3468</v>
      </c>
      <c r="E242" s="23" t="s">
        <v>3469</v>
      </c>
      <c r="F242" s="23" t="s">
        <v>3470</v>
      </c>
      <c r="G242" s="23" t="s">
        <v>3417</v>
      </c>
      <c r="H242" s="22"/>
      <c r="I242" s="23" t="s">
        <v>3471</v>
      </c>
      <c r="J242" s="109" t="s">
        <v>3472</v>
      </c>
      <c r="K242" s="22"/>
      <c r="L242" s="55"/>
      <c r="M242" s="22"/>
    </row>
    <row r="243" ht="117.0" customHeight="1">
      <c r="A243" s="23" t="s">
        <v>1445</v>
      </c>
      <c r="B243" s="23" t="s">
        <v>1446</v>
      </c>
      <c r="C243" s="23" t="s">
        <v>3473</v>
      </c>
      <c r="D243" s="23" t="s">
        <v>3474</v>
      </c>
      <c r="E243" s="23" t="s">
        <v>3475</v>
      </c>
      <c r="F243" s="23" t="s">
        <v>3476</v>
      </c>
      <c r="G243" s="23" t="s">
        <v>3417</v>
      </c>
      <c r="H243" s="22"/>
      <c r="I243" s="23" t="s">
        <v>3477</v>
      </c>
      <c r="J243" s="109" t="s">
        <v>3478</v>
      </c>
      <c r="K243" s="22"/>
      <c r="L243" s="55"/>
      <c r="M243" s="22"/>
    </row>
    <row r="244" ht="120.75" customHeight="1">
      <c r="A244" s="23" t="s">
        <v>1450</v>
      </c>
      <c r="B244" s="23" t="s">
        <v>1451</v>
      </c>
      <c r="C244" s="23" t="s">
        <v>3479</v>
      </c>
      <c r="D244" s="23" t="s">
        <v>3480</v>
      </c>
      <c r="E244" s="23" t="s">
        <v>3481</v>
      </c>
      <c r="F244" s="23">
        <v>2007.0</v>
      </c>
      <c r="G244" s="23" t="s">
        <v>3417</v>
      </c>
      <c r="H244" s="22"/>
      <c r="I244" s="23" t="s">
        <v>2511</v>
      </c>
      <c r="J244" s="112" t="s">
        <v>3482</v>
      </c>
      <c r="K244" s="23" t="s">
        <v>3483</v>
      </c>
      <c r="L244" s="23" t="s">
        <v>3484</v>
      </c>
      <c r="M244" s="22"/>
    </row>
    <row r="245" ht="138.75" customHeight="1">
      <c r="A245" s="23" t="s">
        <v>1458</v>
      </c>
      <c r="B245" s="23" t="s">
        <v>1459</v>
      </c>
      <c r="C245" s="23" t="s">
        <v>3485</v>
      </c>
      <c r="D245" s="23" t="s">
        <v>3486</v>
      </c>
      <c r="E245" s="23" t="s">
        <v>3487</v>
      </c>
      <c r="F245" s="23" t="s">
        <v>3488</v>
      </c>
      <c r="G245" s="23" t="s">
        <v>3417</v>
      </c>
      <c r="H245" s="22"/>
      <c r="I245" s="23" t="s">
        <v>3489</v>
      </c>
      <c r="J245" s="109" t="s">
        <v>3490</v>
      </c>
      <c r="K245" s="23"/>
      <c r="L245" s="23"/>
      <c r="M245" s="23" t="s">
        <v>3491</v>
      </c>
    </row>
    <row r="246" ht="159.75" customHeight="1">
      <c r="A246" s="23" t="s">
        <v>1466</v>
      </c>
      <c r="B246" s="23" t="s">
        <v>1467</v>
      </c>
      <c r="C246" s="23" t="s">
        <v>3492</v>
      </c>
      <c r="D246" s="23"/>
      <c r="E246" s="23" t="s">
        <v>3312</v>
      </c>
      <c r="F246" s="23"/>
      <c r="G246" s="23" t="s">
        <v>3417</v>
      </c>
      <c r="H246" s="22"/>
      <c r="I246" s="23" t="s">
        <v>2622</v>
      </c>
      <c r="J246" s="112" t="s">
        <v>2622</v>
      </c>
      <c r="K246" s="23"/>
      <c r="L246" s="23"/>
      <c r="M246" s="22"/>
    </row>
    <row r="247" ht="147.0" customHeight="1">
      <c r="A247" s="23" t="s">
        <v>1470</v>
      </c>
      <c r="B247" s="23" t="s">
        <v>1471</v>
      </c>
      <c r="C247" s="120"/>
      <c r="D247" s="23"/>
      <c r="E247" s="23" t="s">
        <v>3493</v>
      </c>
      <c r="F247" s="23" t="s">
        <v>3494</v>
      </c>
      <c r="G247" s="23" t="s">
        <v>3417</v>
      </c>
      <c r="H247" s="22"/>
      <c r="I247" s="23" t="s">
        <v>3495</v>
      </c>
      <c r="J247" s="109" t="s">
        <v>3496</v>
      </c>
      <c r="K247" s="22"/>
      <c r="L247" s="23" t="s">
        <v>3497</v>
      </c>
      <c r="M247" s="22"/>
    </row>
    <row r="248" ht="163.5" customHeight="1">
      <c r="A248" s="23" t="s">
        <v>1474</v>
      </c>
      <c r="B248" s="23" t="s">
        <v>1475</v>
      </c>
      <c r="C248" s="23" t="s">
        <v>3498</v>
      </c>
      <c r="D248" s="23" t="s">
        <v>3499</v>
      </c>
      <c r="E248" s="23" t="s">
        <v>3500</v>
      </c>
      <c r="F248" s="23"/>
      <c r="G248" s="23" t="s">
        <v>3417</v>
      </c>
      <c r="H248" s="22"/>
      <c r="I248" s="23" t="s">
        <v>3501</v>
      </c>
      <c r="J248" s="109" t="s">
        <v>3502</v>
      </c>
      <c r="K248" s="22"/>
      <c r="L248" s="55"/>
      <c r="M248" s="22"/>
    </row>
    <row r="249" ht="81.0" customHeight="1">
      <c r="A249" s="23" t="s">
        <v>1481</v>
      </c>
      <c r="B249" s="23" t="s">
        <v>1482</v>
      </c>
      <c r="C249" s="116"/>
      <c r="D249" s="23"/>
      <c r="E249" s="23"/>
      <c r="F249" s="23"/>
      <c r="G249" s="23"/>
      <c r="H249" s="22"/>
      <c r="I249" s="23"/>
      <c r="J249" s="112"/>
      <c r="K249" s="22"/>
      <c r="L249" s="55"/>
      <c r="M249" s="22"/>
    </row>
    <row r="250" ht="81.0" customHeight="1">
      <c r="A250" s="23" t="s">
        <v>1484</v>
      </c>
      <c r="B250" s="23" t="s">
        <v>1485</v>
      </c>
      <c r="C250" s="120"/>
      <c r="D250" s="23" t="s">
        <v>1488</v>
      </c>
      <c r="E250" s="23" t="s">
        <v>3503</v>
      </c>
      <c r="F250" s="23">
        <v>1970.0</v>
      </c>
      <c r="G250" s="23" t="s">
        <v>3417</v>
      </c>
      <c r="H250" s="22"/>
      <c r="I250" s="23" t="s">
        <v>3504</v>
      </c>
      <c r="J250" s="112" t="s">
        <v>3505</v>
      </c>
      <c r="K250" s="22"/>
      <c r="L250" s="55"/>
      <c r="M250" s="22"/>
    </row>
    <row r="251" ht="79.5" customHeight="1">
      <c r="A251" s="23" t="s">
        <v>1489</v>
      </c>
      <c r="B251" s="23" t="s">
        <v>1490</v>
      </c>
      <c r="C251" s="120"/>
      <c r="D251" s="23" t="s">
        <v>347</v>
      </c>
      <c r="E251" s="23" t="s">
        <v>3506</v>
      </c>
      <c r="F251" s="23" t="s">
        <v>3507</v>
      </c>
      <c r="G251" s="23" t="s">
        <v>3417</v>
      </c>
      <c r="H251" s="22"/>
      <c r="I251" s="23" t="s">
        <v>3504</v>
      </c>
      <c r="J251" s="112" t="s">
        <v>3505</v>
      </c>
      <c r="K251" s="22"/>
      <c r="L251" s="55"/>
      <c r="M251" s="22"/>
    </row>
    <row r="252" ht="99.75" customHeight="1">
      <c r="A252" s="23" t="s">
        <v>1491</v>
      </c>
      <c r="B252" s="23" t="s">
        <v>1492</v>
      </c>
      <c r="C252" s="120"/>
      <c r="D252" s="23" t="s">
        <v>3508</v>
      </c>
      <c r="E252" s="23" t="s">
        <v>3509</v>
      </c>
      <c r="F252" s="23">
        <v>1994.0</v>
      </c>
      <c r="G252" s="23" t="s">
        <v>3417</v>
      </c>
      <c r="H252" s="22"/>
      <c r="I252" s="23" t="s">
        <v>3510</v>
      </c>
      <c r="J252" s="109" t="s">
        <v>3511</v>
      </c>
      <c r="K252" s="22"/>
      <c r="L252" s="55"/>
      <c r="M252" s="22"/>
    </row>
    <row r="253" ht="117.0" customHeight="1">
      <c r="A253" s="23" t="s">
        <v>1494</v>
      </c>
      <c r="B253" s="23" t="s">
        <v>1495</v>
      </c>
      <c r="C253" s="120"/>
      <c r="D253" s="23" t="s">
        <v>3512</v>
      </c>
      <c r="E253" s="23" t="s">
        <v>74</v>
      </c>
      <c r="F253" s="23">
        <v>1993.0</v>
      </c>
      <c r="G253" s="23" t="s">
        <v>3417</v>
      </c>
      <c r="H253" s="22"/>
      <c r="I253" s="23" t="s">
        <v>3504</v>
      </c>
      <c r="J253" s="109" t="s">
        <v>3511</v>
      </c>
      <c r="K253" s="22"/>
      <c r="L253" s="55"/>
      <c r="M253" s="22"/>
    </row>
    <row r="254" ht="123.0" customHeight="1">
      <c r="A254" s="23" t="s">
        <v>1497</v>
      </c>
      <c r="B254" s="23" t="s">
        <v>1498</v>
      </c>
      <c r="C254" s="120"/>
      <c r="D254" s="23" t="s">
        <v>3513</v>
      </c>
      <c r="E254" s="23" t="s">
        <v>3514</v>
      </c>
      <c r="F254" s="23"/>
      <c r="G254" s="23" t="s">
        <v>3417</v>
      </c>
      <c r="H254" s="22"/>
      <c r="I254" s="23" t="s">
        <v>3504</v>
      </c>
      <c r="J254" s="109" t="s">
        <v>3515</v>
      </c>
      <c r="K254" s="22"/>
      <c r="L254" s="55"/>
      <c r="M254" s="22"/>
    </row>
    <row r="255" ht="396.0" customHeight="1">
      <c r="A255" s="23" t="s">
        <v>1500</v>
      </c>
      <c r="B255" s="23" t="s">
        <v>1501</v>
      </c>
      <c r="C255" s="23" t="s">
        <v>3516</v>
      </c>
      <c r="D255" s="23" t="s">
        <v>3517</v>
      </c>
      <c r="E255" s="23" t="s">
        <v>3518</v>
      </c>
      <c r="F255" s="23" t="s">
        <v>2532</v>
      </c>
      <c r="G255" s="23" t="s">
        <v>3417</v>
      </c>
      <c r="H255" s="23" t="s">
        <v>2477</v>
      </c>
      <c r="I255" s="23" t="s">
        <v>3519</v>
      </c>
      <c r="J255" s="109" t="s">
        <v>3520</v>
      </c>
      <c r="K255" s="22"/>
      <c r="L255" s="55"/>
      <c r="M255" s="22"/>
    </row>
    <row r="256" ht="349.5" customHeight="1">
      <c r="A256" s="23" t="s">
        <v>1509</v>
      </c>
      <c r="B256" s="23" t="s">
        <v>1510</v>
      </c>
      <c r="C256" s="23" t="s">
        <v>3521</v>
      </c>
      <c r="D256" s="23" t="s">
        <v>3522</v>
      </c>
      <c r="E256" s="23" t="s">
        <v>172</v>
      </c>
      <c r="F256" s="23" t="s">
        <v>3523</v>
      </c>
      <c r="G256" s="23" t="s">
        <v>3417</v>
      </c>
      <c r="H256" s="23" t="s">
        <v>2477</v>
      </c>
      <c r="I256" s="28" t="s">
        <v>3524</v>
      </c>
      <c r="J256" s="109" t="s">
        <v>3525</v>
      </c>
      <c r="K256" s="22"/>
      <c r="L256" s="55"/>
      <c r="M256" s="22"/>
    </row>
    <row r="257" ht="408.75" customHeight="1">
      <c r="A257" s="23" t="s">
        <v>1513</v>
      </c>
      <c r="B257" s="23" t="s">
        <v>1514</v>
      </c>
      <c r="C257" s="23" t="s">
        <v>3526</v>
      </c>
      <c r="D257" s="23" t="s">
        <v>3527</v>
      </c>
      <c r="E257" s="23" t="s">
        <v>3528</v>
      </c>
      <c r="F257" s="23" t="s">
        <v>3529</v>
      </c>
      <c r="G257" s="23" t="s">
        <v>3417</v>
      </c>
      <c r="H257" s="23"/>
      <c r="I257" s="23" t="s">
        <v>3530</v>
      </c>
      <c r="J257" s="109" t="s">
        <v>3531</v>
      </c>
      <c r="K257" s="22"/>
      <c r="L257" s="55"/>
      <c r="M257" s="22"/>
    </row>
    <row r="258" ht="215.25" customHeight="1">
      <c r="A258" s="23" t="s">
        <v>1517</v>
      </c>
      <c r="B258" s="23" t="s">
        <v>1518</v>
      </c>
      <c r="C258" s="30" t="s">
        <v>3532</v>
      </c>
      <c r="D258" s="22"/>
      <c r="E258" s="23" t="s">
        <v>3533</v>
      </c>
      <c r="F258" s="23" t="s">
        <v>3534</v>
      </c>
      <c r="G258" s="23" t="s">
        <v>3417</v>
      </c>
      <c r="H258" s="22"/>
      <c r="I258" s="23" t="s">
        <v>3535</v>
      </c>
      <c r="J258" s="112" t="s">
        <v>2600</v>
      </c>
      <c r="K258" s="22"/>
      <c r="L258" s="23" t="s">
        <v>3536</v>
      </c>
      <c r="M258" s="22"/>
    </row>
    <row r="259" ht="147.0" customHeight="1">
      <c r="A259" s="23" t="s">
        <v>1521</v>
      </c>
      <c r="B259" s="23" t="s">
        <v>1522</v>
      </c>
      <c r="C259" s="123" t="s">
        <v>3537</v>
      </c>
      <c r="D259" s="22"/>
      <c r="E259" s="22"/>
      <c r="F259" s="22"/>
      <c r="G259" s="22"/>
      <c r="H259" s="22"/>
      <c r="I259" s="111" t="s">
        <v>3538</v>
      </c>
      <c r="J259" s="93"/>
      <c r="K259" s="22"/>
      <c r="L259" s="55"/>
      <c r="M259" s="22"/>
    </row>
    <row r="260" ht="246.0" customHeight="1">
      <c r="A260" s="23" t="s">
        <v>1524</v>
      </c>
      <c r="B260" s="23" t="s">
        <v>1525</v>
      </c>
      <c r="C260" s="23" t="s">
        <v>3539</v>
      </c>
      <c r="D260" s="23" t="s">
        <v>3540</v>
      </c>
      <c r="E260" s="23" t="s">
        <v>3541</v>
      </c>
      <c r="F260" s="23" t="s">
        <v>3542</v>
      </c>
      <c r="G260" s="23" t="s">
        <v>3417</v>
      </c>
      <c r="H260" s="23"/>
      <c r="I260" s="23" t="s">
        <v>3543</v>
      </c>
      <c r="J260" s="109" t="s">
        <v>3544</v>
      </c>
      <c r="K260" s="22"/>
      <c r="L260" s="55"/>
      <c r="M260" s="23" t="s">
        <v>3545</v>
      </c>
    </row>
    <row r="261" ht="103.5" customHeight="1">
      <c r="A261" s="23" t="s">
        <v>1532</v>
      </c>
      <c r="B261" s="23" t="s">
        <v>1533</v>
      </c>
      <c r="C261" s="120"/>
      <c r="D261" s="23" t="s">
        <v>3546</v>
      </c>
      <c r="E261" s="23" t="s">
        <v>3547</v>
      </c>
      <c r="F261" s="23">
        <v>1957.0</v>
      </c>
      <c r="G261" s="23" t="s">
        <v>2435</v>
      </c>
      <c r="H261" s="22"/>
      <c r="I261" s="23" t="s">
        <v>3548</v>
      </c>
      <c r="J261" s="109" t="s">
        <v>3549</v>
      </c>
      <c r="K261" s="22"/>
      <c r="L261" s="55"/>
      <c r="M261" s="22"/>
    </row>
    <row r="262" ht="103.5" customHeight="1">
      <c r="A262" s="23" t="s">
        <v>1539</v>
      </c>
      <c r="B262" s="23" t="s">
        <v>1540</v>
      </c>
      <c r="C262" s="120"/>
      <c r="D262" s="23" t="s">
        <v>3550</v>
      </c>
      <c r="E262" s="23" t="s">
        <v>3551</v>
      </c>
      <c r="F262" s="23" t="s">
        <v>3552</v>
      </c>
      <c r="G262" s="23" t="s">
        <v>2435</v>
      </c>
      <c r="H262" s="22"/>
      <c r="I262" s="23" t="s">
        <v>3553</v>
      </c>
      <c r="J262" s="109" t="s">
        <v>3554</v>
      </c>
      <c r="K262" s="22"/>
      <c r="L262" s="55"/>
      <c r="M262" s="22"/>
    </row>
    <row r="263" ht="103.5" customHeight="1">
      <c r="A263" s="23" t="s">
        <v>1546</v>
      </c>
      <c r="B263" s="23" t="s">
        <v>1547</v>
      </c>
      <c r="C263" s="120"/>
      <c r="D263" s="23" t="s">
        <v>3555</v>
      </c>
      <c r="E263" s="23" t="s">
        <v>3556</v>
      </c>
      <c r="F263" s="23" t="s">
        <v>3557</v>
      </c>
      <c r="G263" s="23" t="s">
        <v>2435</v>
      </c>
      <c r="H263" s="22"/>
      <c r="I263" s="28" t="s">
        <v>3558</v>
      </c>
      <c r="J263" s="109" t="s">
        <v>3559</v>
      </c>
      <c r="K263" s="22"/>
      <c r="L263" s="55"/>
      <c r="M263" s="22"/>
    </row>
    <row r="264" ht="103.5" customHeight="1">
      <c r="A264" s="23" t="s">
        <v>1550</v>
      </c>
      <c r="B264" s="23" t="s">
        <v>1551</v>
      </c>
      <c r="C264" s="120"/>
      <c r="D264" s="23" t="s">
        <v>3560</v>
      </c>
      <c r="E264" s="23" t="s">
        <v>3561</v>
      </c>
      <c r="F264" s="23" t="s">
        <v>3562</v>
      </c>
      <c r="G264" s="23" t="s">
        <v>2435</v>
      </c>
      <c r="H264" s="22"/>
      <c r="I264" s="23" t="s">
        <v>3563</v>
      </c>
      <c r="J264" s="109" t="s">
        <v>3564</v>
      </c>
      <c r="K264" s="22"/>
      <c r="L264" s="55"/>
      <c r="M264" s="22"/>
    </row>
    <row r="265" ht="103.5" customHeight="1">
      <c r="A265" s="23" t="s">
        <v>1554</v>
      </c>
      <c r="B265" s="23" t="s">
        <v>1555</v>
      </c>
      <c r="C265" s="120"/>
      <c r="D265" s="23" t="s">
        <v>3565</v>
      </c>
      <c r="E265" s="23" t="s">
        <v>3566</v>
      </c>
      <c r="F265" s="23" t="s">
        <v>3567</v>
      </c>
      <c r="G265" s="23" t="s">
        <v>2435</v>
      </c>
      <c r="H265" s="22"/>
      <c r="I265" s="23" t="s">
        <v>3568</v>
      </c>
      <c r="J265" s="109" t="s">
        <v>3569</v>
      </c>
      <c r="K265" s="22"/>
      <c r="L265" s="55"/>
      <c r="M265" s="22"/>
    </row>
    <row r="266" ht="103.5" customHeight="1">
      <c r="A266" s="23" t="s">
        <v>1557</v>
      </c>
      <c r="B266" s="23" t="s">
        <v>1558</v>
      </c>
      <c r="C266" s="120"/>
      <c r="D266" s="23" t="s">
        <v>3570</v>
      </c>
      <c r="E266" s="23" t="s">
        <v>3571</v>
      </c>
      <c r="F266" s="23"/>
      <c r="G266" s="23" t="s">
        <v>2435</v>
      </c>
      <c r="H266" s="22"/>
      <c r="I266" s="23" t="s">
        <v>3572</v>
      </c>
      <c r="J266" s="109" t="s">
        <v>3573</v>
      </c>
      <c r="K266" s="22"/>
      <c r="L266" s="55"/>
      <c r="M266" s="22"/>
    </row>
    <row r="267" ht="103.5" customHeight="1">
      <c r="A267" s="23" t="s">
        <v>1561</v>
      </c>
      <c r="B267" s="23" t="s">
        <v>1562</v>
      </c>
      <c r="C267" s="120"/>
      <c r="D267" s="23"/>
      <c r="E267" s="23" t="s">
        <v>3574</v>
      </c>
      <c r="F267" s="23" t="s">
        <v>3575</v>
      </c>
      <c r="G267" s="23" t="s">
        <v>2435</v>
      </c>
      <c r="H267" s="22"/>
      <c r="I267" s="23" t="s">
        <v>3576</v>
      </c>
      <c r="J267" s="112" t="s">
        <v>3577</v>
      </c>
      <c r="K267" s="22"/>
      <c r="L267" s="55"/>
      <c r="M267" s="22"/>
    </row>
    <row r="268" ht="103.5" customHeight="1">
      <c r="A268" s="23" t="s">
        <v>1563</v>
      </c>
      <c r="B268" s="23" t="s">
        <v>1564</v>
      </c>
      <c r="C268" s="120"/>
      <c r="D268" s="23" t="s">
        <v>3578</v>
      </c>
      <c r="E268" s="23" t="s">
        <v>3579</v>
      </c>
      <c r="F268" s="23" t="s">
        <v>3580</v>
      </c>
      <c r="G268" s="23" t="s">
        <v>2435</v>
      </c>
      <c r="H268" s="22"/>
      <c r="I268" s="23" t="s">
        <v>3418</v>
      </c>
      <c r="J268" s="109" t="s">
        <v>3581</v>
      </c>
      <c r="K268" s="22"/>
      <c r="L268" s="55"/>
      <c r="M268" s="22"/>
    </row>
    <row r="269" ht="103.5" customHeight="1">
      <c r="A269" s="23" t="s">
        <v>1567</v>
      </c>
      <c r="B269" s="23" t="s">
        <v>1568</v>
      </c>
      <c r="C269" s="120"/>
      <c r="D269" s="23" t="s">
        <v>3582</v>
      </c>
      <c r="E269" s="23" t="s">
        <v>3583</v>
      </c>
      <c r="F269" s="23"/>
      <c r="G269" s="23" t="s">
        <v>2435</v>
      </c>
      <c r="H269" s="22"/>
      <c r="I269" s="23" t="s">
        <v>3489</v>
      </c>
      <c r="J269" s="109" t="s">
        <v>3584</v>
      </c>
      <c r="K269" s="22"/>
      <c r="L269" s="55"/>
      <c r="M269" s="22"/>
    </row>
    <row r="270" ht="103.5" customHeight="1">
      <c r="A270" s="23" t="s">
        <v>1570</v>
      </c>
      <c r="B270" s="23" t="s">
        <v>1571</v>
      </c>
      <c r="C270" s="120"/>
      <c r="D270" s="23" t="s">
        <v>3585</v>
      </c>
      <c r="E270" s="23"/>
      <c r="F270" s="23" t="s">
        <v>3586</v>
      </c>
      <c r="G270" s="23" t="s">
        <v>2435</v>
      </c>
      <c r="H270" s="22"/>
      <c r="I270" s="23" t="s">
        <v>3587</v>
      </c>
      <c r="J270" s="109" t="s">
        <v>3588</v>
      </c>
      <c r="K270" s="22"/>
      <c r="L270" s="55"/>
      <c r="M270" s="22"/>
    </row>
    <row r="271" ht="103.5" customHeight="1">
      <c r="A271" s="23" t="s">
        <v>1573</v>
      </c>
      <c r="B271" s="23" t="s">
        <v>1574</v>
      </c>
      <c r="C271" s="120"/>
      <c r="D271" s="23" t="s">
        <v>3589</v>
      </c>
      <c r="E271" s="23" t="s">
        <v>3590</v>
      </c>
      <c r="F271" s="23"/>
      <c r="G271" s="23" t="s">
        <v>2435</v>
      </c>
      <c r="H271" s="22"/>
      <c r="I271" s="23" t="s">
        <v>3591</v>
      </c>
      <c r="J271" s="109" t="s">
        <v>3592</v>
      </c>
      <c r="K271" s="22"/>
      <c r="L271" s="55"/>
      <c r="M271" s="22"/>
    </row>
    <row r="272" ht="87.75" customHeight="1">
      <c r="A272" s="23" t="s">
        <v>1576</v>
      </c>
      <c r="B272" s="23" t="s">
        <v>1577</v>
      </c>
      <c r="C272" s="23" t="s">
        <v>3593</v>
      </c>
      <c r="D272" s="23" t="s">
        <v>3594</v>
      </c>
      <c r="E272" s="23" t="s">
        <v>3595</v>
      </c>
      <c r="F272" s="23" t="s">
        <v>3596</v>
      </c>
      <c r="G272" s="23" t="s">
        <v>2435</v>
      </c>
      <c r="H272" s="23"/>
      <c r="I272" s="28" t="s">
        <v>3597</v>
      </c>
      <c r="J272" s="109" t="s">
        <v>3598</v>
      </c>
      <c r="K272" s="22"/>
      <c r="L272" s="55"/>
      <c r="M272" s="22"/>
    </row>
    <row r="273" ht="87.75" customHeight="1">
      <c r="A273" s="23" t="s">
        <v>1579</v>
      </c>
      <c r="B273" s="23" t="s">
        <v>1580</v>
      </c>
      <c r="C273" s="23" t="s">
        <v>3599</v>
      </c>
      <c r="D273" s="23" t="s">
        <v>3600</v>
      </c>
      <c r="E273" s="23" t="s">
        <v>3601</v>
      </c>
      <c r="F273" s="23" t="s">
        <v>3602</v>
      </c>
      <c r="G273" s="23" t="s">
        <v>2435</v>
      </c>
      <c r="H273" s="23"/>
      <c r="I273" s="28" t="s">
        <v>3603</v>
      </c>
      <c r="J273" s="109" t="s">
        <v>3604</v>
      </c>
      <c r="K273" s="22"/>
      <c r="L273" s="55"/>
      <c r="M273" s="22"/>
    </row>
    <row r="274" ht="87.75" customHeight="1">
      <c r="A274" s="23" t="s">
        <v>1582</v>
      </c>
      <c r="B274" s="23" t="s">
        <v>1583</v>
      </c>
      <c r="C274" s="23" t="s">
        <v>3605</v>
      </c>
      <c r="D274" s="23" t="s">
        <v>3606</v>
      </c>
      <c r="E274" s="23" t="s">
        <v>3607</v>
      </c>
      <c r="F274" s="23" t="s">
        <v>3608</v>
      </c>
      <c r="G274" s="23" t="s">
        <v>2435</v>
      </c>
      <c r="H274" s="23"/>
      <c r="I274" s="23" t="s">
        <v>3609</v>
      </c>
      <c r="J274" s="109" t="s">
        <v>3610</v>
      </c>
      <c r="K274" s="22"/>
      <c r="L274" s="55"/>
      <c r="M274" s="22"/>
    </row>
    <row r="275" ht="87.75" customHeight="1">
      <c r="A275" s="23" t="s">
        <v>1586</v>
      </c>
      <c r="B275" s="23" t="s">
        <v>1587</v>
      </c>
      <c r="C275" s="23" t="s">
        <v>3611</v>
      </c>
      <c r="D275" s="23" t="s">
        <v>3612</v>
      </c>
      <c r="E275" s="23" t="s">
        <v>3613</v>
      </c>
      <c r="F275" s="23">
        <v>1935.0</v>
      </c>
      <c r="G275" s="23" t="s">
        <v>2435</v>
      </c>
      <c r="H275" s="23"/>
      <c r="I275" s="23" t="s">
        <v>3614</v>
      </c>
      <c r="J275" s="109" t="s">
        <v>3615</v>
      </c>
      <c r="K275" s="22"/>
      <c r="L275" s="55"/>
      <c r="M275" s="22"/>
    </row>
    <row r="276" ht="87.75" customHeight="1">
      <c r="A276" s="23" t="s">
        <v>1592</v>
      </c>
      <c r="B276" s="23" t="s">
        <v>1593</v>
      </c>
      <c r="C276" s="23" t="s">
        <v>3616</v>
      </c>
      <c r="D276" s="22"/>
      <c r="E276" s="23" t="s">
        <v>3617</v>
      </c>
      <c r="F276" s="23"/>
      <c r="G276" s="23" t="s">
        <v>2435</v>
      </c>
      <c r="H276" s="23"/>
      <c r="I276" s="23" t="s">
        <v>3618</v>
      </c>
      <c r="J276" s="109" t="s">
        <v>3619</v>
      </c>
      <c r="K276" s="22"/>
      <c r="L276" s="55"/>
      <c r="M276" s="22"/>
    </row>
    <row r="277" ht="99.75" customHeight="1">
      <c r="A277" s="23" t="s">
        <v>1597</v>
      </c>
      <c r="B277" s="23" t="s">
        <v>1598</v>
      </c>
      <c r="C277" s="23" t="s">
        <v>3620</v>
      </c>
      <c r="D277" s="23" t="s">
        <v>3621</v>
      </c>
      <c r="E277" s="23" t="s">
        <v>3622</v>
      </c>
      <c r="F277" s="23"/>
      <c r="G277" s="23" t="s">
        <v>2435</v>
      </c>
      <c r="H277" s="23"/>
      <c r="I277" s="23" t="s">
        <v>3623</v>
      </c>
      <c r="J277" s="109" t="s">
        <v>3624</v>
      </c>
      <c r="K277" s="22"/>
      <c r="L277" s="55"/>
      <c r="M277" s="22"/>
    </row>
    <row r="278" ht="265.5" customHeight="1">
      <c r="A278" s="23" t="s">
        <v>1603</v>
      </c>
      <c r="B278" s="23" t="s">
        <v>1604</v>
      </c>
      <c r="C278" s="23" t="s">
        <v>3625</v>
      </c>
      <c r="D278" s="23" t="s">
        <v>3626</v>
      </c>
      <c r="E278" s="23" t="s">
        <v>3627</v>
      </c>
      <c r="F278" s="23" t="s">
        <v>3628</v>
      </c>
      <c r="G278" s="23" t="s">
        <v>2435</v>
      </c>
      <c r="H278" s="23" t="s">
        <v>2477</v>
      </c>
      <c r="I278" s="23" t="s">
        <v>3629</v>
      </c>
      <c r="J278" s="109" t="s">
        <v>3630</v>
      </c>
      <c r="K278" s="22"/>
      <c r="L278" s="55"/>
      <c r="M278" s="22"/>
    </row>
    <row r="279" ht="265.5" customHeight="1">
      <c r="A279" s="23" t="s">
        <v>1611</v>
      </c>
      <c r="B279" s="23" t="s">
        <v>1612</v>
      </c>
      <c r="C279" s="23" t="s">
        <v>3631</v>
      </c>
      <c r="D279" s="23" t="s">
        <v>3632</v>
      </c>
      <c r="E279" s="23" t="s">
        <v>3633</v>
      </c>
      <c r="F279" s="23" t="s">
        <v>3634</v>
      </c>
      <c r="G279" s="23" t="s">
        <v>2435</v>
      </c>
      <c r="H279" s="23" t="s">
        <v>2477</v>
      </c>
      <c r="I279" s="23" t="s">
        <v>3635</v>
      </c>
      <c r="J279" s="109" t="s">
        <v>3636</v>
      </c>
      <c r="K279" s="22"/>
      <c r="L279" s="55"/>
      <c r="M279" s="22"/>
    </row>
    <row r="280" ht="265.5" customHeight="1">
      <c r="A280" s="23" t="s">
        <v>1614</v>
      </c>
      <c r="B280" s="23" t="s">
        <v>1615</v>
      </c>
      <c r="C280" s="23" t="s">
        <v>3637</v>
      </c>
      <c r="D280" s="23" t="s">
        <v>3638</v>
      </c>
      <c r="E280" s="23" t="s">
        <v>3639</v>
      </c>
      <c r="F280" s="23" t="s">
        <v>3640</v>
      </c>
      <c r="G280" s="23" t="s">
        <v>2435</v>
      </c>
      <c r="H280" s="23" t="s">
        <v>2477</v>
      </c>
      <c r="I280" s="23" t="s">
        <v>3199</v>
      </c>
      <c r="J280" s="109" t="s">
        <v>3641</v>
      </c>
      <c r="K280" s="22"/>
      <c r="L280" s="55"/>
      <c r="M280" s="22"/>
    </row>
    <row r="281" ht="265.5" customHeight="1">
      <c r="A281" s="23" t="s">
        <v>1617</v>
      </c>
      <c r="B281" s="23" t="s">
        <v>1618</v>
      </c>
      <c r="C281" s="23" t="s">
        <v>3642</v>
      </c>
      <c r="D281" s="23" t="s">
        <v>3643</v>
      </c>
      <c r="E281" s="23" t="s">
        <v>3644</v>
      </c>
      <c r="F281" s="23" t="s">
        <v>3645</v>
      </c>
      <c r="G281" s="23" t="s">
        <v>2435</v>
      </c>
      <c r="H281" s="23" t="s">
        <v>2477</v>
      </c>
      <c r="I281" s="23" t="s">
        <v>3646</v>
      </c>
      <c r="J281" s="109" t="s">
        <v>3647</v>
      </c>
      <c r="K281" s="22"/>
      <c r="L281" s="55"/>
      <c r="M281" s="22"/>
    </row>
    <row r="282" ht="265.5" customHeight="1">
      <c r="A282" s="23" t="s">
        <v>1620</v>
      </c>
      <c r="B282" s="23" t="s">
        <v>1621</v>
      </c>
      <c r="C282" s="23" t="s">
        <v>3648</v>
      </c>
      <c r="D282" s="23"/>
      <c r="E282" s="23" t="s">
        <v>3649</v>
      </c>
      <c r="F282" s="23"/>
      <c r="G282" s="23" t="s">
        <v>2435</v>
      </c>
      <c r="H282" s="23" t="s">
        <v>2477</v>
      </c>
      <c r="I282" s="23"/>
      <c r="J282" s="112"/>
      <c r="K282" s="22"/>
      <c r="L282" s="55"/>
      <c r="M282" s="22"/>
    </row>
    <row r="283" ht="61.5" customHeight="1">
      <c r="A283" s="23" t="s">
        <v>1623</v>
      </c>
      <c r="B283" s="23" t="s">
        <v>1624</v>
      </c>
      <c r="C283" s="116"/>
      <c r="D283" s="23"/>
      <c r="E283" s="23" t="s">
        <v>3650</v>
      </c>
      <c r="F283" s="23"/>
      <c r="G283" s="23" t="s">
        <v>2435</v>
      </c>
      <c r="H283" s="23"/>
      <c r="I283" s="23" t="s">
        <v>3315</v>
      </c>
      <c r="J283" s="109" t="s">
        <v>3651</v>
      </c>
      <c r="K283" s="22"/>
      <c r="L283" s="23"/>
      <c r="M283" s="22"/>
    </row>
    <row r="284" ht="61.5" customHeight="1">
      <c r="A284" s="23" t="s">
        <v>1628</v>
      </c>
      <c r="B284" s="23" t="s">
        <v>1629</v>
      </c>
      <c r="C284" s="120"/>
      <c r="D284" s="22"/>
      <c r="E284" s="23" t="s">
        <v>3650</v>
      </c>
      <c r="F284" s="22"/>
      <c r="G284" s="23" t="s">
        <v>2435</v>
      </c>
      <c r="H284" s="22"/>
      <c r="I284" s="23"/>
      <c r="J284" s="112" t="s">
        <v>3652</v>
      </c>
      <c r="K284" s="22"/>
      <c r="L284" s="55"/>
      <c r="M284" s="22"/>
    </row>
    <row r="285" ht="61.5" customHeight="1">
      <c r="A285" s="23" t="s">
        <v>1634</v>
      </c>
      <c r="B285" s="23" t="s">
        <v>1635</v>
      </c>
      <c r="C285" s="120"/>
      <c r="D285" s="22"/>
      <c r="E285" s="23" t="s">
        <v>3650</v>
      </c>
      <c r="F285" s="22"/>
      <c r="G285" s="23" t="s">
        <v>2435</v>
      </c>
      <c r="H285" s="22"/>
      <c r="I285" s="22"/>
      <c r="J285" s="112" t="s">
        <v>3653</v>
      </c>
      <c r="K285" s="22"/>
      <c r="L285" s="55"/>
      <c r="M285" s="22"/>
    </row>
    <row r="286" ht="61.5" customHeight="1">
      <c r="A286" s="23" t="s">
        <v>1639</v>
      </c>
      <c r="B286" s="23" t="s">
        <v>1640</v>
      </c>
      <c r="C286" s="120"/>
      <c r="D286" s="22"/>
      <c r="E286" s="23" t="s">
        <v>3650</v>
      </c>
      <c r="F286" s="23"/>
      <c r="G286" s="23" t="s">
        <v>2435</v>
      </c>
      <c r="H286" s="22"/>
      <c r="I286" s="23" t="s">
        <v>3654</v>
      </c>
      <c r="J286" s="112" t="s">
        <v>3655</v>
      </c>
      <c r="K286" s="22"/>
      <c r="L286" s="55"/>
      <c r="M286" s="22"/>
    </row>
    <row r="287" ht="61.5" customHeight="1">
      <c r="A287" s="23" t="s">
        <v>1642</v>
      </c>
      <c r="B287" s="23" t="s">
        <v>1643</v>
      </c>
      <c r="C287" s="120"/>
      <c r="D287" s="22"/>
      <c r="E287" s="23" t="s">
        <v>3650</v>
      </c>
      <c r="F287" s="23"/>
      <c r="G287" s="23" t="s">
        <v>2435</v>
      </c>
      <c r="H287" s="22"/>
      <c r="I287" s="23" t="s">
        <v>3656</v>
      </c>
      <c r="J287" s="109" t="s">
        <v>3657</v>
      </c>
      <c r="K287" s="22"/>
      <c r="L287" s="55"/>
      <c r="M287" s="23"/>
    </row>
    <row r="288" ht="61.5" customHeight="1">
      <c r="A288" s="23" t="s">
        <v>1646</v>
      </c>
      <c r="B288" s="23" t="s">
        <v>1647</v>
      </c>
      <c r="C288" s="120"/>
      <c r="D288" s="22"/>
      <c r="E288" s="23" t="s">
        <v>3650</v>
      </c>
      <c r="F288" s="22"/>
      <c r="G288" s="23" t="s">
        <v>2435</v>
      </c>
      <c r="H288" s="22"/>
      <c r="I288" s="23" t="s">
        <v>3658</v>
      </c>
      <c r="J288" s="109" t="s">
        <v>3659</v>
      </c>
      <c r="K288" s="22"/>
      <c r="L288" s="55"/>
      <c r="M288" s="22"/>
    </row>
    <row r="289" ht="61.5" customHeight="1">
      <c r="A289" s="23" t="s">
        <v>1649</v>
      </c>
      <c r="B289" s="23" t="s">
        <v>1650</v>
      </c>
      <c r="C289" s="120"/>
      <c r="D289" s="22"/>
      <c r="E289" s="23" t="s">
        <v>3650</v>
      </c>
      <c r="F289" s="22"/>
      <c r="G289" s="23" t="s">
        <v>2435</v>
      </c>
      <c r="H289" s="22"/>
      <c r="I289" s="23"/>
      <c r="J289" s="109" t="s">
        <v>3660</v>
      </c>
      <c r="K289" s="22"/>
      <c r="L289" s="55"/>
      <c r="M289" s="22"/>
    </row>
    <row r="290" ht="61.5" customHeight="1">
      <c r="A290" s="23" t="s">
        <v>1656</v>
      </c>
      <c r="B290" s="23" t="s">
        <v>1657</v>
      </c>
      <c r="C290" s="120"/>
      <c r="D290" s="23" t="s">
        <v>3661</v>
      </c>
      <c r="E290" s="23" t="s">
        <v>3650</v>
      </c>
      <c r="F290" s="22"/>
      <c r="G290" s="23" t="s">
        <v>2435</v>
      </c>
      <c r="H290" s="22"/>
      <c r="I290" s="23" t="s">
        <v>3662</v>
      </c>
      <c r="J290" s="109" t="s">
        <v>3663</v>
      </c>
      <c r="K290" s="22"/>
      <c r="L290" s="55"/>
      <c r="M290" s="22"/>
    </row>
    <row r="291" ht="61.5" customHeight="1">
      <c r="A291" s="23" t="s">
        <v>1659</v>
      </c>
      <c r="B291" s="23" t="s">
        <v>1660</v>
      </c>
      <c r="C291" s="120"/>
      <c r="D291" s="22"/>
      <c r="E291" s="23" t="s">
        <v>3650</v>
      </c>
      <c r="F291" s="22"/>
      <c r="G291" s="23" t="s">
        <v>2435</v>
      </c>
      <c r="H291" s="22"/>
      <c r="I291" s="23"/>
      <c r="J291" s="112" t="s">
        <v>3664</v>
      </c>
      <c r="K291" s="22"/>
      <c r="L291" s="55"/>
      <c r="M291" s="22"/>
    </row>
    <row r="292" ht="61.5" customHeight="1">
      <c r="A292" s="23" t="s">
        <v>1666</v>
      </c>
      <c r="B292" s="23" t="s">
        <v>1667</v>
      </c>
      <c r="C292" s="120"/>
      <c r="D292" s="22"/>
      <c r="E292" s="23" t="s">
        <v>3650</v>
      </c>
      <c r="F292" s="22"/>
      <c r="G292" s="23" t="s">
        <v>2435</v>
      </c>
      <c r="H292" s="22"/>
      <c r="I292" s="23"/>
      <c r="J292" s="112" t="s">
        <v>3664</v>
      </c>
      <c r="K292" s="22"/>
      <c r="L292" s="55"/>
      <c r="M292" s="22"/>
    </row>
    <row r="293" ht="61.5" customHeight="1">
      <c r="A293" s="23" t="s">
        <v>1672</v>
      </c>
      <c r="B293" s="23" t="s">
        <v>1673</v>
      </c>
      <c r="C293" s="120"/>
      <c r="D293" s="23" t="s">
        <v>3665</v>
      </c>
      <c r="E293" s="23" t="s">
        <v>3650</v>
      </c>
      <c r="F293" s="22"/>
      <c r="G293" s="23" t="s">
        <v>2435</v>
      </c>
      <c r="H293" s="22"/>
      <c r="I293" s="23" t="s">
        <v>3666</v>
      </c>
      <c r="J293" s="109" t="s">
        <v>3667</v>
      </c>
      <c r="K293" s="22"/>
      <c r="L293" s="55"/>
      <c r="M293" s="22"/>
    </row>
    <row r="294" ht="61.5" customHeight="1">
      <c r="A294" s="23" t="s">
        <v>1675</v>
      </c>
      <c r="B294" s="23" t="s">
        <v>1676</v>
      </c>
      <c r="C294" s="120"/>
      <c r="D294" s="23" t="s">
        <v>3668</v>
      </c>
      <c r="E294" s="23" t="s">
        <v>3650</v>
      </c>
      <c r="F294" s="22"/>
      <c r="G294" s="23" t="s">
        <v>2435</v>
      </c>
      <c r="H294" s="22"/>
      <c r="I294" s="23" t="s">
        <v>2490</v>
      </c>
      <c r="J294" s="109" t="s">
        <v>3669</v>
      </c>
      <c r="K294" s="22"/>
      <c r="L294" s="55"/>
      <c r="M294" s="22"/>
    </row>
    <row r="295" ht="61.5" customHeight="1">
      <c r="A295" s="23" t="s">
        <v>1679</v>
      </c>
      <c r="B295" s="23" t="s">
        <v>1680</v>
      </c>
      <c r="C295" s="120"/>
      <c r="D295" s="23" t="s">
        <v>3670</v>
      </c>
      <c r="E295" s="23" t="s">
        <v>3650</v>
      </c>
      <c r="F295" s="87">
        <v>36617.0</v>
      </c>
      <c r="G295" s="23" t="s">
        <v>2435</v>
      </c>
      <c r="H295" s="22"/>
      <c r="I295" s="23" t="s">
        <v>2511</v>
      </c>
      <c r="J295" s="112" t="s">
        <v>3671</v>
      </c>
      <c r="K295" s="22"/>
      <c r="L295" s="55"/>
      <c r="M295" s="22"/>
    </row>
    <row r="296" ht="61.5" customHeight="1">
      <c r="A296" s="23" t="s">
        <v>1683</v>
      </c>
      <c r="B296" s="23" t="s">
        <v>1684</v>
      </c>
      <c r="C296" s="120"/>
      <c r="D296" s="23" t="s">
        <v>3672</v>
      </c>
      <c r="E296" s="23" t="s">
        <v>3650</v>
      </c>
      <c r="F296" s="23">
        <v>1991.0</v>
      </c>
      <c r="G296" s="23" t="s">
        <v>2435</v>
      </c>
      <c r="H296" s="22"/>
      <c r="I296" s="23" t="s">
        <v>3673</v>
      </c>
      <c r="J296" s="109" t="s">
        <v>3674</v>
      </c>
      <c r="K296" s="22"/>
      <c r="L296" s="55"/>
      <c r="M296" s="22"/>
    </row>
    <row r="297" ht="61.5" customHeight="1">
      <c r="A297" s="23" t="s">
        <v>1685</v>
      </c>
      <c r="B297" s="23" t="s">
        <v>1686</v>
      </c>
      <c r="C297" s="120"/>
      <c r="D297" s="23" t="s">
        <v>3675</v>
      </c>
      <c r="E297" s="23" t="s">
        <v>3676</v>
      </c>
      <c r="F297" s="23" t="s">
        <v>3677</v>
      </c>
      <c r="G297" s="23" t="s">
        <v>2435</v>
      </c>
      <c r="H297" s="22"/>
      <c r="I297" s="23" t="s">
        <v>3678</v>
      </c>
      <c r="J297" s="109" t="s">
        <v>3679</v>
      </c>
      <c r="K297" s="22"/>
      <c r="L297" s="55"/>
      <c r="M297" s="22"/>
    </row>
    <row r="298" ht="73.5" customHeight="1">
      <c r="A298" s="23" t="s">
        <v>1691</v>
      </c>
      <c r="B298" s="23" t="s">
        <v>1692</v>
      </c>
      <c r="C298" s="116"/>
      <c r="D298" s="23"/>
      <c r="E298" s="23" t="s">
        <v>3650</v>
      </c>
      <c r="F298" s="22"/>
      <c r="G298" s="23" t="s">
        <v>2435</v>
      </c>
      <c r="H298" s="22"/>
      <c r="I298" s="23"/>
      <c r="J298" s="109" t="s">
        <v>3680</v>
      </c>
      <c r="K298" s="22"/>
      <c r="L298" s="55"/>
      <c r="M298" s="22"/>
    </row>
    <row r="299" ht="154.5" customHeight="1">
      <c r="A299" s="23" t="s">
        <v>1698</v>
      </c>
      <c r="B299" s="23" t="s">
        <v>1699</v>
      </c>
      <c r="C299" s="23" t="s">
        <v>3681</v>
      </c>
      <c r="D299" s="23" t="s">
        <v>3682</v>
      </c>
      <c r="E299" s="23" t="s">
        <v>3154</v>
      </c>
      <c r="F299" s="23" t="s">
        <v>3683</v>
      </c>
      <c r="G299" s="23" t="s">
        <v>2435</v>
      </c>
      <c r="H299" s="23"/>
      <c r="I299" s="23" t="s">
        <v>3684</v>
      </c>
      <c r="J299" s="109" t="s">
        <v>3685</v>
      </c>
      <c r="K299" s="22"/>
      <c r="L299" s="55"/>
      <c r="M299" s="22"/>
    </row>
    <row r="300" ht="105.0" customHeight="1">
      <c r="A300" s="23" t="s">
        <v>1702</v>
      </c>
      <c r="B300" s="23" t="s">
        <v>1703</v>
      </c>
      <c r="C300" s="120"/>
      <c r="D300" s="23" t="s">
        <v>3686</v>
      </c>
      <c r="E300" s="23" t="s">
        <v>3687</v>
      </c>
      <c r="F300" s="23" t="s">
        <v>3688</v>
      </c>
      <c r="G300" s="23" t="s">
        <v>2435</v>
      </c>
      <c r="H300" s="23"/>
      <c r="I300" s="23" t="s">
        <v>3286</v>
      </c>
      <c r="J300" s="109" t="s">
        <v>3689</v>
      </c>
      <c r="K300" s="22"/>
      <c r="L300" s="55"/>
      <c r="M300" s="22"/>
    </row>
    <row r="301" ht="102.0" customHeight="1">
      <c r="A301" s="23" t="s">
        <v>1708</v>
      </c>
      <c r="B301" s="23" t="s">
        <v>1709</v>
      </c>
      <c r="C301" s="120"/>
      <c r="D301" s="23" t="s">
        <v>3690</v>
      </c>
      <c r="E301" s="23" t="s">
        <v>1453</v>
      </c>
      <c r="F301" s="23"/>
      <c r="G301" s="23" t="s">
        <v>2435</v>
      </c>
      <c r="H301" s="23"/>
      <c r="I301" s="23" t="s">
        <v>3691</v>
      </c>
      <c r="J301" s="112" t="s">
        <v>3692</v>
      </c>
      <c r="K301" s="22"/>
      <c r="L301" s="55"/>
      <c r="M301" s="22"/>
    </row>
    <row r="302" ht="90.0" customHeight="1">
      <c r="A302" s="23" t="s">
        <v>1710</v>
      </c>
      <c r="B302" s="23" t="s">
        <v>1711</v>
      </c>
      <c r="C302" s="116"/>
      <c r="D302" s="23"/>
      <c r="E302" s="23"/>
      <c r="F302" s="23"/>
      <c r="G302" s="23"/>
      <c r="H302" s="23"/>
      <c r="I302" s="23"/>
      <c r="J302" s="112"/>
      <c r="K302" s="22"/>
      <c r="L302" s="55"/>
      <c r="M302" s="22"/>
    </row>
    <row r="303" ht="103.5" customHeight="1">
      <c r="A303" s="23" t="s">
        <v>1713</v>
      </c>
      <c r="B303" s="23" t="s">
        <v>1714</v>
      </c>
      <c r="C303" s="116"/>
      <c r="D303" s="23" t="s">
        <v>3693</v>
      </c>
      <c r="E303" s="23" t="s">
        <v>3694</v>
      </c>
      <c r="F303" s="23" t="s">
        <v>3695</v>
      </c>
      <c r="G303" s="23" t="s">
        <v>2435</v>
      </c>
      <c r="H303" s="23"/>
      <c r="I303" s="23" t="s">
        <v>3696</v>
      </c>
      <c r="J303" s="112" t="s">
        <v>3697</v>
      </c>
      <c r="K303" s="22"/>
      <c r="L303" s="55"/>
      <c r="M303" s="23" t="s">
        <v>3698</v>
      </c>
    </row>
    <row r="304" ht="81.0" customHeight="1">
      <c r="A304" s="23" t="s">
        <v>1713</v>
      </c>
      <c r="B304" s="23" t="s">
        <v>1722</v>
      </c>
      <c r="C304" s="120"/>
      <c r="D304" s="23"/>
      <c r="E304" s="23"/>
      <c r="F304" s="23"/>
      <c r="G304" s="23"/>
      <c r="H304" s="23"/>
      <c r="I304" s="23"/>
      <c r="J304" s="93"/>
      <c r="K304" s="22"/>
      <c r="L304" s="55"/>
      <c r="M304" s="22"/>
    </row>
    <row r="305" ht="73.5" customHeight="1">
      <c r="A305" s="23" t="s">
        <v>1721</v>
      </c>
      <c r="B305" s="23" t="s">
        <v>1724</v>
      </c>
      <c r="C305" s="120"/>
      <c r="D305" s="23"/>
      <c r="E305" s="23" t="s">
        <v>3699</v>
      </c>
      <c r="F305" s="23"/>
      <c r="G305" s="23" t="s">
        <v>2435</v>
      </c>
      <c r="H305" s="23"/>
      <c r="I305" s="23" t="s">
        <v>2490</v>
      </c>
      <c r="J305" s="109" t="s">
        <v>3700</v>
      </c>
      <c r="K305" s="22"/>
      <c r="L305" s="55"/>
      <c r="M305" s="22"/>
    </row>
    <row r="306" ht="73.5" customHeight="1">
      <c r="A306" s="23" t="s">
        <v>1723</v>
      </c>
      <c r="B306" s="23" t="s">
        <v>1729</v>
      </c>
      <c r="C306" s="120"/>
      <c r="D306" s="23"/>
      <c r="E306" s="23" t="s">
        <v>3701</v>
      </c>
      <c r="F306" s="23">
        <v>1999.0</v>
      </c>
      <c r="G306" s="23" t="s">
        <v>2435</v>
      </c>
      <c r="H306" s="23"/>
      <c r="I306" s="23" t="s">
        <v>2490</v>
      </c>
      <c r="J306" s="109" t="s">
        <v>3702</v>
      </c>
      <c r="K306" s="22"/>
      <c r="L306" s="55"/>
      <c r="M306" s="22"/>
    </row>
    <row r="307" ht="73.5" customHeight="1">
      <c r="A307" s="23" t="s">
        <v>1728</v>
      </c>
      <c r="B307" s="23" t="s">
        <v>1733</v>
      </c>
      <c r="C307" s="120"/>
      <c r="D307" s="23"/>
      <c r="E307" s="23" t="s">
        <v>3703</v>
      </c>
      <c r="F307" s="23" t="s">
        <v>3704</v>
      </c>
      <c r="G307" s="23" t="s">
        <v>2435</v>
      </c>
      <c r="H307" s="23"/>
      <c r="I307" s="23" t="s">
        <v>3705</v>
      </c>
      <c r="J307" s="109" t="s">
        <v>3702</v>
      </c>
      <c r="K307" s="22"/>
      <c r="L307" s="55"/>
      <c r="M307" s="22"/>
    </row>
    <row r="308" ht="264.75" customHeight="1">
      <c r="A308" s="23" t="s">
        <v>1735</v>
      </c>
      <c r="B308" s="23" t="s">
        <v>2357</v>
      </c>
      <c r="C308" s="36" t="str">
        <f>HYPERLINK("http://www.peliculas.info/peliculas/paisajes-transformados-un-documental-ecologico-realizado-junto-al-fotografo-edward-burtynsky/","Dirigido por la canadiense Jennifer Baichwal, “Paisajes transformados” es un documental que presenta al reconocido fotógrafo Edward Burtynsky exhibiendo su trabajo acerca de los peligrosos resultados de la interacción del hombre y el mundo industrial con la naturaleza. http://www.peliculas.info/peliculas/paisajes-transformados-un-documental-ecologico-realizado-junto-al-fotografo-edward-burtynsky/                                                                                                                                                                                 Manufactured Landscapes o Paisajes Transformados es un documental de largometraje sobre el mundo y obra del célebre fotógrafo Edward Burtynsky. La película sigue a Burtynsky en su viaje a través de China, retratando el testimonio de los efectos de su masiva revolución industrial. Lugares como la Presa de las Tres Gargantas, plantas de producción de más de un kilómetro de longitud o la sensacional escala de la renovación urbana de Shanghai se convierten en el objeto de su cámara de fotos y nuestra cámara de cine. Rodado en cine, el documental extiende los flujos narrativos planteados por las fotografías de Burtynsky, permitiéndonos meditar sobre nuestro profundo impacto en el planeta, sin tratar de emitir juicios sencillos, o soluciones reduccionistas. En ese proceso, trata de cambiar nuestra conciencia sobre el mundo, y la forma en que lo vivimos. http://www.festival-films.com/manofactured.html")</f>
        <v>Dirigido por la canadiense Jennifer Baichwal, “Paisajes transformados” es un documental que presenta al reconocido fotógrafo Edward Burtynsky exhibiendo su trabajo acerca de los peligrosos resultados de la interacción del hombre y el mundo industrial con la naturaleza. http://www.peliculas.info/peliculas/paisajes-transformados-un-documental-ecologico-realizado-junto-al-fotografo-edward-burtynsky/                                                                                                                                                                                 Manufactured Landscapes o Paisajes Transformados es un documental de largometraje sobre el mundo y obra del célebre fotógrafo Edward Burtynsky. La película sigue a Burtynsky en su viaje a través de China, retratando el testimonio de los efectos de su masiva revolución industrial. Lugares como la Presa de las Tres Gargantas, plantas de producción de más de un kilómetro de longitud o la sensacional escala de la renovación urbana de Shanghai se convierten en el objeto de su cámara de fotos y nuestra cámara de cine. Rodado en cine, el documental extiende los flujos narrativos planteados por las fotografías de Burtynsky, permitiéndonos meditar sobre nuestro profundo impacto en el planeta, sin tratar de emitir juicios sencillos, o soluciones reduccionistas. En ese proceso, trata de cambiar nuestra conciencia sobre el mundo, y la forma en que lo vivimos. http://www.festival-films.com/manofactured.html</v>
      </c>
      <c r="D308" s="23" t="s">
        <v>3706</v>
      </c>
      <c r="E308" s="23" t="s">
        <v>3707</v>
      </c>
      <c r="F308" s="23">
        <v>2001.0</v>
      </c>
      <c r="G308" s="23" t="s">
        <v>2435</v>
      </c>
      <c r="H308" s="23"/>
      <c r="I308" s="23" t="s">
        <v>3708</v>
      </c>
      <c r="J308" s="109" t="s">
        <v>3709</v>
      </c>
      <c r="K308" s="22"/>
      <c r="L308" s="23" t="s">
        <v>3710</v>
      </c>
      <c r="M308" s="22"/>
    </row>
    <row r="309" ht="105.75" customHeight="1">
      <c r="A309" s="23" t="s">
        <v>1741</v>
      </c>
      <c r="B309" s="23" t="s">
        <v>1742</v>
      </c>
      <c r="C309" s="23" t="s">
        <v>3711</v>
      </c>
      <c r="D309" s="23" t="s">
        <v>3712</v>
      </c>
      <c r="E309" s="23" t="s">
        <v>3713</v>
      </c>
      <c r="F309" s="23" t="s">
        <v>3714</v>
      </c>
      <c r="G309" s="23" t="s">
        <v>2435</v>
      </c>
      <c r="H309" s="23"/>
      <c r="I309" s="23" t="s">
        <v>3715</v>
      </c>
      <c r="J309" s="109" t="s">
        <v>3716</v>
      </c>
      <c r="K309" s="22"/>
      <c r="L309" s="55"/>
      <c r="M309" s="22"/>
    </row>
    <row r="310" ht="108.75" customHeight="1">
      <c r="A310" s="23" t="s">
        <v>1750</v>
      </c>
      <c r="B310" s="23" t="s">
        <v>1752</v>
      </c>
      <c r="C310" s="120"/>
      <c r="D310" s="22"/>
      <c r="E310" s="23" t="s">
        <v>122</v>
      </c>
      <c r="F310" s="23">
        <v>2006.0</v>
      </c>
      <c r="G310" s="23"/>
      <c r="H310" s="23"/>
      <c r="I310" s="28" t="s">
        <v>3717</v>
      </c>
      <c r="J310" s="109" t="s">
        <v>3718</v>
      </c>
      <c r="K310" s="22"/>
      <c r="L310" s="55"/>
      <c r="M310" s="22"/>
    </row>
    <row r="311" ht="408.75" customHeight="1">
      <c r="A311" s="23" t="s">
        <v>1756</v>
      </c>
      <c r="B311" s="23" t="s">
        <v>1757</v>
      </c>
      <c r="C311" s="23" t="s">
        <v>3719</v>
      </c>
      <c r="D311" s="22"/>
      <c r="E311" s="22"/>
      <c r="F311" s="22"/>
      <c r="G311" s="22"/>
      <c r="H311" s="22"/>
      <c r="I311" s="22"/>
      <c r="J311" s="93"/>
      <c r="K311" s="22"/>
      <c r="L311" s="23" t="s">
        <v>3720</v>
      </c>
      <c r="M311" s="22"/>
    </row>
    <row r="312" ht="54.0" customHeight="1">
      <c r="A312" s="23" t="s">
        <v>1758</v>
      </c>
      <c r="B312" s="23" t="s">
        <v>1759</v>
      </c>
      <c r="C312" s="120"/>
      <c r="D312" s="22"/>
      <c r="E312" s="22"/>
      <c r="F312" s="22"/>
      <c r="G312" s="22"/>
      <c r="H312" s="22"/>
      <c r="I312" s="22"/>
      <c r="J312" s="93"/>
      <c r="K312" s="22"/>
      <c r="L312" s="55"/>
      <c r="M312" s="22"/>
    </row>
    <row r="313" ht="85.5" customHeight="1">
      <c r="A313" s="23" t="s">
        <v>1761</v>
      </c>
      <c r="B313" s="23" t="s">
        <v>1762</v>
      </c>
      <c r="C313" s="120"/>
      <c r="D313" s="22"/>
      <c r="E313" s="22"/>
      <c r="F313" s="22"/>
      <c r="G313" s="22"/>
      <c r="H313" s="22"/>
      <c r="I313" s="22"/>
      <c r="J313" s="93"/>
      <c r="K313" s="22"/>
      <c r="L313" s="55"/>
      <c r="M313" s="22"/>
    </row>
    <row r="314" ht="45.0" customHeight="1">
      <c r="A314" s="23" t="s">
        <v>1764</v>
      </c>
      <c r="B314" s="23" t="s">
        <v>1765</v>
      </c>
      <c r="C314" s="120"/>
      <c r="D314" s="22"/>
      <c r="E314" s="22"/>
      <c r="F314" s="22"/>
      <c r="G314" s="22"/>
      <c r="H314" s="22"/>
      <c r="I314" s="22"/>
      <c r="J314" s="93"/>
      <c r="K314" s="22"/>
      <c r="L314" s="55"/>
      <c r="M314" s="22"/>
    </row>
    <row r="315" ht="46.5" customHeight="1">
      <c r="A315" s="23" t="s">
        <v>1767</v>
      </c>
      <c r="B315" s="23" t="s">
        <v>1768</v>
      </c>
      <c r="C315" s="120"/>
      <c r="D315" s="22"/>
      <c r="E315" s="22"/>
      <c r="F315" s="22"/>
      <c r="G315" s="22"/>
      <c r="H315" s="22"/>
      <c r="I315" s="22"/>
      <c r="J315" s="93"/>
      <c r="K315" s="22"/>
      <c r="L315" s="55"/>
      <c r="M315" s="22"/>
    </row>
    <row r="316" ht="117.75" customHeight="1">
      <c r="A316" s="23" t="s">
        <v>1770</v>
      </c>
      <c r="B316" s="23" t="s">
        <v>1771</v>
      </c>
      <c r="C316" s="124" t="str">
        <f>HYPERLINK("http://www.allocine.fr/video/player_gen_cmedia=18376655&amp;cfilm=59191.html","http://www.allocine.fr/video/player_gen_cmedia=18376655&amp;cfilm=59191.html")</f>
        <v>http://www.allocine.fr/video/player_gen_cmedia=18376655&amp;cfilm=59191.html</v>
      </c>
      <c r="D316" s="23" t="s">
        <v>3721</v>
      </c>
      <c r="E316" s="23" t="s">
        <v>3722</v>
      </c>
      <c r="F316" s="23" t="s">
        <v>3723</v>
      </c>
      <c r="G316" s="22"/>
      <c r="H316" s="22"/>
      <c r="I316" s="23" t="s">
        <v>3724</v>
      </c>
      <c r="J316" s="109" t="s">
        <v>3725</v>
      </c>
      <c r="K316" s="22"/>
      <c r="L316" s="55"/>
      <c r="M316" s="22"/>
    </row>
    <row r="317" ht="42.75" customHeight="1">
      <c r="A317" s="23" t="s">
        <v>1773</v>
      </c>
      <c r="B317" s="23" t="s">
        <v>1774</v>
      </c>
      <c r="C317" s="120"/>
      <c r="D317" s="22"/>
      <c r="E317" s="22"/>
      <c r="F317" s="22"/>
      <c r="G317" s="22"/>
      <c r="H317" s="22"/>
      <c r="I317" s="22"/>
      <c r="J317" s="93"/>
      <c r="K317" s="22"/>
      <c r="L317" s="55"/>
      <c r="M317" s="22"/>
    </row>
    <row r="318" ht="42.75" customHeight="1">
      <c r="A318" s="23" t="s">
        <v>1776</v>
      </c>
      <c r="B318" s="23" t="s">
        <v>1777</v>
      </c>
      <c r="C318" s="120"/>
      <c r="D318" s="22"/>
      <c r="E318" s="22"/>
      <c r="F318" s="22"/>
      <c r="G318" s="22"/>
      <c r="H318" s="22"/>
      <c r="I318" s="22"/>
      <c r="J318" s="93"/>
      <c r="K318" s="22"/>
      <c r="L318" s="55"/>
      <c r="M318" s="22"/>
    </row>
    <row r="319" ht="42.75" customHeight="1">
      <c r="A319" s="23" t="s">
        <v>1781</v>
      </c>
      <c r="B319" s="23" t="s">
        <v>1782</v>
      </c>
      <c r="C319" s="120"/>
      <c r="D319" s="22"/>
      <c r="E319" s="22"/>
      <c r="F319" s="22"/>
      <c r="G319" s="22"/>
      <c r="H319" s="22"/>
      <c r="I319" s="22"/>
      <c r="J319" s="93"/>
      <c r="K319" s="22"/>
      <c r="L319" s="55"/>
      <c r="M319" s="22"/>
    </row>
    <row r="320" ht="42.75" customHeight="1">
      <c r="A320" s="23" t="s">
        <v>1783</v>
      </c>
      <c r="B320" s="23" t="s">
        <v>1784</v>
      </c>
      <c r="C320" s="120"/>
      <c r="D320" s="22"/>
      <c r="E320" s="22"/>
      <c r="F320" s="22"/>
      <c r="G320" s="22"/>
      <c r="H320" s="22"/>
      <c r="I320" s="22"/>
      <c r="J320" s="93"/>
      <c r="K320" s="22"/>
      <c r="L320" s="55"/>
      <c r="M320" s="22"/>
    </row>
    <row r="321" ht="42.75" customHeight="1">
      <c r="A321" s="23" t="s">
        <v>1785</v>
      </c>
      <c r="B321" s="23" t="s">
        <v>1786</v>
      </c>
      <c r="C321" s="120"/>
      <c r="D321" s="22"/>
      <c r="E321" s="22"/>
      <c r="F321" s="22"/>
      <c r="G321" s="22"/>
      <c r="H321" s="22"/>
      <c r="I321" s="22"/>
      <c r="J321" s="93"/>
      <c r="K321" s="22"/>
      <c r="L321" s="55"/>
      <c r="M321" s="22"/>
    </row>
    <row r="322" ht="42.75" customHeight="1">
      <c r="A322" s="23" t="s">
        <v>1787</v>
      </c>
      <c r="B322" s="23" t="s">
        <v>1788</v>
      </c>
      <c r="C322" s="120"/>
      <c r="D322" s="22"/>
      <c r="E322" s="22"/>
      <c r="F322" s="22"/>
      <c r="G322" s="22"/>
      <c r="H322" s="22"/>
      <c r="I322" s="22"/>
      <c r="J322" s="93"/>
      <c r="K322" s="22"/>
      <c r="L322" s="55"/>
      <c r="M322" s="22"/>
    </row>
    <row r="323" ht="42.75" customHeight="1">
      <c r="A323" s="23" t="s">
        <v>1789</v>
      </c>
      <c r="B323" s="23" t="s">
        <v>1790</v>
      </c>
      <c r="C323" s="120"/>
      <c r="D323" s="22"/>
      <c r="E323" s="22"/>
      <c r="F323" s="22"/>
      <c r="G323" s="22"/>
      <c r="H323" s="22"/>
      <c r="I323" s="22"/>
      <c r="J323" s="93"/>
      <c r="K323" s="22"/>
      <c r="L323" s="55"/>
      <c r="M323" s="22"/>
    </row>
    <row r="324" ht="42.75" customHeight="1">
      <c r="A324" s="23" t="s">
        <v>1791</v>
      </c>
      <c r="B324" s="23" t="s">
        <v>1792</v>
      </c>
      <c r="C324" s="120"/>
      <c r="D324" s="22"/>
      <c r="E324" s="22"/>
      <c r="F324" s="22"/>
      <c r="G324" s="22"/>
      <c r="H324" s="22"/>
      <c r="I324" s="22"/>
      <c r="J324" s="93"/>
      <c r="K324" s="22"/>
      <c r="L324" s="55"/>
      <c r="M324" s="22"/>
    </row>
    <row r="325" ht="42.75" customHeight="1">
      <c r="A325" s="23" t="s">
        <v>1793</v>
      </c>
      <c r="B325" s="23" t="s">
        <v>1794</v>
      </c>
      <c r="C325" s="120"/>
      <c r="D325" s="22"/>
      <c r="E325" s="22"/>
      <c r="F325" s="22"/>
      <c r="G325" s="22"/>
      <c r="H325" s="22"/>
      <c r="I325" s="22"/>
      <c r="J325" s="93"/>
      <c r="K325" s="22"/>
      <c r="L325" s="55"/>
      <c r="M325" s="22"/>
    </row>
    <row r="326" ht="42.75" customHeight="1">
      <c r="A326" s="23" t="s">
        <v>1795</v>
      </c>
      <c r="B326" s="23" t="s">
        <v>1796</v>
      </c>
      <c r="C326" s="120"/>
      <c r="D326" s="22"/>
      <c r="E326" s="22"/>
      <c r="F326" s="22"/>
      <c r="G326" s="22"/>
      <c r="H326" s="22"/>
      <c r="I326" s="22"/>
      <c r="J326" s="93"/>
      <c r="K326" s="22"/>
      <c r="L326" s="55"/>
      <c r="M326" s="22"/>
    </row>
    <row r="327" ht="42.75" customHeight="1">
      <c r="A327" s="23" t="s">
        <v>1797</v>
      </c>
      <c r="B327" s="23" t="s">
        <v>1798</v>
      </c>
      <c r="C327" s="120"/>
      <c r="D327" s="22"/>
      <c r="E327" s="22"/>
      <c r="F327" s="22"/>
      <c r="G327" s="22"/>
      <c r="H327" s="22"/>
      <c r="I327" s="22"/>
      <c r="J327" s="93"/>
      <c r="K327" s="22"/>
      <c r="L327" s="55"/>
      <c r="M327" s="22"/>
    </row>
    <row r="328" ht="42.75" customHeight="1">
      <c r="A328" s="23" t="s">
        <v>1799</v>
      </c>
      <c r="B328" s="23" t="s">
        <v>1800</v>
      </c>
      <c r="C328" s="120"/>
      <c r="D328" s="22"/>
      <c r="E328" s="22"/>
      <c r="F328" s="22"/>
      <c r="G328" s="22"/>
      <c r="H328" s="22"/>
      <c r="I328" s="22"/>
      <c r="J328" s="93"/>
      <c r="K328" s="22"/>
      <c r="L328" s="55"/>
      <c r="M328" s="22"/>
    </row>
    <row r="329" ht="42.75" customHeight="1">
      <c r="A329" s="23" t="s">
        <v>1801</v>
      </c>
      <c r="B329" s="23" t="s">
        <v>1802</v>
      </c>
      <c r="C329" s="120"/>
      <c r="D329" s="22"/>
      <c r="E329" s="22"/>
      <c r="F329" s="22"/>
      <c r="G329" s="22"/>
      <c r="H329" s="22"/>
      <c r="I329" s="22"/>
      <c r="J329" s="93"/>
      <c r="K329" s="22"/>
      <c r="L329" s="55"/>
      <c r="M329" s="22"/>
    </row>
    <row r="330" ht="42.75" customHeight="1">
      <c r="A330" s="23" t="s">
        <v>1803</v>
      </c>
      <c r="B330" s="23" t="s">
        <v>1804</v>
      </c>
      <c r="C330" s="120"/>
      <c r="D330" s="22"/>
      <c r="E330" s="22"/>
      <c r="F330" s="22"/>
      <c r="G330" s="22"/>
      <c r="H330" s="22"/>
      <c r="I330" s="22"/>
      <c r="J330" s="93"/>
      <c r="K330" s="22"/>
      <c r="L330" s="55"/>
      <c r="M330" s="22"/>
    </row>
    <row r="331" ht="42.75" customHeight="1">
      <c r="A331" s="23" t="s">
        <v>1805</v>
      </c>
      <c r="B331" s="23" t="s">
        <v>1806</v>
      </c>
      <c r="C331" s="120"/>
      <c r="D331" s="22"/>
      <c r="E331" s="22"/>
      <c r="F331" s="22"/>
      <c r="G331" s="22"/>
      <c r="H331" s="22"/>
      <c r="I331" s="22"/>
      <c r="J331" s="93"/>
      <c r="K331" s="22"/>
      <c r="L331" s="55"/>
      <c r="M331" s="22"/>
    </row>
    <row r="332" ht="42.75" customHeight="1">
      <c r="A332" s="23" t="s">
        <v>1807</v>
      </c>
      <c r="B332" s="23" t="s">
        <v>1808</v>
      </c>
      <c r="C332" s="120"/>
      <c r="D332" s="22"/>
      <c r="E332" s="22"/>
      <c r="F332" s="22"/>
      <c r="G332" s="22"/>
      <c r="H332" s="22"/>
      <c r="I332" s="22"/>
      <c r="J332" s="93"/>
      <c r="K332" s="22"/>
      <c r="L332" s="55"/>
      <c r="M332" s="22"/>
    </row>
    <row r="333" ht="42.75" customHeight="1">
      <c r="A333" s="23" t="s">
        <v>1810</v>
      </c>
      <c r="B333" s="23" t="s">
        <v>1811</v>
      </c>
      <c r="C333" s="120"/>
      <c r="D333" s="22"/>
      <c r="E333" s="22"/>
      <c r="F333" s="22"/>
      <c r="G333" s="22"/>
      <c r="H333" s="22"/>
      <c r="I333" s="22"/>
      <c r="J333" s="93"/>
      <c r="K333" s="22"/>
      <c r="L333" s="55"/>
      <c r="M333" s="22"/>
    </row>
    <row r="334" ht="42.75" customHeight="1">
      <c r="A334" s="23" t="s">
        <v>1812</v>
      </c>
      <c r="B334" s="23" t="s">
        <v>1813</v>
      </c>
      <c r="C334" s="120"/>
      <c r="D334" s="22"/>
      <c r="E334" s="22"/>
      <c r="F334" s="22"/>
      <c r="G334" s="22"/>
      <c r="H334" s="22"/>
      <c r="I334" s="22"/>
      <c r="J334" s="93"/>
      <c r="K334" s="22"/>
      <c r="L334" s="55"/>
      <c r="M334" s="22"/>
    </row>
    <row r="335" ht="42.75" customHeight="1">
      <c r="A335" s="23" t="s">
        <v>1814</v>
      </c>
      <c r="B335" s="23" t="s">
        <v>1815</v>
      </c>
      <c r="C335" s="120"/>
      <c r="D335" s="22"/>
      <c r="E335" s="22"/>
      <c r="F335" s="22"/>
      <c r="G335" s="22"/>
      <c r="H335" s="22"/>
      <c r="I335" s="22"/>
      <c r="J335" s="93"/>
      <c r="K335" s="22"/>
      <c r="L335" s="55"/>
      <c r="M335" s="22"/>
    </row>
    <row r="336" ht="42.75" customHeight="1">
      <c r="A336" s="23" t="s">
        <v>1816</v>
      </c>
      <c r="B336" s="23" t="s">
        <v>1817</v>
      </c>
      <c r="C336" s="120"/>
      <c r="D336" s="22"/>
      <c r="E336" s="22"/>
      <c r="F336" s="22"/>
      <c r="G336" s="22"/>
      <c r="H336" s="22"/>
      <c r="I336" s="22"/>
      <c r="J336" s="93"/>
      <c r="K336" s="22"/>
      <c r="L336" s="55"/>
      <c r="M336" s="22"/>
    </row>
    <row r="337" ht="42.75" customHeight="1">
      <c r="A337" s="23" t="s">
        <v>1818</v>
      </c>
      <c r="B337" s="23">
        <v>13000.0</v>
      </c>
      <c r="C337" s="120"/>
      <c r="D337" s="22"/>
      <c r="E337" s="22"/>
      <c r="F337" s="22"/>
      <c r="G337" s="22"/>
      <c r="H337" s="22"/>
      <c r="I337" s="22"/>
      <c r="J337" s="93"/>
      <c r="K337" s="22"/>
      <c r="L337" s="55"/>
      <c r="M337" s="22"/>
    </row>
    <row r="338" ht="42.75" customHeight="1">
      <c r="A338" s="23" t="s">
        <v>1819</v>
      </c>
      <c r="B338" s="23" t="s">
        <v>1820</v>
      </c>
      <c r="C338" s="120"/>
      <c r="D338" s="22"/>
      <c r="E338" s="22"/>
      <c r="F338" s="22"/>
      <c r="G338" s="22"/>
      <c r="H338" s="22"/>
      <c r="I338" s="22"/>
      <c r="J338" s="93"/>
      <c r="K338" s="22"/>
      <c r="L338" s="55"/>
      <c r="M338" s="22"/>
    </row>
    <row r="339" ht="42.75" customHeight="1">
      <c r="A339" s="23" t="s">
        <v>1821</v>
      </c>
      <c r="B339" s="23" t="s">
        <v>1822</v>
      </c>
      <c r="C339" s="120"/>
      <c r="D339" s="22"/>
      <c r="E339" s="22"/>
      <c r="F339" s="22"/>
      <c r="G339" s="22"/>
      <c r="H339" s="22"/>
      <c r="I339" s="22"/>
      <c r="J339" s="93"/>
      <c r="K339" s="22"/>
      <c r="L339" s="55"/>
      <c r="M339" s="22"/>
    </row>
    <row r="340" ht="42.75" customHeight="1">
      <c r="A340" s="23" t="s">
        <v>1823</v>
      </c>
      <c r="B340" s="23" t="s">
        <v>1824</v>
      </c>
      <c r="C340" s="120"/>
      <c r="D340" s="22"/>
      <c r="E340" s="22"/>
      <c r="F340" s="22"/>
      <c r="G340" s="22"/>
      <c r="H340" s="22"/>
      <c r="I340" s="22"/>
      <c r="J340" s="93"/>
      <c r="K340" s="22"/>
      <c r="L340" s="55"/>
      <c r="M340" s="22"/>
    </row>
    <row r="341" ht="42.75" customHeight="1">
      <c r="A341" s="23" t="s">
        <v>1825</v>
      </c>
      <c r="B341" s="23" t="s">
        <v>1826</v>
      </c>
      <c r="C341" s="120"/>
      <c r="D341" s="22"/>
      <c r="E341" s="22"/>
      <c r="F341" s="22"/>
      <c r="G341" s="22"/>
      <c r="H341" s="22"/>
      <c r="I341" s="22"/>
      <c r="J341" s="93"/>
      <c r="K341" s="22"/>
      <c r="L341" s="55"/>
      <c r="M341" s="22"/>
    </row>
    <row r="342" ht="42.75" customHeight="1">
      <c r="A342" s="23" t="s">
        <v>1827</v>
      </c>
      <c r="B342" s="23" t="s">
        <v>1828</v>
      </c>
      <c r="C342" s="120"/>
      <c r="D342" s="22"/>
      <c r="E342" s="22"/>
      <c r="F342" s="22"/>
      <c r="G342" s="22"/>
      <c r="H342" s="22"/>
      <c r="I342" s="22"/>
      <c r="J342" s="93"/>
      <c r="K342" s="22"/>
      <c r="L342" s="55"/>
      <c r="M342" s="22"/>
    </row>
    <row r="343" ht="114.75" customHeight="1">
      <c r="A343" s="23" t="s">
        <v>1829</v>
      </c>
      <c r="B343" s="23" t="s">
        <v>1830</v>
      </c>
      <c r="C343" s="23" t="s">
        <v>3726</v>
      </c>
      <c r="D343" s="22"/>
      <c r="E343" s="22"/>
      <c r="F343" s="22"/>
      <c r="G343" s="22"/>
      <c r="H343" s="22"/>
      <c r="I343" s="22"/>
      <c r="J343" s="93"/>
      <c r="K343" s="22"/>
      <c r="L343" s="55"/>
      <c r="M343" s="22"/>
    </row>
    <row r="344" ht="102.75" customHeight="1">
      <c r="A344" s="23" t="s">
        <v>1835</v>
      </c>
      <c r="B344" s="23" t="s">
        <v>1836</v>
      </c>
      <c r="C344" s="23" t="s">
        <v>3727</v>
      </c>
      <c r="D344" s="22"/>
      <c r="E344" s="22"/>
      <c r="F344" s="22"/>
      <c r="G344" s="22"/>
      <c r="H344" s="22"/>
      <c r="I344" s="22"/>
      <c r="J344" s="93"/>
      <c r="K344" s="22"/>
      <c r="L344" s="55"/>
      <c r="M344" s="22"/>
    </row>
    <row r="345" ht="84.75" customHeight="1">
      <c r="A345" s="23" t="s">
        <v>1837</v>
      </c>
      <c r="B345" s="23" t="s">
        <v>1838</v>
      </c>
      <c r="C345" s="120"/>
      <c r="D345" s="22"/>
      <c r="E345" s="22"/>
      <c r="F345" s="22"/>
      <c r="G345" s="22"/>
      <c r="H345" s="22"/>
      <c r="I345" s="22"/>
      <c r="J345" s="93"/>
      <c r="K345" s="22"/>
      <c r="L345" s="23" t="s">
        <v>3728</v>
      </c>
      <c r="M345" s="22"/>
    </row>
    <row r="346" ht="81.75" customHeight="1">
      <c r="A346" s="23" t="s">
        <v>1844</v>
      </c>
      <c r="B346" s="23" t="s">
        <v>1845</v>
      </c>
      <c r="C346" s="120"/>
      <c r="D346" s="23" t="s">
        <v>3729</v>
      </c>
      <c r="E346" s="23" t="s">
        <v>3730</v>
      </c>
      <c r="F346" s="22"/>
      <c r="G346" s="22"/>
      <c r="H346" s="22"/>
      <c r="I346" s="23" t="s">
        <v>2511</v>
      </c>
      <c r="J346" s="112" t="s">
        <v>3731</v>
      </c>
      <c r="K346" s="22"/>
      <c r="L346" s="23"/>
      <c r="M346" s="22"/>
    </row>
    <row r="347" ht="135.75" customHeight="1">
      <c r="A347" s="23" t="s">
        <v>1853</v>
      </c>
      <c r="B347" s="23" t="s">
        <v>1854</v>
      </c>
      <c r="C347" s="23" t="s">
        <v>2869</v>
      </c>
      <c r="D347" s="23" t="s">
        <v>2870</v>
      </c>
      <c r="E347" s="23" t="s">
        <v>2871</v>
      </c>
      <c r="F347" s="23" t="s">
        <v>3732</v>
      </c>
      <c r="G347" s="23" t="s">
        <v>2435</v>
      </c>
      <c r="H347" s="22"/>
      <c r="I347" s="23" t="s">
        <v>2873</v>
      </c>
      <c r="J347" s="109" t="s">
        <v>2874</v>
      </c>
      <c r="K347" s="22"/>
      <c r="L347" s="23" t="s">
        <v>2446</v>
      </c>
      <c r="M347" s="22"/>
    </row>
    <row r="348" ht="154.5" customHeight="1">
      <c r="A348" s="23" t="s">
        <v>1855</v>
      </c>
      <c r="B348" s="23" t="s">
        <v>1856</v>
      </c>
      <c r="C348" s="23" t="s">
        <v>3733</v>
      </c>
      <c r="D348" s="23" t="s">
        <v>3734</v>
      </c>
      <c r="E348" s="23" t="s">
        <v>3735</v>
      </c>
      <c r="F348" s="23"/>
      <c r="G348" s="23" t="s">
        <v>2435</v>
      </c>
      <c r="H348" s="22"/>
      <c r="I348" s="23" t="s">
        <v>3736</v>
      </c>
      <c r="J348" s="112" t="s">
        <v>3737</v>
      </c>
      <c r="K348" s="22"/>
      <c r="L348" s="23" t="s">
        <v>2464</v>
      </c>
      <c r="M348" s="22"/>
    </row>
    <row r="349" ht="135.75" customHeight="1">
      <c r="A349" s="23" t="s">
        <v>1865</v>
      </c>
      <c r="B349" s="23" t="s">
        <v>1866</v>
      </c>
      <c r="C349" s="23" t="s">
        <v>3738</v>
      </c>
      <c r="D349" s="23" t="s">
        <v>3739</v>
      </c>
      <c r="E349" s="23" t="s">
        <v>3740</v>
      </c>
      <c r="F349" s="23" t="s">
        <v>3741</v>
      </c>
      <c r="G349" s="23" t="s">
        <v>2435</v>
      </c>
      <c r="H349" s="22"/>
      <c r="I349" s="23" t="s">
        <v>3742</v>
      </c>
      <c r="J349" s="109" t="s">
        <v>3743</v>
      </c>
      <c r="K349" s="22"/>
      <c r="L349" s="23" t="s">
        <v>2464</v>
      </c>
      <c r="M349" s="22"/>
    </row>
    <row r="350" ht="135.75" customHeight="1">
      <c r="A350" s="23" t="s">
        <v>1872</v>
      </c>
      <c r="B350" s="23" t="s">
        <v>1873</v>
      </c>
      <c r="C350" s="23" t="s">
        <v>3744</v>
      </c>
      <c r="D350" s="23" t="s">
        <v>3745</v>
      </c>
      <c r="E350" s="23" t="s">
        <v>3746</v>
      </c>
      <c r="F350" s="23" t="s">
        <v>3747</v>
      </c>
      <c r="G350" s="23" t="s">
        <v>3748</v>
      </c>
      <c r="H350" s="22"/>
      <c r="I350" s="23"/>
      <c r="J350" s="109" t="s">
        <v>3749</v>
      </c>
      <c r="K350" s="22"/>
      <c r="L350" s="23" t="s">
        <v>2464</v>
      </c>
      <c r="M350" s="22"/>
    </row>
    <row r="351" ht="135.75" customHeight="1">
      <c r="A351" s="23" t="s">
        <v>1880</v>
      </c>
      <c r="B351" s="23" t="s">
        <v>1881</v>
      </c>
      <c r="C351" s="23" t="s">
        <v>3750</v>
      </c>
      <c r="D351" s="23"/>
      <c r="E351" s="23" t="s">
        <v>1881</v>
      </c>
      <c r="F351" s="23"/>
      <c r="G351" s="23" t="s">
        <v>2435</v>
      </c>
      <c r="H351" s="22"/>
      <c r="I351" s="23"/>
      <c r="J351" s="112"/>
      <c r="K351" s="22"/>
      <c r="L351" s="23" t="s">
        <v>2446</v>
      </c>
      <c r="M351" s="22"/>
    </row>
    <row r="352" ht="135.75" customHeight="1">
      <c r="A352" s="23" t="s">
        <v>1883</v>
      </c>
      <c r="B352" s="23" t="s">
        <v>1884</v>
      </c>
      <c r="C352" s="23" t="s">
        <v>3751</v>
      </c>
      <c r="D352" s="23" t="s">
        <v>3752</v>
      </c>
      <c r="E352" s="23" t="s">
        <v>3753</v>
      </c>
      <c r="F352" s="23" t="s">
        <v>3754</v>
      </c>
      <c r="G352" s="23"/>
      <c r="H352" s="22"/>
      <c r="I352" s="23" t="s">
        <v>3755</v>
      </c>
      <c r="J352" s="112" t="s">
        <v>3756</v>
      </c>
      <c r="K352" s="22"/>
      <c r="L352" s="23" t="s">
        <v>2464</v>
      </c>
      <c r="M352" s="22"/>
    </row>
    <row r="353" ht="190.5" customHeight="1">
      <c r="A353" s="23" t="s">
        <v>1885</v>
      </c>
      <c r="B353" s="23" t="s">
        <v>1886</v>
      </c>
      <c r="C353" s="23" t="s">
        <v>3757</v>
      </c>
      <c r="D353" s="23" t="s">
        <v>3758</v>
      </c>
      <c r="E353" s="23"/>
      <c r="F353" s="23">
        <v>1927.0</v>
      </c>
      <c r="G353" s="23"/>
      <c r="H353" s="22"/>
      <c r="I353" s="23" t="s">
        <v>3759</v>
      </c>
      <c r="J353" s="109" t="s">
        <v>3760</v>
      </c>
      <c r="K353" s="22"/>
      <c r="L353" s="23" t="s">
        <v>2464</v>
      </c>
      <c r="M353" s="22"/>
    </row>
    <row r="354" ht="135.75" customHeight="1">
      <c r="A354" s="23" t="s">
        <v>1893</v>
      </c>
      <c r="B354" s="23" t="s">
        <v>1894</v>
      </c>
      <c r="C354" s="23" t="s">
        <v>3761</v>
      </c>
      <c r="D354" s="23" t="s">
        <v>3762</v>
      </c>
      <c r="E354" s="23"/>
      <c r="F354" s="23" t="s">
        <v>3763</v>
      </c>
      <c r="G354" s="23"/>
      <c r="H354" s="22"/>
      <c r="I354" s="23" t="s">
        <v>3764</v>
      </c>
      <c r="J354" s="109" t="s">
        <v>3765</v>
      </c>
      <c r="K354" s="22"/>
      <c r="L354" s="23" t="s">
        <v>3766</v>
      </c>
      <c r="M354" s="22"/>
    </row>
    <row r="355" ht="233.25" customHeight="1">
      <c r="A355" s="23" t="s">
        <v>1895</v>
      </c>
      <c r="B355" s="23" t="s">
        <v>1896</v>
      </c>
      <c r="C355" s="23" t="s">
        <v>3767</v>
      </c>
      <c r="D355" s="23" t="s">
        <v>3768</v>
      </c>
      <c r="E355" s="23" t="s">
        <v>3769</v>
      </c>
      <c r="F355" s="23">
        <v>1917.0</v>
      </c>
      <c r="G355" s="23" t="s">
        <v>2435</v>
      </c>
      <c r="H355" s="22"/>
      <c r="I355" s="23" t="s">
        <v>3770</v>
      </c>
      <c r="J355" s="109" t="s">
        <v>3771</v>
      </c>
      <c r="K355" s="22"/>
      <c r="L355" s="23"/>
      <c r="M355" s="22" t="s">
        <v>3772</v>
      </c>
    </row>
    <row r="356" ht="135.75" customHeight="1">
      <c r="A356" s="23" t="s">
        <v>1898</v>
      </c>
      <c r="B356" s="23" t="s">
        <v>1899</v>
      </c>
      <c r="C356" s="23" t="s">
        <v>3773</v>
      </c>
      <c r="D356" s="23" t="s">
        <v>3774</v>
      </c>
      <c r="E356" s="23" t="s">
        <v>3775</v>
      </c>
      <c r="F356" s="23" t="s">
        <v>3776</v>
      </c>
      <c r="G356" s="23"/>
      <c r="H356" s="22"/>
      <c r="I356" s="23" t="s">
        <v>3777</v>
      </c>
      <c r="J356" s="109" t="s">
        <v>3778</v>
      </c>
      <c r="K356" s="22"/>
      <c r="L356" s="23"/>
      <c r="M356" s="22"/>
    </row>
    <row r="357" ht="135.75" customHeight="1">
      <c r="A357" s="23" t="s">
        <v>1907</v>
      </c>
      <c r="B357" s="23" t="s">
        <v>1908</v>
      </c>
      <c r="C357" s="23" t="s">
        <v>3779</v>
      </c>
      <c r="D357" s="23"/>
      <c r="E357" s="23" t="s">
        <v>3780</v>
      </c>
      <c r="F357" s="23">
        <v>2007.0</v>
      </c>
      <c r="G357" s="23"/>
      <c r="H357" s="22"/>
      <c r="I357" s="23"/>
      <c r="J357" s="112" t="s">
        <v>3781</v>
      </c>
      <c r="K357" s="22"/>
      <c r="L357" s="23"/>
      <c r="M357" s="22"/>
    </row>
    <row r="358" ht="135.75" customHeight="1">
      <c r="A358" s="23" t="s">
        <v>1914</v>
      </c>
      <c r="B358" s="23" t="s">
        <v>1915</v>
      </c>
      <c r="C358" s="23" t="s">
        <v>3782</v>
      </c>
      <c r="D358" s="23" t="s">
        <v>3783</v>
      </c>
      <c r="E358" s="23" t="s">
        <v>3784</v>
      </c>
      <c r="F358" s="23" t="s">
        <v>3785</v>
      </c>
      <c r="G358" s="23"/>
      <c r="H358" s="22"/>
      <c r="I358" s="23" t="s">
        <v>3786</v>
      </c>
      <c r="J358" s="109" t="s">
        <v>3787</v>
      </c>
      <c r="K358" s="22"/>
      <c r="L358" s="23"/>
      <c r="M358" s="22"/>
    </row>
    <row r="359" ht="151.5" customHeight="1">
      <c r="A359" s="23" t="s">
        <v>1919</v>
      </c>
      <c r="B359" s="23" t="s">
        <v>1920</v>
      </c>
      <c r="C359" s="23" t="s">
        <v>3788</v>
      </c>
      <c r="D359" s="23"/>
      <c r="E359" s="23" t="s">
        <v>3789</v>
      </c>
      <c r="F359" s="23"/>
      <c r="G359" s="23"/>
      <c r="H359" s="55" t="s">
        <v>3790</v>
      </c>
      <c r="I359" s="23"/>
      <c r="J359" s="112" t="s">
        <v>3791</v>
      </c>
      <c r="K359" s="22" t="s">
        <v>3792</v>
      </c>
      <c r="L359" s="23" t="s">
        <v>2464</v>
      </c>
      <c r="M359" s="22"/>
    </row>
    <row r="360" ht="135.75" customHeight="1">
      <c r="A360" s="23" t="s">
        <v>1922</v>
      </c>
      <c r="B360" s="23" t="s">
        <v>1923</v>
      </c>
      <c r="C360" s="23" t="s">
        <v>3793</v>
      </c>
      <c r="D360" s="23" t="s">
        <v>3794</v>
      </c>
      <c r="E360" s="23" t="s">
        <v>3795</v>
      </c>
      <c r="F360" s="23" t="s">
        <v>3796</v>
      </c>
      <c r="G360" s="23"/>
      <c r="H360" s="22"/>
      <c r="I360" s="23"/>
      <c r="J360" s="109" t="s">
        <v>3797</v>
      </c>
      <c r="K360" s="22"/>
      <c r="L360" s="23"/>
      <c r="M360" s="22"/>
    </row>
    <row r="361" ht="135.75" customHeight="1">
      <c r="A361" s="23" t="s">
        <v>1924</v>
      </c>
      <c r="B361" s="23" t="s">
        <v>1925</v>
      </c>
      <c r="C361" s="23" t="s">
        <v>3798</v>
      </c>
      <c r="D361" s="23" t="s">
        <v>3799</v>
      </c>
      <c r="E361" s="23" t="s">
        <v>3312</v>
      </c>
      <c r="F361" s="23"/>
      <c r="G361" s="23"/>
      <c r="H361" s="22"/>
      <c r="I361" s="23"/>
      <c r="J361" s="112" t="s">
        <v>3800</v>
      </c>
      <c r="K361" s="22" t="s">
        <v>3792</v>
      </c>
      <c r="L361" s="23" t="s">
        <v>2464</v>
      </c>
      <c r="M361" s="22"/>
    </row>
    <row r="362" ht="135.75" customHeight="1">
      <c r="A362" s="23" t="s">
        <v>1927</v>
      </c>
      <c r="B362" s="23" t="s">
        <v>1928</v>
      </c>
      <c r="C362" s="23" t="s">
        <v>3801</v>
      </c>
      <c r="D362" s="23" t="s">
        <v>3802</v>
      </c>
      <c r="E362" s="23" t="s">
        <v>3803</v>
      </c>
      <c r="F362" s="23"/>
      <c r="G362" s="23"/>
      <c r="H362" s="22"/>
      <c r="I362" s="23" t="s">
        <v>3804</v>
      </c>
      <c r="J362" s="109" t="s">
        <v>3805</v>
      </c>
      <c r="K362" s="22"/>
      <c r="L362" s="23" t="s">
        <v>2464</v>
      </c>
      <c r="M362" s="22"/>
    </row>
    <row r="363" ht="135.75" customHeight="1">
      <c r="A363" s="23" t="s">
        <v>1932</v>
      </c>
      <c r="B363" s="23" t="s">
        <v>1933</v>
      </c>
      <c r="C363" s="23" t="s">
        <v>3806</v>
      </c>
      <c r="D363" s="23" t="s">
        <v>3807</v>
      </c>
      <c r="E363" s="23" t="s">
        <v>3808</v>
      </c>
      <c r="F363" s="23" t="s">
        <v>3809</v>
      </c>
      <c r="G363" s="23"/>
      <c r="H363" s="22"/>
      <c r="I363" s="23" t="s">
        <v>3810</v>
      </c>
      <c r="J363" s="109" t="s">
        <v>3811</v>
      </c>
      <c r="K363" s="22"/>
      <c r="L363" s="23" t="s">
        <v>2464</v>
      </c>
      <c r="M363" s="22"/>
    </row>
    <row r="364" ht="135.75" customHeight="1">
      <c r="A364" s="23" t="s">
        <v>1939</v>
      </c>
      <c r="B364" s="23" t="s">
        <v>1940</v>
      </c>
      <c r="C364" s="23" t="s">
        <v>3812</v>
      </c>
      <c r="D364" s="23" t="s">
        <v>3813</v>
      </c>
      <c r="E364" s="23" t="s">
        <v>3814</v>
      </c>
      <c r="F364" s="23" t="s">
        <v>3815</v>
      </c>
      <c r="G364" s="23"/>
      <c r="H364" s="22"/>
      <c r="I364" s="23" t="s">
        <v>3816</v>
      </c>
      <c r="J364" s="109" t="s">
        <v>3817</v>
      </c>
      <c r="K364" s="22"/>
      <c r="L364" s="23" t="s">
        <v>2464</v>
      </c>
      <c r="M364" s="56" t="s">
        <v>3818</v>
      </c>
    </row>
    <row r="365" ht="135.75" customHeight="1">
      <c r="A365" s="23" t="s">
        <v>1944</v>
      </c>
      <c r="B365" s="23" t="s">
        <v>1945</v>
      </c>
      <c r="C365" s="23" t="s">
        <v>3819</v>
      </c>
      <c r="D365" s="23" t="s">
        <v>3820</v>
      </c>
      <c r="E365" s="23" t="s">
        <v>3821</v>
      </c>
      <c r="F365" s="23" t="s">
        <v>3822</v>
      </c>
      <c r="G365" s="23"/>
      <c r="H365" s="22"/>
      <c r="I365" s="23" t="s">
        <v>3823</v>
      </c>
      <c r="J365" s="109" t="s">
        <v>3824</v>
      </c>
      <c r="K365" s="22"/>
      <c r="L365" s="23" t="s">
        <v>2464</v>
      </c>
      <c r="M365" s="22"/>
    </row>
    <row r="366" ht="135.75" customHeight="1">
      <c r="A366" s="23" t="s">
        <v>1950</v>
      </c>
      <c r="B366" s="23" t="s">
        <v>1951</v>
      </c>
      <c r="C366" s="23" t="s">
        <v>3825</v>
      </c>
      <c r="D366" s="23" t="s">
        <v>1952</v>
      </c>
      <c r="E366" s="23" t="s">
        <v>3826</v>
      </c>
      <c r="F366" s="23">
        <v>1950.0</v>
      </c>
      <c r="G366" s="23"/>
      <c r="H366" s="22"/>
      <c r="I366" s="23" t="s">
        <v>3827</v>
      </c>
      <c r="J366" s="109" t="s">
        <v>3828</v>
      </c>
      <c r="K366" s="22"/>
      <c r="L366" s="23" t="s">
        <v>2464</v>
      </c>
      <c r="M366" s="22"/>
    </row>
    <row r="367" ht="186.75" customHeight="1">
      <c r="A367" s="23" t="s">
        <v>1956</v>
      </c>
      <c r="B367" s="23" t="s">
        <v>3829</v>
      </c>
      <c r="C367" s="23" t="s">
        <v>3830</v>
      </c>
      <c r="D367" s="23" t="s">
        <v>3831</v>
      </c>
      <c r="E367" s="23" t="s">
        <v>3832</v>
      </c>
      <c r="F367" s="23" t="s">
        <v>3833</v>
      </c>
      <c r="G367" s="23" t="s">
        <v>2435</v>
      </c>
      <c r="H367" s="22"/>
      <c r="I367" s="23" t="s">
        <v>3834</v>
      </c>
      <c r="J367" s="112" t="s">
        <v>3835</v>
      </c>
      <c r="K367" s="22"/>
      <c r="L367" s="23" t="s">
        <v>2464</v>
      </c>
      <c r="M367" s="22"/>
    </row>
    <row r="368" ht="135.75" customHeight="1">
      <c r="A368" s="23" t="s">
        <v>1963</v>
      </c>
      <c r="B368" s="23" t="s">
        <v>1964</v>
      </c>
      <c r="C368" s="23" t="s">
        <v>3836</v>
      </c>
      <c r="D368" s="23"/>
      <c r="E368" s="23" t="s">
        <v>3837</v>
      </c>
      <c r="F368" s="23">
        <v>2006.0</v>
      </c>
      <c r="G368" s="23" t="s">
        <v>2435</v>
      </c>
      <c r="H368" s="22"/>
      <c r="I368" s="23"/>
      <c r="J368" s="112" t="s">
        <v>3838</v>
      </c>
      <c r="K368" s="22"/>
      <c r="L368" s="23" t="s">
        <v>2464</v>
      </c>
      <c r="M368" s="22"/>
    </row>
    <row r="369" ht="135.75" customHeight="1">
      <c r="A369" s="23" t="s">
        <v>1968</v>
      </c>
      <c r="B369" s="23" t="s">
        <v>1969</v>
      </c>
      <c r="C369" s="23" t="s">
        <v>3839</v>
      </c>
      <c r="D369" s="23"/>
      <c r="E369" s="23" t="s">
        <v>3840</v>
      </c>
      <c r="F369" s="23"/>
      <c r="G369" s="23" t="s">
        <v>2435</v>
      </c>
      <c r="H369" s="22"/>
      <c r="I369" s="23"/>
      <c r="J369" s="112" t="s">
        <v>3841</v>
      </c>
      <c r="K369" s="22"/>
      <c r="L369" s="23" t="s">
        <v>2464</v>
      </c>
      <c r="M369" s="22"/>
    </row>
    <row r="370" ht="135.75" customHeight="1">
      <c r="A370" s="23" t="s">
        <v>1979</v>
      </c>
      <c r="B370" s="23" t="s">
        <v>3842</v>
      </c>
      <c r="C370" s="23" t="s">
        <v>3843</v>
      </c>
      <c r="D370" s="23" t="s">
        <v>3844</v>
      </c>
      <c r="E370" s="23" t="s">
        <v>3845</v>
      </c>
      <c r="F370" s="23">
        <v>1985.0</v>
      </c>
      <c r="G370" s="23"/>
      <c r="H370" s="22"/>
      <c r="I370" s="23" t="s">
        <v>3846</v>
      </c>
      <c r="J370" s="109" t="s">
        <v>3847</v>
      </c>
      <c r="K370" s="22"/>
      <c r="L370" s="23" t="s">
        <v>2464</v>
      </c>
      <c r="M370" s="22"/>
    </row>
    <row r="371">
      <c r="A371" s="37"/>
      <c r="B371" s="125"/>
      <c r="C371" s="37"/>
      <c r="D371" s="37"/>
      <c r="E371" s="37"/>
      <c r="F371" s="37"/>
      <c r="G371" s="37"/>
      <c r="H371" s="37"/>
      <c r="I371" s="37"/>
      <c r="J371" s="126"/>
      <c r="K371" s="37"/>
      <c r="L371" s="127"/>
      <c r="M371" s="37"/>
    </row>
    <row r="372">
      <c r="A372" s="37"/>
      <c r="B372" s="125"/>
      <c r="C372" s="37"/>
      <c r="D372" s="37"/>
      <c r="E372" s="37"/>
      <c r="F372" s="37"/>
      <c r="G372" s="37"/>
      <c r="H372" s="37"/>
      <c r="I372" s="37"/>
      <c r="J372" s="126"/>
      <c r="K372" s="37"/>
      <c r="L372" s="127"/>
      <c r="M372" s="37"/>
    </row>
    <row r="373">
      <c r="A373" s="37"/>
      <c r="B373" s="125"/>
      <c r="C373" s="37"/>
      <c r="D373" s="37"/>
      <c r="E373" s="37"/>
      <c r="F373" s="37"/>
      <c r="G373" s="37"/>
      <c r="H373" s="37"/>
      <c r="I373" s="37"/>
      <c r="J373" s="126"/>
      <c r="K373" s="37"/>
      <c r="L373" s="127"/>
      <c r="M373" s="37"/>
    </row>
    <row r="374">
      <c r="A374" s="37"/>
      <c r="B374" s="125"/>
      <c r="C374" s="37"/>
      <c r="D374" s="37"/>
      <c r="E374" s="37"/>
      <c r="F374" s="37"/>
      <c r="G374" s="37"/>
      <c r="H374" s="37"/>
      <c r="I374" s="37"/>
      <c r="J374" s="126"/>
      <c r="K374" s="37"/>
      <c r="L374" s="127"/>
      <c r="M374" s="37"/>
    </row>
    <row r="375">
      <c r="A375" s="37"/>
      <c r="B375" s="125"/>
      <c r="C375" s="37"/>
      <c r="D375" s="37"/>
      <c r="E375" s="37"/>
      <c r="F375" s="37"/>
      <c r="G375" s="37"/>
      <c r="H375" s="37"/>
      <c r="I375" s="37"/>
      <c r="J375" s="126"/>
      <c r="K375" s="37"/>
      <c r="L375" s="127"/>
      <c r="M375" s="37"/>
    </row>
    <row r="376">
      <c r="A376" s="37"/>
      <c r="B376" s="125"/>
      <c r="C376" s="37"/>
      <c r="D376" s="37"/>
      <c r="E376" s="37"/>
      <c r="F376" s="37"/>
      <c r="G376" s="37"/>
      <c r="H376" s="37"/>
      <c r="I376" s="37"/>
      <c r="J376" s="126"/>
      <c r="K376" s="37"/>
      <c r="L376" s="127"/>
      <c r="M376" s="37"/>
    </row>
    <row r="377">
      <c r="A377" s="37"/>
      <c r="B377" s="125"/>
      <c r="C377" s="37"/>
      <c r="D377" s="37"/>
      <c r="E377" s="37"/>
      <c r="F377" s="37"/>
      <c r="G377" s="37"/>
      <c r="H377" s="37"/>
      <c r="I377" s="37"/>
      <c r="J377" s="126"/>
      <c r="K377" s="37"/>
      <c r="L377" s="127"/>
      <c r="M377" s="37"/>
    </row>
    <row r="378">
      <c r="A378" s="37"/>
      <c r="B378" s="125"/>
      <c r="C378" s="37"/>
      <c r="D378" s="37"/>
      <c r="E378" s="37"/>
      <c r="F378" s="37"/>
      <c r="G378" s="37"/>
      <c r="H378" s="37"/>
      <c r="I378" s="37"/>
      <c r="J378" s="126"/>
      <c r="K378" s="37"/>
      <c r="L378" s="127"/>
      <c r="M378" s="37"/>
    </row>
    <row r="379">
      <c r="A379" s="37"/>
      <c r="B379" s="125"/>
      <c r="C379" s="37"/>
      <c r="D379" s="37"/>
      <c r="E379" s="37"/>
      <c r="F379" s="37"/>
      <c r="G379" s="37"/>
      <c r="H379" s="37"/>
      <c r="I379" s="37"/>
      <c r="J379" s="126"/>
      <c r="K379" s="37"/>
      <c r="L379" s="127"/>
      <c r="M379" s="37"/>
    </row>
    <row r="380">
      <c r="A380" s="37"/>
      <c r="B380" s="125"/>
      <c r="C380" s="37"/>
      <c r="D380" s="37"/>
      <c r="E380" s="37"/>
      <c r="F380" s="37"/>
      <c r="G380" s="37"/>
      <c r="H380" s="37"/>
      <c r="I380" s="37"/>
      <c r="J380" s="126"/>
      <c r="K380" s="37"/>
      <c r="L380" s="127"/>
      <c r="M380" s="37"/>
    </row>
    <row r="381">
      <c r="A381" s="37"/>
      <c r="B381" s="125"/>
      <c r="C381" s="37"/>
      <c r="D381" s="37"/>
      <c r="E381" s="37"/>
      <c r="F381" s="37"/>
      <c r="G381" s="37"/>
      <c r="H381" s="37"/>
      <c r="I381" s="37"/>
      <c r="J381" s="126"/>
      <c r="K381" s="37"/>
      <c r="L381" s="127"/>
      <c r="M381" s="37"/>
    </row>
    <row r="382">
      <c r="A382" s="37"/>
      <c r="B382" s="125"/>
      <c r="C382" s="37"/>
      <c r="D382" s="37"/>
      <c r="E382" s="37"/>
      <c r="F382" s="37"/>
      <c r="G382" s="37"/>
      <c r="H382" s="37"/>
      <c r="I382" s="37"/>
      <c r="J382" s="126"/>
      <c r="K382" s="37"/>
      <c r="L382" s="127"/>
      <c r="M382" s="37"/>
    </row>
    <row r="383">
      <c r="A383" s="37"/>
      <c r="B383" s="125"/>
      <c r="C383" s="37"/>
      <c r="D383" s="37"/>
      <c r="E383" s="37"/>
      <c r="F383" s="37"/>
      <c r="G383" s="37"/>
      <c r="H383" s="37"/>
      <c r="I383" s="37"/>
      <c r="J383" s="126"/>
      <c r="K383" s="37"/>
      <c r="L383" s="127"/>
      <c r="M383" s="37"/>
    </row>
    <row r="384">
      <c r="A384" s="37"/>
      <c r="B384" s="125"/>
      <c r="C384" s="37"/>
      <c r="D384" s="37"/>
      <c r="E384" s="37"/>
      <c r="F384" s="37"/>
      <c r="G384" s="37"/>
      <c r="H384" s="37"/>
      <c r="I384" s="37"/>
      <c r="J384" s="126"/>
      <c r="K384" s="37"/>
      <c r="L384" s="127"/>
      <c r="M384" s="37"/>
    </row>
    <row r="385">
      <c r="A385" s="37"/>
      <c r="B385" s="125"/>
      <c r="C385" s="37"/>
      <c r="D385" s="37"/>
      <c r="E385" s="37"/>
      <c r="F385" s="37"/>
      <c r="G385" s="37"/>
      <c r="H385" s="37"/>
      <c r="I385" s="37"/>
      <c r="J385" s="126"/>
      <c r="K385" s="37"/>
      <c r="L385" s="127"/>
      <c r="M385" s="37"/>
    </row>
    <row r="386">
      <c r="A386" s="37"/>
      <c r="B386" s="125"/>
      <c r="C386" s="37"/>
      <c r="D386" s="37"/>
      <c r="E386" s="37"/>
      <c r="F386" s="37"/>
      <c r="G386" s="37"/>
      <c r="H386" s="37"/>
      <c r="I386" s="37"/>
      <c r="J386" s="126"/>
      <c r="K386" s="37"/>
      <c r="L386" s="127"/>
      <c r="M386" s="37"/>
    </row>
    <row r="387">
      <c r="A387" s="37"/>
      <c r="B387" s="125"/>
      <c r="C387" s="37"/>
      <c r="D387" s="37"/>
      <c r="E387" s="37"/>
      <c r="F387" s="37"/>
      <c r="G387" s="37"/>
      <c r="H387" s="37"/>
      <c r="I387" s="37"/>
      <c r="J387" s="126"/>
      <c r="K387" s="37"/>
      <c r="L387" s="127"/>
      <c r="M387" s="37"/>
    </row>
    <row r="388">
      <c r="A388" s="37"/>
      <c r="B388" s="125"/>
      <c r="C388" s="37"/>
      <c r="D388" s="37"/>
      <c r="E388" s="37"/>
      <c r="F388" s="37"/>
      <c r="G388" s="37"/>
      <c r="H388" s="37"/>
      <c r="I388" s="37"/>
      <c r="J388" s="126"/>
      <c r="K388" s="37"/>
      <c r="L388" s="127"/>
      <c r="M388" s="37"/>
    </row>
    <row r="389">
      <c r="A389" s="37"/>
      <c r="B389" s="125"/>
      <c r="C389" s="37"/>
      <c r="D389" s="37"/>
      <c r="E389" s="37"/>
      <c r="F389" s="37"/>
      <c r="G389" s="37"/>
      <c r="H389" s="37"/>
      <c r="I389" s="37"/>
      <c r="J389" s="126"/>
      <c r="K389" s="37"/>
      <c r="L389" s="127"/>
      <c r="M389" s="37"/>
    </row>
    <row r="390">
      <c r="A390" s="37"/>
      <c r="B390" s="125"/>
      <c r="C390" s="37"/>
      <c r="D390" s="37"/>
      <c r="E390" s="37"/>
      <c r="F390" s="37"/>
      <c r="G390" s="37"/>
      <c r="H390" s="37"/>
      <c r="I390" s="37"/>
      <c r="J390" s="126"/>
      <c r="K390" s="37"/>
      <c r="L390" s="127"/>
      <c r="M390" s="37"/>
    </row>
    <row r="391">
      <c r="A391" s="37"/>
      <c r="B391" s="125"/>
      <c r="C391" s="37"/>
      <c r="D391" s="37"/>
      <c r="E391" s="37"/>
      <c r="F391" s="37"/>
      <c r="G391" s="37"/>
      <c r="H391" s="37"/>
      <c r="I391" s="37"/>
      <c r="J391" s="126"/>
      <c r="K391" s="37"/>
      <c r="L391" s="127"/>
      <c r="M391" s="37"/>
    </row>
    <row r="392">
      <c r="A392" s="37"/>
      <c r="B392" s="125"/>
      <c r="C392" s="37"/>
      <c r="D392" s="37"/>
      <c r="E392" s="37"/>
      <c r="F392" s="37"/>
      <c r="G392" s="37"/>
      <c r="H392" s="37"/>
      <c r="I392" s="37"/>
      <c r="J392" s="126"/>
      <c r="K392" s="37"/>
      <c r="L392" s="127"/>
      <c r="M392" s="37"/>
    </row>
    <row r="393">
      <c r="A393" s="37"/>
      <c r="B393" s="125"/>
      <c r="C393" s="37"/>
      <c r="D393" s="37"/>
      <c r="E393" s="37"/>
      <c r="F393" s="37"/>
      <c r="G393" s="37"/>
      <c r="H393" s="37"/>
      <c r="I393" s="37"/>
      <c r="J393" s="126"/>
      <c r="K393" s="37"/>
      <c r="L393" s="127"/>
      <c r="M393" s="37"/>
    </row>
    <row r="394">
      <c r="A394" s="37"/>
      <c r="B394" s="125"/>
      <c r="C394" s="37"/>
      <c r="D394" s="37"/>
      <c r="E394" s="37"/>
      <c r="F394" s="37"/>
      <c r="G394" s="37"/>
      <c r="H394" s="37"/>
      <c r="I394" s="37"/>
      <c r="J394" s="126"/>
      <c r="K394" s="37"/>
      <c r="L394" s="127"/>
      <c r="M394" s="37"/>
    </row>
    <row r="395">
      <c r="A395" s="37"/>
      <c r="B395" s="125"/>
      <c r="C395" s="37"/>
      <c r="D395" s="37"/>
      <c r="E395" s="37"/>
      <c r="F395" s="37"/>
      <c r="G395" s="37"/>
      <c r="H395" s="37"/>
      <c r="I395" s="37"/>
      <c r="J395" s="126"/>
      <c r="K395" s="37"/>
      <c r="L395" s="127"/>
      <c r="M395" s="37"/>
    </row>
    <row r="396">
      <c r="A396" s="37"/>
      <c r="B396" s="125"/>
      <c r="C396" s="37"/>
      <c r="D396" s="37"/>
      <c r="E396" s="37"/>
      <c r="F396" s="37"/>
      <c r="G396" s="37"/>
      <c r="H396" s="37"/>
      <c r="I396" s="37"/>
      <c r="J396" s="126"/>
      <c r="K396" s="37"/>
      <c r="L396" s="127"/>
      <c r="M396" s="37"/>
    </row>
    <row r="397">
      <c r="A397" s="37"/>
      <c r="B397" s="125"/>
      <c r="C397" s="37"/>
      <c r="D397" s="37"/>
      <c r="E397" s="37"/>
      <c r="F397" s="37"/>
      <c r="G397" s="37"/>
      <c r="H397" s="37"/>
      <c r="I397" s="37"/>
      <c r="J397" s="126"/>
      <c r="K397" s="37"/>
      <c r="L397" s="127"/>
      <c r="M397" s="37"/>
    </row>
    <row r="398">
      <c r="A398" s="37"/>
      <c r="B398" s="125"/>
      <c r="C398" s="37"/>
      <c r="D398" s="37"/>
      <c r="E398" s="37"/>
      <c r="F398" s="37"/>
      <c r="G398" s="37"/>
      <c r="H398" s="37"/>
      <c r="I398" s="37"/>
      <c r="J398" s="126"/>
      <c r="K398" s="37"/>
      <c r="L398" s="127"/>
      <c r="M398" s="37"/>
    </row>
    <row r="399">
      <c r="A399" s="37"/>
      <c r="B399" s="125"/>
      <c r="C399" s="37"/>
      <c r="D399" s="37"/>
      <c r="E399" s="37"/>
      <c r="F399" s="37"/>
      <c r="G399" s="37"/>
      <c r="H399" s="37"/>
      <c r="I399" s="37"/>
      <c r="J399" s="126"/>
      <c r="K399" s="37"/>
      <c r="L399" s="127"/>
      <c r="M399" s="37"/>
    </row>
    <row r="400">
      <c r="A400" s="37"/>
      <c r="B400" s="125"/>
      <c r="C400" s="37"/>
      <c r="D400" s="37"/>
      <c r="E400" s="37"/>
      <c r="F400" s="37"/>
      <c r="G400" s="37"/>
      <c r="H400" s="37"/>
      <c r="I400" s="37"/>
      <c r="J400" s="126"/>
      <c r="K400" s="37"/>
      <c r="L400" s="127"/>
      <c r="M400" s="37"/>
    </row>
    <row r="401">
      <c r="A401" s="37"/>
      <c r="B401" s="125"/>
      <c r="C401" s="37"/>
      <c r="D401" s="37"/>
      <c r="E401" s="37"/>
      <c r="F401" s="37"/>
      <c r="G401" s="37"/>
      <c r="H401" s="37"/>
      <c r="I401" s="37"/>
      <c r="J401" s="126"/>
      <c r="K401" s="37"/>
      <c r="L401" s="127"/>
      <c r="M401" s="37"/>
    </row>
    <row r="402">
      <c r="A402" s="37"/>
      <c r="B402" s="125"/>
      <c r="C402" s="37"/>
      <c r="D402" s="37"/>
      <c r="E402" s="37"/>
      <c r="F402" s="37"/>
      <c r="G402" s="37"/>
      <c r="H402" s="37"/>
      <c r="I402" s="37"/>
      <c r="J402" s="126"/>
      <c r="K402" s="37"/>
      <c r="L402" s="127"/>
      <c r="M402" s="37"/>
    </row>
    <row r="403">
      <c r="A403" s="37"/>
      <c r="B403" s="125"/>
      <c r="C403" s="37"/>
      <c r="D403" s="37"/>
      <c r="E403" s="37"/>
      <c r="F403" s="37"/>
      <c r="G403" s="37"/>
      <c r="H403" s="37"/>
      <c r="I403" s="37"/>
      <c r="J403" s="126"/>
      <c r="K403" s="37"/>
      <c r="L403" s="127"/>
      <c r="M403" s="37"/>
    </row>
    <row r="404">
      <c r="A404" s="37"/>
      <c r="B404" s="125"/>
      <c r="C404" s="37"/>
      <c r="D404" s="37"/>
      <c r="E404" s="37"/>
      <c r="F404" s="37"/>
      <c r="G404" s="37"/>
      <c r="H404" s="37"/>
      <c r="I404" s="37"/>
      <c r="J404" s="126"/>
      <c r="K404" s="37"/>
      <c r="L404" s="127"/>
      <c r="M404" s="37"/>
    </row>
    <row r="405">
      <c r="A405" s="37"/>
      <c r="B405" s="125"/>
      <c r="C405" s="37"/>
      <c r="D405" s="37"/>
      <c r="E405" s="37"/>
      <c r="F405" s="37"/>
      <c r="G405" s="37"/>
      <c r="H405" s="37"/>
      <c r="I405" s="37"/>
      <c r="J405" s="126"/>
      <c r="K405" s="37"/>
      <c r="L405" s="127"/>
      <c r="M405" s="37"/>
    </row>
    <row r="406">
      <c r="A406" s="37"/>
      <c r="B406" s="125"/>
      <c r="C406" s="37"/>
      <c r="D406" s="37"/>
      <c r="E406" s="37"/>
      <c r="F406" s="37"/>
      <c r="G406" s="37"/>
      <c r="H406" s="37"/>
      <c r="I406" s="37"/>
      <c r="J406" s="126"/>
      <c r="K406" s="37"/>
      <c r="L406" s="127"/>
      <c r="M406" s="37"/>
    </row>
    <row r="407">
      <c r="A407" s="37"/>
      <c r="B407" s="125"/>
      <c r="C407" s="37"/>
      <c r="D407" s="37"/>
      <c r="E407" s="37"/>
      <c r="F407" s="37"/>
      <c r="G407" s="37"/>
      <c r="H407" s="37"/>
      <c r="I407" s="37"/>
      <c r="J407" s="126"/>
      <c r="K407" s="37"/>
      <c r="L407" s="127"/>
      <c r="M407" s="37"/>
    </row>
    <row r="408">
      <c r="A408" s="37"/>
      <c r="B408" s="125"/>
      <c r="C408" s="37"/>
      <c r="D408" s="37"/>
      <c r="E408" s="37"/>
      <c r="F408" s="37"/>
      <c r="G408" s="37"/>
      <c r="H408" s="37"/>
      <c r="I408" s="37"/>
      <c r="J408" s="126"/>
      <c r="K408" s="37"/>
      <c r="L408" s="127"/>
      <c r="M408" s="37"/>
    </row>
    <row r="409">
      <c r="A409" s="37"/>
      <c r="B409" s="125"/>
      <c r="C409" s="37"/>
      <c r="D409" s="37"/>
      <c r="E409" s="37"/>
      <c r="F409" s="37"/>
      <c r="G409" s="37"/>
      <c r="H409" s="37"/>
      <c r="I409" s="37"/>
      <c r="J409" s="126"/>
      <c r="K409" s="37"/>
      <c r="L409" s="127"/>
      <c r="M409" s="37"/>
    </row>
    <row r="410">
      <c r="A410" s="37"/>
      <c r="B410" s="125"/>
      <c r="C410" s="37"/>
      <c r="D410" s="37"/>
      <c r="E410" s="37"/>
      <c r="F410" s="37"/>
      <c r="G410" s="37"/>
      <c r="H410" s="37"/>
      <c r="I410" s="37"/>
      <c r="J410" s="126"/>
      <c r="K410" s="37"/>
      <c r="L410" s="127"/>
      <c r="M410" s="37"/>
    </row>
    <row r="411">
      <c r="A411" s="37"/>
      <c r="B411" s="125"/>
      <c r="C411" s="37"/>
      <c r="D411" s="37"/>
      <c r="E411" s="37"/>
      <c r="F411" s="37"/>
      <c r="G411" s="37"/>
      <c r="H411" s="37"/>
      <c r="I411" s="37"/>
      <c r="J411" s="126"/>
      <c r="K411" s="37"/>
      <c r="L411" s="127"/>
      <c r="M411" s="37"/>
    </row>
    <row r="412">
      <c r="A412" s="37"/>
      <c r="B412" s="125"/>
      <c r="C412" s="37"/>
      <c r="D412" s="37"/>
      <c r="E412" s="37"/>
      <c r="F412" s="37"/>
      <c r="G412" s="37"/>
      <c r="H412" s="37"/>
      <c r="I412" s="37"/>
      <c r="J412" s="126"/>
      <c r="K412" s="37"/>
      <c r="L412" s="127"/>
      <c r="M412" s="37"/>
    </row>
    <row r="413">
      <c r="A413" s="37"/>
      <c r="B413" s="125"/>
      <c r="C413" s="37"/>
      <c r="D413" s="37"/>
      <c r="E413" s="37"/>
      <c r="F413" s="37"/>
      <c r="G413" s="37"/>
      <c r="H413" s="37"/>
      <c r="I413" s="37"/>
      <c r="J413" s="126"/>
      <c r="K413" s="37"/>
      <c r="L413" s="127"/>
      <c r="M413" s="37"/>
    </row>
    <row r="414">
      <c r="A414" s="37"/>
      <c r="B414" s="125"/>
      <c r="C414" s="37"/>
      <c r="D414" s="37"/>
      <c r="E414" s="37"/>
      <c r="F414" s="37"/>
      <c r="G414" s="37"/>
      <c r="H414" s="37"/>
      <c r="I414" s="37"/>
      <c r="J414" s="126"/>
      <c r="K414" s="37"/>
      <c r="L414" s="127"/>
      <c r="M414" s="37"/>
    </row>
    <row r="415">
      <c r="A415" s="37"/>
      <c r="B415" s="125"/>
      <c r="C415" s="37"/>
      <c r="D415" s="37"/>
      <c r="E415" s="37"/>
      <c r="F415" s="37"/>
      <c r="G415" s="37"/>
      <c r="H415" s="37"/>
      <c r="I415" s="37"/>
      <c r="J415" s="126"/>
      <c r="K415" s="37"/>
      <c r="L415" s="127"/>
      <c r="M415" s="37"/>
    </row>
    <row r="416">
      <c r="A416" s="37"/>
      <c r="B416" s="125"/>
      <c r="C416" s="37"/>
      <c r="D416" s="37"/>
      <c r="E416" s="37"/>
      <c r="F416" s="37"/>
      <c r="G416" s="37"/>
      <c r="H416" s="37"/>
      <c r="I416" s="37"/>
      <c r="J416" s="126"/>
      <c r="K416" s="37"/>
      <c r="L416" s="127"/>
      <c r="M416" s="37"/>
    </row>
    <row r="417">
      <c r="A417" s="37"/>
      <c r="B417" s="125"/>
      <c r="C417" s="37"/>
      <c r="D417" s="37"/>
      <c r="E417" s="37"/>
      <c r="F417" s="37"/>
      <c r="G417" s="37"/>
      <c r="H417" s="37"/>
      <c r="I417" s="37"/>
      <c r="J417" s="126"/>
      <c r="K417" s="37"/>
      <c r="L417" s="127"/>
      <c r="M417" s="37"/>
    </row>
    <row r="418">
      <c r="A418" s="37"/>
      <c r="B418" s="125"/>
      <c r="C418" s="37"/>
      <c r="D418" s="37"/>
      <c r="E418" s="37"/>
      <c r="F418" s="37"/>
      <c r="G418" s="37"/>
      <c r="H418" s="37"/>
      <c r="I418" s="37"/>
      <c r="J418" s="126"/>
      <c r="K418" s="37"/>
      <c r="L418" s="127"/>
      <c r="M418" s="37"/>
    </row>
    <row r="419">
      <c r="A419" s="37"/>
      <c r="B419" s="125"/>
      <c r="C419" s="37"/>
      <c r="D419" s="37"/>
      <c r="E419" s="37"/>
      <c r="F419" s="37"/>
      <c r="G419" s="37"/>
      <c r="H419" s="37"/>
      <c r="I419" s="37"/>
      <c r="J419" s="126"/>
      <c r="K419" s="37"/>
      <c r="L419" s="127"/>
      <c r="M419" s="37"/>
    </row>
    <row r="420">
      <c r="A420" s="37"/>
      <c r="B420" s="125"/>
      <c r="C420" s="37"/>
      <c r="D420" s="37"/>
      <c r="E420" s="37"/>
      <c r="F420" s="37"/>
      <c r="G420" s="37"/>
      <c r="H420" s="37"/>
      <c r="I420" s="37"/>
      <c r="J420" s="126"/>
      <c r="K420" s="37"/>
      <c r="L420" s="127"/>
      <c r="M420" s="37"/>
    </row>
    <row r="421">
      <c r="A421" s="37"/>
      <c r="B421" s="125"/>
      <c r="C421" s="37"/>
      <c r="D421" s="37"/>
      <c r="E421" s="37"/>
      <c r="F421" s="37"/>
      <c r="G421" s="37"/>
      <c r="H421" s="37"/>
      <c r="I421" s="37"/>
      <c r="J421" s="126"/>
      <c r="K421" s="37"/>
      <c r="L421" s="127"/>
      <c r="M421" s="37"/>
    </row>
    <row r="422">
      <c r="A422" s="37"/>
      <c r="B422" s="125"/>
      <c r="C422" s="37"/>
      <c r="D422" s="37"/>
      <c r="E422" s="37"/>
      <c r="F422" s="37"/>
      <c r="G422" s="37"/>
      <c r="H422" s="37"/>
      <c r="I422" s="37"/>
      <c r="J422" s="126"/>
      <c r="K422" s="37"/>
      <c r="L422" s="127"/>
      <c r="M422" s="37"/>
    </row>
    <row r="423">
      <c r="A423" s="37"/>
      <c r="B423" s="125"/>
      <c r="C423" s="37"/>
      <c r="D423" s="37"/>
      <c r="E423" s="37"/>
      <c r="F423" s="37"/>
      <c r="G423" s="37"/>
      <c r="H423" s="37"/>
      <c r="I423" s="37"/>
      <c r="J423" s="126"/>
      <c r="K423" s="37"/>
      <c r="L423" s="127"/>
      <c r="M423" s="37"/>
    </row>
    <row r="424">
      <c r="A424" s="37"/>
      <c r="B424" s="125"/>
      <c r="C424" s="37"/>
      <c r="D424" s="37"/>
      <c r="E424" s="37"/>
      <c r="F424" s="37"/>
      <c r="G424" s="37"/>
      <c r="H424" s="37"/>
      <c r="I424" s="37"/>
      <c r="J424" s="126"/>
      <c r="K424" s="37"/>
      <c r="L424" s="127"/>
      <c r="M424" s="37"/>
    </row>
    <row r="425">
      <c r="A425" s="37"/>
      <c r="B425" s="125"/>
      <c r="C425" s="37"/>
      <c r="D425" s="37"/>
      <c r="E425" s="37"/>
      <c r="F425" s="37"/>
      <c r="G425" s="37"/>
      <c r="H425" s="37"/>
      <c r="I425" s="37"/>
      <c r="J425" s="126"/>
      <c r="K425" s="37"/>
      <c r="L425" s="127"/>
      <c r="M425" s="37"/>
    </row>
    <row r="426">
      <c r="A426" s="37"/>
      <c r="B426" s="125"/>
      <c r="C426" s="37"/>
      <c r="D426" s="37"/>
      <c r="E426" s="37"/>
      <c r="F426" s="37"/>
      <c r="G426" s="37"/>
      <c r="H426" s="37"/>
      <c r="I426" s="37"/>
      <c r="J426" s="126"/>
      <c r="K426" s="37"/>
      <c r="L426" s="127"/>
      <c r="M426" s="37"/>
    </row>
    <row r="427">
      <c r="A427" s="37"/>
      <c r="B427" s="125"/>
      <c r="C427" s="37"/>
      <c r="D427" s="37"/>
      <c r="E427" s="37"/>
      <c r="F427" s="37"/>
      <c r="G427" s="37"/>
      <c r="H427" s="37"/>
      <c r="I427" s="37"/>
      <c r="J427" s="126"/>
      <c r="K427" s="37"/>
      <c r="L427" s="127"/>
      <c r="M427" s="37"/>
    </row>
    <row r="428">
      <c r="A428" s="37"/>
      <c r="B428" s="125"/>
      <c r="C428" s="37"/>
      <c r="D428" s="37"/>
      <c r="E428" s="37"/>
      <c r="F428" s="37"/>
      <c r="G428" s="37"/>
      <c r="H428" s="37"/>
      <c r="I428" s="37"/>
      <c r="J428" s="126"/>
      <c r="K428" s="37"/>
      <c r="L428" s="127"/>
      <c r="M428" s="37"/>
    </row>
    <row r="429">
      <c r="A429" s="37"/>
      <c r="B429" s="125"/>
      <c r="C429" s="37"/>
      <c r="D429" s="37"/>
      <c r="E429" s="37"/>
      <c r="F429" s="37"/>
      <c r="G429" s="37"/>
      <c r="H429" s="37"/>
      <c r="I429" s="37"/>
      <c r="J429" s="126"/>
      <c r="K429" s="37"/>
      <c r="L429" s="127"/>
      <c r="M429" s="37"/>
    </row>
    <row r="430">
      <c r="A430" s="37"/>
      <c r="B430" s="125"/>
      <c r="C430" s="37"/>
      <c r="D430" s="37"/>
      <c r="E430" s="37"/>
      <c r="F430" s="37"/>
      <c r="G430" s="37"/>
      <c r="H430" s="37"/>
      <c r="I430" s="37"/>
      <c r="J430" s="126"/>
      <c r="K430" s="37"/>
      <c r="L430" s="127"/>
      <c r="M430" s="37"/>
    </row>
    <row r="431">
      <c r="A431" s="37"/>
      <c r="B431" s="125"/>
      <c r="C431" s="37"/>
      <c r="D431" s="37"/>
      <c r="E431" s="37"/>
      <c r="F431" s="37"/>
      <c r="G431" s="37"/>
      <c r="H431" s="37"/>
      <c r="I431" s="37"/>
      <c r="J431" s="126"/>
      <c r="K431" s="37"/>
      <c r="L431" s="127"/>
      <c r="M431" s="37"/>
    </row>
    <row r="432">
      <c r="A432" s="37"/>
      <c r="B432" s="125"/>
      <c r="C432" s="37"/>
      <c r="D432" s="37"/>
      <c r="E432" s="37"/>
      <c r="F432" s="37"/>
      <c r="G432" s="37"/>
      <c r="H432" s="37"/>
      <c r="I432" s="37"/>
      <c r="J432" s="126"/>
      <c r="K432" s="37"/>
      <c r="L432" s="127"/>
      <c r="M432" s="37"/>
    </row>
    <row r="433">
      <c r="A433" s="37"/>
      <c r="B433" s="125"/>
      <c r="C433" s="37"/>
      <c r="D433" s="37"/>
      <c r="E433" s="37"/>
      <c r="F433" s="37"/>
      <c r="G433" s="37"/>
      <c r="H433" s="37"/>
      <c r="I433" s="37"/>
      <c r="J433" s="126"/>
      <c r="K433" s="37"/>
      <c r="L433" s="127"/>
      <c r="M433" s="37"/>
    </row>
    <row r="434">
      <c r="A434" s="37"/>
      <c r="B434" s="125"/>
      <c r="C434" s="37"/>
      <c r="D434" s="37"/>
      <c r="E434" s="37"/>
      <c r="F434" s="37"/>
      <c r="G434" s="37"/>
      <c r="H434" s="37"/>
      <c r="I434" s="37"/>
      <c r="J434" s="126"/>
      <c r="K434" s="37"/>
      <c r="L434" s="127"/>
      <c r="M434" s="37"/>
    </row>
    <row r="435">
      <c r="A435" s="37"/>
      <c r="B435" s="125"/>
      <c r="C435" s="37"/>
      <c r="D435" s="37"/>
      <c r="E435" s="37"/>
      <c r="F435" s="37"/>
      <c r="G435" s="37"/>
      <c r="H435" s="37"/>
      <c r="I435" s="37"/>
      <c r="J435" s="126"/>
      <c r="K435" s="37"/>
      <c r="L435" s="127"/>
      <c r="M435" s="37"/>
    </row>
    <row r="436">
      <c r="A436" s="37"/>
      <c r="B436" s="125"/>
      <c r="C436" s="37"/>
      <c r="D436" s="37"/>
      <c r="E436" s="37"/>
      <c r="F436" s="37"/>
      <c r="G436" s="37"/>
      <c r="H436" s="37"/>
      <c r="I436" s="37"/>
      <c r="J436" s="126"/>
      <c r="K436" s="37"/>
      <c r="L436" s="127"/>
      <c r="M436" s="37"/>
    </row>
    <row r="437">
      <c r="A437" s="37"/>
      <c r="B437" s="125"/>
      <c r="C437" s="37"/>
      <c r="D437" s="37"/>
      <c r="E437" s="37"/>
      <c r="F437" s="37"/>
      <c r="G437" s="37"/>
      <c r="H437" s="37"/>
      <c r="I437" s="37"/>
      <c r="J437" s="126"/>
      <c r="K437" s="37"/>
      <c r="L437" s="127"/>
      <c r="M437" s="37"/>
    </row>
    <row r="438">
      <c r="A438" s="37"/>
      <c r="B438" s="125"/>
      <c r="C438" s="37"/>
      <c r="D438" s="37"/>
      <c r="E438" s="37"/>
      <c r="F438" s="37"/>
      <c r="G438" s="37"/>
      <c r="H438" s="37"/>
      <c r="I438" s="37"/>
      <c r="J438" s="126"/>
      <c r="K438" s="37"/>
      <c r="L438" s="127"/>
      <c r="M438" s="37"/>
    </row>
    <row r="439">
      <c r="A439" s="37"/>
      <c r="B439" s="125"/>
      <c r="C439" s="37"/>
      <c r="D439" s="37"/>
      <c r="E439" s="37"/>
      <c r="F439" s="37"/>
      <c r="G439" s="37"/>
      <c r="H439" s="37"/>
      <c r="I439" s="37"/>
      <c r="J439" s="126"/>
      <c r="K439" s="37"/>
      <c r="L439" s="127"/>
      <c r="M439" s="37"/>
    </row>
    <row r="440">
      <c r="A440" s="37"/>
      <c r="B440" s="125"/>
      <c r="C440" s="37"/>
      <c r="D440" s="37"/>
      <c r="E440" s="37"/>
      <c r="F440" s="37"/>
      <c r="G440" s="37"/>
      <c r="H440" s="37"/>
      <c r="I440" s="37"/>
      <c r="J440" s="126"/>
      <c r="K440" s="37"/>
      <c r="L440" s="127"/>
      <c r="M440" s="37"/>
    </row>
    <row r="441">
      <c r="A441" s="37"/>
      <c r="B441" s="125"/>
      <c r="C441" s="37"/>
      <c r="D441" s="37"/>
      <c r="E441" s="37"/>
      <c r="F441" s="37"/>
      <c r="G441" s="37"/>
      <c r="H441" s="37"/>
      <c r="I441" s="37"/>
      <c r="J441" s="126"/>
      <c r="K441" s="37"/>
      <c r="L441" s="127"/>
      <c r="M441" s="37"/>
    </row>
    <row r="442">
      <c r="A442" s="37"/>
      <c r="B442" s="125"/>
      <c r="C442" s="37"/>
      <c r="D442" s="37"/>
      <c r="E442" s="37"/>
      <c r="F442" s="37"/>
      <c r="G442" s="37"/>
      <c r="H442" s="37"/>
      <c r="I442" s="37"/>
      <c r="J442" s="126"/>
      <c r="K442" s="37"/>
      <c r="L442" s="127"/>
      <c r="M442" s="37"/>
    </row>
    <row r="443">
      <c r="A443" s="37"/>
      <c r="B443" s="125"/>
      <c r="C443" s="37"/>
      <c r="D443" s="37"/>
      <c r="E443" s="37"/>
      <c r="F443" s="37"/>
      <c r="G443" s="37"/>
      <c r="H443" s="37"/>
      <c r="I443" s="37"/>
      <c r="J443" s="126"/>
      <c r="K443" s="37"/>
      <c r="L443" s="127"/>
      <c r="M443" s="37"/>
    </row>
    <row r="444">
      <c r="A444" s="37"/>
      <c r="B444" s="125"/>
      <c r="C444" s="37"/>
      <c r="D444" s="37"/>
      <c r="E444" s="37"/>
      <c r="F444" s="37"/>
      <c r="G444" s="37"/>
      <c r="H444" s="37"/>
      <c r="I444" s="37"/>
      <c r="J444" s="126"/>
      <c r="K444" s="37"/>
      <c r="L444" s="127"/>
      <c r="M444" s="37"/>
    </row>
    <row r="445">
      <c r="A445" s="37"/>
      <c r="B445" s="125"/>
      <c r="C445" s="37"/>
      <c r="D445" s="37"/>
      <c r="E445" s="37"/>
      <c r="F445" s="37"/>
      <c r="G445" s="37"/>
      <c r="H445" s="37"/>
      <c r="I445" s="37"/>
      <c r="J445" s="126"/>
      <c r="K445" s="37"/>
      <c r="L445" s="127"/>
      <c r="M445" s="37"/>
    </row>
    <row r="446">
      <c r="A446" s="37"/>
      <c r="B446" s="125"/>
      <c r="C446" s="37"/>
      <c r="D446" s="37"/>
      <c r="E446" s="37"/>
      <c r="F446" s="37"/>
      <c r="G446" s="37"/>
      <c r="H446" s="37"/>
      <c r="I446" s="37"/>
      <c r="J446" s="126"/>
      <c r="K446" s="37"/>
      <c r="L446" s="127"/>
      <c r="M446" s="37"/>
    </row>
    <row r="447">
      <c r="A447" s="37"/>
      <c r="B447" s="125"/>
      <c r="C447" s="37"/>
      <c r="D447" s="37"/>
      <c r="E447" s="37"/>
      <c r="F447" s="37"/>
      <c r="G447" s="37"/>
      <c r="H447" s="37"/>
      <c r="I447" s="37"/>
      <c r="J447" s="126"/>
      <c r="K447" s="37"/>
      <c r="L447" s="127"/>
      <c r="M447" s="37"/>
    </row>
    <row r="448">
      <c r="A448" s="37"/>
      <c r="B448" s="125"/>
      <c r="C448" s="37"/>
      <c r="D448" s="37"/>
      <c r="E448" s="37"/>
      <c r="F448" s="37"/>
      <c r="G448" s="37"/>
      <c r="H448" s="37"/>
      <c r="I448" s="37"/>
      <c r="J448" s="126"/>
      <c r="K448" s="37"/>
      <c r="L448" s="127"/>
      <c r="M448" s="37"/>
    </row>
    <row r="449">
      <c r="A449" s="37"/>
      <c r="B449" s="125"/>
      <c r="C449" s="37"/>
      <c r="D449" s="37"/>
      <c r="E449" s="37"/>
      <c r="F449" s="37"/>
      <c r="G449" s="37"/>
      <c r="H449" s="37"/>
      <c r="I449" s="37"/>
      <c r="J449" s="126"/>
      <c r="K449" s="37"/>
      <c r="L449" s="127"/>
      <c r="M449" s="37"/>
    </row>
    <row r="450">
      <c r="A450" s="37"/>
      <c r="B450" s="125"/>
      <c r="C450" s="37"/>
      <c r="D450" s="37"/>
      <c r="E450" s="37"/>
      <c r="F450" s="37"/>
      <c r="G450" s="37"/>
      <c r="H450" s="37"/>
      <c r="I450" s="37"/>
      <c r="J450" s="126"/>
      <c r="K450" s="37"/>
      <c r="L450" s="127"/>
      <c r="M450" s="37"/>
    </row>
    <row r="451">
      <c r="A451" s="37"/>
      <c r="B451" s="125"/>
      <c r="C451" s="37"/>
      <c r="D451" s="37"/>
      <c r="E451" s="37"/>
      <c r="F451" s="37"/>
      <c r="G451" s="37"/>
      <c r="H451" s="37"/>
      <c r="I451" s="37"/>
      <c r="J451" s="126"/>
      <c r="K451" s="37"/>
      <c r="L451" s="127"/>
      <c r="M451" s="37"/>
    </row>
    <row r="452">
      <c r="A452" s="37"/>
      <c r="B452" s="125"/>
      <c r="C452" s="37"/>
      <c r="D452" s="37"/>
      <c r="E452" s="37"/>
      <c r="F452" s="37"/>
      <c r="G452" s="37"/>
      <c r="H452" s="37"/>
      <c r="I452" s="37"/>
      <c r="J452" s="126"/>
      <c r="K452" s="37"/>
      <c r="L452" s="127"/>
      <c r="M452" s="37"/>
    </row>
    <row r="453">
      <c r="A453" s="37"/>
      <c r="B453" s="125"/>
      <c r="C453" s="37"/>
      <c r="D453" s="37"/>
      <c r="E453" s="37"/>
      <c r="F453" s="37"/>
      <c r="G453" s="37"/>
      <c r="H453" s="37"/>
      <c r="I453" s="37"/>
      <c r="J453" s="126"/>
      <c r="K453" s="37"/>
      <c r="L453" s="127"/>
      <c r="M453" s="37"/>
    </row>
    <row r="454">
      <c r="A454" s="37"/>
      <c r="B454" s="125"/>
      <c r="C454" s="37"/>
      <c r="D454" s="37"/>
      <c r="E454" s="37"/>
      <c r="F454" s="37"/>
      <c r="G454" s="37"/>
      <c r="H454" s="37"/>
      <c r="I454" s="37"/>
      <c r="J454" s="126"/>
      <c r="K454" s="37"/>
      <c r="L454" s="127"/>
      <c r="M454" s="37"/>
    </row>
    <row r="455">
      <c r="A455" s="37"/>
      <c r="B455" s="125"/>
      <c r="C455" s="37"/>
      <c r="D455" s="37"/>
      <c r="E455" s="37"/>
      <c r="F455" s="37"/>
      <c r="G455" s="37"/>
      <c r="H455" s="37"/>
      <c r="I455" s="37"/>
      <c r="J455" s="126"/>
      <c r="K455" s="37"/>
      <c r="L455" s="127"/>
      <c r="M455" s="37"/>
    </row>
    <row r="456">
      <c r="A456" s="37"/>
      <c r="B456" s="125"/>
      <c r="C456" s="37"/>
      <c r="D456" s="37"/>
      <c r="E456" s="37"/>
      <c r="F456" s="37"/>
      <c r="G456" s="37"/>
      <c r="H456" s="37"/>
      <c r="I456" s="37"/>
      <c r="J456" s="126"/>
      <c r="K456" s="37"/>
      <c r="L456" s="127"/>
      <c r="M456" s="37"/>
    </row>
    <row r="457">
      <c r="A457" s="37"/>
      <c r="B457" s="125"/>
      <c r="C457" s="37"/>
      <c r="D457" s="37"/>
      <c r="E457" s="37"/>
      <c r="F457" s="37"/>
      <c r="G457" s="37"/>
      <c r="H457" s="37"/>
      <c r="I457" s="37"/>
      <c r="J457" s="126"/>
      <c r="K457" s="37"/>
      <c r="L457" s="127"/>
      <c r="M457" s="37"/>
    </row>
    <row r="458">
      <c r="A458" s="37"/>
      <c r="B458" s="125"/>
      <c r="C458" s="37"/>
      <c r="D458" s="37"/>
      <c r="E458" s="37"/>
      <c r="F458" s="37"/>
      <c r="G458" s="37"/>
      <c r="H458" s="37"/>
      <c r="I458" s="37"/>
      <c r="J458" s="126"/>
      <c r="K458" s="37"/>
      <c r="L458" s="127"/>
      <c r="M458" s="37"/>
    </row>
    <row r="459">
      <c r="A459" s="37"/>
      <c r="B459" s="125"/>
      <c r="C459" s="37"/>
      <c r="D459" s="37"/>
      <c r="E459" s="37"/>
      <c r="F459" s="37"/>
      <c r="G459" s="37"/>
      <c r="H459" s="37"/>
      <c r="I459" s="37"/>
      <c r="J459" s="126"/>
      <c r="K459" s="37"/>
      <c r="L459" s="127"/>
      <c r="M459" s="37"/>
    </row>
    <row r="460">
      <c r="A460" s="37"/>
      <c r="B460" s="125"/>
      <c r="C460" s="37"/>
      <c r="D460" s="37"/>
      <c r="E460" s="37"/>
      <c r="F460" s="37"/>
      <c r="G460" s="37"/>
      <c r="H460" s="37"/>
      <c r="I460" s="37"/>
      <c r="J460" s="126"/>
      <c r="K460" s="37"/>
      <c r="L460" s="127"/>
      <c r="M460" s="37"/>
    </row>
    <row r="461">
      <c r="A461" s="37"/>
      <c r="B461" s="125"/>
      <c r="C461" s="37"/>
      <c r="D461" s="37"/>
      <c r="E461" s="37"/>
      <c r="F461" s="37"/>
      <c r="G461" s="37"/>
      <c r="H461" s="37"/>
      <c r="I461" s="37"/>
      <c r="J461" s="126"/>
      <c r="K461" s="37"/>
      <c r="L461" s="127"/>
      <c r="M461" s="37"/>
    </row>
    <row r="462">
      <c r="A462" s="37"/>
      <c r="B462" s="125"/>
      <c r="C462" s="37"/>
      <c r="D462" s="37"/>
      <c r="E462" s="37"/>
      <c r="F462" s="37"/>
      <c r="G462" s="37"/>
      <c r="H462" s="37"/>
      <c r="I462" s="37"/>
      <c r="J462" s="126"/>
      <c r="K462" s="37"/>
      <c r="L462" s="127"/>
      <c r="M462" s="37"/>
    </row>
    <row r="463">
      <c r="A463" s="37"/>
      <c r="B463" s="125"/>
      <c r="C463" s="37"/>
      <c r="D463" s="37"/>
      <c r="E463" s="37"/>
      <c r="F463" s="37"/>
      <c r="G463" s="37"/>
      <c r="H463" s="37"/>
      <c r="I463" s="37"/>
      <c r="J463" s="126"/>
      <c r="K463" s="37"/>
      <c r="L463" s="127"/>
      <c r="M463" s="37"/>
    </row>
    <row r="464">
      <c r="A464" s="37"/>
      <c r="B464" s="125"/>
      <c r="C464" s="37"/>
      <c r="D464" s="37"/>
      <c r="E464" s="37"/>
      <c r="F464" s="37"/>
      <c r="G464" s="37"/>
      <c r="H464" s="37"/>
      <c r="I464" s="37"/>
      <c r="J464" s="126"/>
      <c r="K464" s="37"/>
      <c r="L464" s="127"/>
      <c r="M464" s="37"/>
    </row>
    <row r="465">
      <c r="A465" s="37"/>
      <c r="B465" s="125"/>
      <c r="C465" s="37"/>
      <c r="D465" s="37"/>
      <c r="E465" s="37"/>
      <c r="F465" s="37"/>
      <c r="G465" s="37"/>
      <c r="H465" s="37"/>
      <c r="I465" s="37"/>
      <c r="J465" s="126"/>
      <c r="K465" s="37"/>
      <c r="L465" s="127"/>
      <c r="M465" s="37"/>
    </row>
    <row r="466">
      <c r="A466" s="37"/>
      <c r="B466" s="125"/>
      <c r="C466" s="37"/>
      <c r="D466" s="37"/>
      <c r="E466" s="37"/>
      <c r="F466" s="37"/>
      <c r="G466" s="37"/>
      <c r="H466" s="37"/>
      <c r="I466" s="37"/>
      <c r="J466" s="126"/>
      <c r="K466" s="37"/>
      <c r="L466" s="127"/>
      <c r="M466" s="37"/>
    </row>
    <row r="467">
      <c r="A467" s="37"/>
      <c r="B467" s="125"/>
      <c r="C467" s="37"/>
      <c r="D467" s="37"/>
      <c r="E467" s="37"/>
      <c r="F467" s="37"/>
      <c r="G467" s="37"/>
      <c r="H467" s="37"/>
      <c r="I467" s="37"/>
      <c r="J467" s="126"/>
      <c r="K467" s="37"/>
      <c r="L467" s="127"/>
      <c r="M467" s="37"/>
    </row>
    <row r="468">
      <c r="A468" s="37"/>
      <c r="B468" s="125"/>
      <c r="C468" s="37"/>
      <c r="D468" s="37"/>
      <c r="E468" s="37"/>
      <c r="F468" s="37"/>
      <c r="G468" s="37"/>
      <c r="H468" s="37"/>
      <c r="I468" s="37"/>
      <c r="J468" s="126"/>
      <c r="K468" s="37"/>
      <c r="L468" s="127"/>
      <c r="M468" s="37"/>
    </row>
    <row r="469">
      <c r="A469" s="37"/>
      <c r="B469" s="125"/>
      <c r="C469" s="37"/>
      <c r="D469" s="37"/>
      <c r="E469" s="37"/>
      <c r="F469" s="37"/>
      <c r="G469" s="37"/>
      <c r="H469" s="37"/>
      <c r="I469" s="37"/>
      <c r="J469" s="126"/>
      <c r="K469" s="37"/>
      <c r="L469" s="127"/>
      <c r="M469" s="37"/>
    </row>
    <row r="470">
      <c r="A470" s="37"/>
      <c r="B470" s="125"/>
      <c r="C470" s="37"/>
      <c r="D470" s="37"/>
      <c r="E470" s="37"/>
      <c r="F470" s="37"/>
      <c r="G470" s="37"/>
      <c r="H470" s="37"/>
      <c r="I470" s="37"/>
      <c r="J470" s="126"/>
      <c r="K470" s="37"/>
      <c r="L470" s="127"/>
      <c r="M470" s="37"/>
    </row>
    <row r="471">
      <c r="A471" s="37"/>
      <c r="B471" s="125"/>
      <c r="C471" s="37"/>
      <c r="D471" s="37"/>
      <c r="E471" s="37"/>
      <c r="F471" s="37"/>
      <c r="G471" s="37"/>
      <c r="H471" s="37"/>
      <c r="I471" s="37"/>
      <c r="J471" s="126"/>
      <c r="K471" s="37"/>
      <c r="L471" s="127"/>
      <c r="M471" s="37"/>
    </row>
    <row r="472">
      <c r="A472" s="37"/>
      <c r="B472" s="125"/>
      <c r="C472" s="37"/>
      <c r="D472" s="37"/>
      <c r="E472" s="37"/>
      <c r="F472" s="37"/>
      <c r="G472" s="37"/>
      <c r="H472" s="37"/>
      <c r="I472" s="37"/>
      <c r="J472" s="126"/>
      <c r="K472" s="37"/>
      <c r="L472" s="127"/>
      <c r="M472" s="37"/>
    </row>
    <row r="473">
      <c r="A473" s="37"/>
      <c r="B473" s="125"/>
      <c r="C473" s="37"/>
      <c r="D473" s="37"/>
      <c r="E473" s="37"/>
      <c r="F473" s="37"/>
      <c r="G473" s="37"/>
      <c r="H473" s="37"/>
      <c r="I473" s="37"/>
      <c r="J473" s="126"/>
      <c r="K473" s="37"/>
      <c r="L473" s="127"/>
      <c r="M473" s="37"/>
    </row>
    <row r="474">
      <c r="A474" s="37"/>
      <c r="B474" s="125"/>
      <c r="C474" s="37"/>
      <c r="D474" s="37"/>
      <c r="E474" s="37"/>
      <c r="F474" s="37"/>
      <c r="G474" s="37"/>
      <c r="H474" s="37"/>
      <c r="I474" s="37"/>
      <c r="J474" s="126"/>
      <c r="K474" s="37"/>
      <c r="L474" s="127"/>
      <c r="M474" s="37"/>
    </row>
    <row r="475">
      <c r="A475" s="37"/>
      <c r="B475" s="125"/>
      <c r="C475" s="37"/>
      <c r="D475" s="37"/>
      <c r="E475" s="37"/>
      <c r="F475" s="37"/>
      <c r="G475" s="37"/>
      <c r="H475" s="37"/>
      <c r="I475" s="37"/>
      <c r="J475" s="126"/>
      <c r="K475" s="37"/>
      <c r="L475" s="127"/>
      <c r="M475" s="37"/>
    </row>
    <row r="476">
      <c r="A476" s="37"/>
      <c r="B476" s="125"/>
      <c r="C476" s="37"/>
      <c r="D476" s="37"/>
      <c r="E476" s="37"/>
      <c r="F476" s="37"/>
      <c r="G476" s="37"/>
      <c r="H476" s="37"/>
      <c r="I476" s="37"/>
      <c r="J476" s="126"/>
      <c r="K476" s="37"/>
      <c r="L476" s="127"/>
      <c r="M476" s="37"/>
    </row>
    <row r="477">
      <c r="A477" s="37"/>
      <c r="B477" s="125"/>
      <c r="C477" s="37"/>
      <c r="D477" s="37"/>
      <c r="E477" s="37"/>
      <c r="F477" s="37"/>
      <c r="G477" s="37"/>
      <c r="H477" s="37"/>
      <c r="I477" s="37"/>
      <c r="J477" s="126"/>
      <c r="K477" s="37"/>
      <c r="L477" s="127"/>
      <c r="M477" s="37"/>
    </row>
    <row r="478">
      <c r="A478" s="37"/>
      <c r="B478" s="125"/>
      <c r="C478" s="37"/>
      <c r="D478" s="37"/>
      <c r="E478" s="37"/>
      <c r="F478" s="37"/>
      <c r="G478" s="37"/>
      <c r="H478" s="37"/>
      <c r="I478" s="37"/>
      <c r="J478" s="126"/>
      <c r="K478" s="37"/>
      <c r="L478" s="127"/>
      <c r="M478" s="37"/>
    </row>
    <row r="479">
      <c r="A479" s="37"/>
      <c r="B479" s="125"/>
      <c r="C479" s="37"/>
      <c r="D479" s="37"/>
      <c r="E479" s="37"/>
      <c r="F479" s="37"/>
      <c r="G479" s="37"/>
      <c r="H479" s="37"/>
      <c r="I479" s="37"/>
      <c r="J479" s="126"/>
      <c r="K479" s="37"/>
      <c r="L479" s="127"/>
      <c r="M479" s="37"/>
    </row>
    <row r="480">
      <c r="A480" s="37"/>
      <c r="B480" s="125"/>
      <c r="C480" s="37"/>
      <c r="D480" s="37"/>
      <c r="E480" s="37"/>
      <c r="F480" s="37"/>
      <c r="G480" s="37"/>
      <c r="H480" s="37"/>
      <c r="I480" s="37"/>
      <c r="J480" s="126"/>
      <c r="K480" s="37"/>
      <c r="L480" s="127"/>
      <c r="M480" s="37"/>
    </row>
    <row r="481">
      <c r="A481" s="37"/>
      <c r="B481" s="125"/>
      <c r="C481" s="37"/>
      <c r="D481" s="37"/>
      <c r="E481" s="37"/>
      <c r="F481" s="37"/>
      <c r="G481" s="37"/>
      <c r="H481" s="37"/>
      <c r="I481" s="37"/>
      <c r="J481" s="126"/>
      <c r="K481" s="37"/>
      <c r="L481" s="127"/>
      <c r="M481" s="37"/>
    </row>
    <row r="482">
      <c r="A482" s="37"/>
      <c r="B482" s="125"/>
      <c r="C482" s="37"/>
      <c r="D482" s="37"/>
      <c r="E482" s="37"/>
      <c r="F482" s="37"/>
      <c r="G482" s="37"/>
      <c r="H482" s="37"/>
      <c r="I482" s="37"/>
      <c r="J482" s="126"/>
      <c r="K482" s="37"/>
      <c r="L482" s="127"/>
      <c r="M482" s="37"/>
    </row>
    <row r="483">
      <c r="A483" s="37"/>
      <c r="B483" s="125"/>
      <c r="C483" s="37"/>
      <c r="D483" s="37"/>
      <c r="E483" s="37"/>
      <c r="F483" s="37"/>
      <c r="G483" s="37"/>
      <c r="H483" s="37"/>
      <c r="I483" s="37"/>
      <c r="J483" s="126"/>
      <c r="K483" s="37"/>
      <c r="L483" s="127"/>
      <c r="M483" s="37"/>
    </row>
    <row r="484">
      <c r="A484" s="37"/>
      <c r="B484" s="125"/>
      <c r="C484" s="37"/>
      <c r="D484" s="37"/>
      <c r="E484" s="37"/>
      <c r="F484" s="37"/>
      <c r="G484" s="37"/>
      <c r="H484" s="37"/>
      <c r="I484" s="37"/>
      <c r="J484" s="126"/>
      <c r="K484" s="37"/>
      <c r="L484" s="127"/>
      <c r="M484" s="37"/>
    </row>
    <row r="485">
      <c r="A485" s="37"/>
      <c r="B485" s="125"/>
      <c r="C485" s="37"/>
      <c r="D485" s="37"/>
      <c r="E485" s="37"/>
      <c r="F485" s="37"/>
      <c r="G485" s="37"/>
      <c r="H485" s="37"/>
      <c r="I485" s="37"/>
      <c r="J485" s="126"/>
      <c r="K485" s="37"/>
      <c r="L485" s="127"/>
      <c r="M485" s="37"/>
    </row>
    <row r="486">
      <c r="A486" s="37"/>
      <c r="B486" s="125"/>
      <c r="C486" s="37"/>
      <c r="D486" s="37"/>
      <c r="E486" s="37"/>
      <c r="F486" s="37"/>
      <c r="G486" s="37"/>
      <c r="H486" s="37"/>
      <c r="I486" s="37"/>
      <c r="J486" s="126"/>
      <c r="K486" s="37"/>
      <c r="L486" s="127"/>
      <c r="M486" s="37"/>
    </row>
    <row r="487">
      <c r="A487" s="37"/>
      <c r="B487" s="125"/>
      <c r="C487" s="37"/>
      <c r="D487" s="37"/>
      <c r="E487" s="37"/>
      <c r="F487" s="37"/>
      <c r="G487" s="37"/>
      <c r="H487" s="37"/>
      <c r="I487" s="37"/>
      <c r="J487" s="126"/>
      <c r="K487" s="37"/>
      <c r="L487" s="127"/>
      <c r="M487" s="37"/>
    </row>
    <row r="488">
      <c r="A488" s="37"/>
      <c r="B488" s="125"/>
      <c r="C488" s="37"/>
      <c r="D488" s="37"/>
      <c r="E488" s="37"/>
      <c r="F488" s="37"/>
      <c r="G488" s="37"/>
      <c r="H488" s="37"/>
      <c r="I488" s="37"/>
      <c r="J488" s="126"/>
      <c r="K488" s="37"/>
      <c r="L488" s="127"/>
      <c r="M488" s="37"/>
    </row>
    <row r="489">
      <c r="A489" s="37"/>
      <c r="B489" s="125"/>
      <c r="C489" s="37"/>
      <c r="D489" s="37"/>
      <c r="E489" s="37"/>
      <c r="F489" s="37"/>
      <c r="G489" s="37"/>
      <c r="H489" s="37"/>
      <c r="I489" s="37"/>
      <c r="J489" s="126"/>
      <c r="K489" s="37"/>
      <c r="L489" s="127"/>
      <c r="M489" s="37"/>
    </row>
    <row r="490">
      <c r="A490" s="37"/>
      <c r="B490" s="125"/>
      <c r="C490" s="37"/>
      <c r="D490" s="37"/>
      <c r="E490" s="37"/>
      <c r="F490" s="37"/>
      <c r="G490" s="37"/>
      <c r="H490" s="37"/>
      <c r="I490" s="37"/>
      <c r="J490" s="126"/>
      <c r="K490" s="37"/>
      <c r="L490" s="127"/>
      <c r="M490" s="37"/>
    </row>
    <row r="491">
      <c r="A491" s="37"/>
      <c r="B491" s="125"/>
      <c r="C491" s="37"/>
      <c r="D491" s="37"/>
      <c r="E491" s="37"/>
      <c r="F491" s="37"/>
      <c r="G491" s="37"/>
      <c r="H491" s="37"/>
      <c r="I491" s="37"/>
      <c r="J491" s="126"/>
      <c r="K491" s="37"/>
      <c r="L491" s="127"/>
      <c r="M491" s="37"/>
    </row>
    <row r="492">
      <c r="A492" s="37"/>
      <c r="B492" s="125"/>
      <c r="C492" s="37"/>
      <c r="D492" s="37"/>
      <c r="E492" s="37"/>
      <c r="F492" s="37"/>
      <c r="G492" s="37"/>
      <c r="H492" s="37"/>
      <c r="I492" s="37"/>
      <c r="J492" s="126"/>
      <c r="K492" s="37"/>
      <c r="L492" s="127"/>
      <c r="M492" s="37"/>
    </row>
    <row r="493">
      <c r="A493" s="37"/>
      <c r="B493" s="125"/>
      <c r="C493" s="37"/>
      <c r="D493" s="37"/>
      <c r="E493" s="37"/>
      <c r="F493" s="37"/>
      <c r="G493" s="37"/>
      <c r="H493" s="37"/>
      <c r="I493" s="37"/>
      <c r="J493" s="126"/>
      <c r="K493" s="37"/>
      <c r="L493" s="127"/>
      <c r="M493" s="37"/>
    </row>
    <row r="494">
      <c r="A494" s="37"/>
      <c r="B494" s="125"/>
      <c r="C494" s="37"/>
      <c r="D494" s="37"/>
      <c r="E494" s="37"/>
      <c r="F494" s="37"/>
      <c r="G494" s="37"/>
      <c r="H494" s="37"/>
      <c r="I494" s="37"/>
      <c r="J494" s="126"/>
      <c r="K494" s="37"/>
      <c r="L494" s="127"/>
      <c r="M494" s="37"/>
    </row>
    <row r="495">
      <c r="A495" s="37"/>
      <c r="B495" s="125"/>
      <c r="C495" s="37"/>
      <c r="D495" s="37"/>
      <c r="E495" s="37"/>
      <c r="F495" s="37"/>
      <c r="G495" s="37"/>
      <c r="H495" s="37"/>
      <c r="I495" s="37"/>
      <c r="J495" s="126"/>
      <c r="K495" s="37"/>
      <c r="L495" s="127"/>
      <c r="M495" s="37"/>
    </row>
    <row r="496">
      <c r="A496" s="37"/>
      <c r="B496" s="125"/>
      <c r="C496" s="37"/>
      <c r="D496" s="37"/>
      <c r="E496" s="37"/>
      <c r="F496" s="37"/>
      <c r="G496" s="37"/>
      <c r="H496" s="37"/>
      <c r="I496" s="37"/>
      <c r="J496" s="126"/>
      <c r="K496" s="37"/>
      <c r="L496" s="127"/>
      <c r="M496" s="37"/>
    </row>
    <row r="497">
      <c r="A497" s="37"/>
      <c r="B497" s="125"/>
      <c r="C497" s="37"/>
      <c r="D497" s="37"/>
      <c r="E497" s="37"/>
      <c r="F497" s="37"/>
      <c r="G497" s="37"/>
      <c r="H497" s="37"/>
      <c r="I497" s="37"/>
      <c r="J497" s="126"/>
      <c r="K497" s="37"/>
      <c r="L497" s="127"/>
      <c r="M497" s="37"/>
    </row>
    <row r="498">
      <c r="A498" s="37"/>
      <c r="B498" s="125"/>
      <c r="C498" s="37"/>
      <c r="D498" s="37"/>
      <c r="E498" s="37"/>
      <c r="F498" s="37"/>
      <c r="G498" s="37"/>
      <c r="H498" s="37"/>
      <c r="I498" s="37"/>
      <c r="J498" s="126"/>
      <c r="K498" s="37"/>
      <c r="L498" s="127"/>
      <c r="M498" s="37"/>
    </row>
    <row r="499">
      <c r="A499" s="37"/>
      <c r="B499" s="125"/>
      <c r="C499" s="37"/>
      <c r="D499" s="37"/>
      <c r="E499" s="37"/>
      <c r="F499" s="37"/>
      <c r="G499" s="37"/>
      <c r="H499" s="37"/>
      <c r="I499" s="37"/>
      <c r="J499" s="126"/>
      <c r="K499" s="37"/>
      <c r="L499" s="127"/>
      <c r="M499" s="37"/>
    </row>
    <row r="500">
      <c r="A500" s="37"/>
      <c r="B500" s="125"/>
      <c r="C500" s="37"/>
      <c r="D500" s="37"/>
      <c r="E500" s="37"/>
      <c r="F500" s="37"/>
      <c r="G500" s="37"/>
      <c r="H500" s="37"/>
      <c r="I500" s="37"/>
      <c r="J500" s="126"/>
      <c r="K500" s="37"/>
      <c r="L500" s="127"/>
      <c r="M500" s="37"/>
    </row>
    <row r="501">
      <c r="A501" s="37"/>
      <c r="B501" s="125"/>
      <c r="C501" s="37"/>
      <c r="D501" s="37"/>
      <c r="E501" s="37"/>
      <c r="F501" s="37"/>
      <c r="G501" s="37"/>
      <c r="H501" s="37"/>
      <c r="I501" s="37"/>
      <c r="J501" s="126"/>
      <c r="K501" s="37"/>
      <c r="L501" s="127"/>
      <c r="M501" s="37"/>
    </row>
    <row r="502">
      <c r="A502" s="37"/>
      <c r="B502" s="125"/>
      <c r="C502" s="37"/>
      <c r="D502" s="37"/>
      <c r="E502" s="37"/>
      <c r="F502" s="37"/>
      <c r="G502" s="37"/>
      <c r="H502" s="37"/>
      <c r="I502" s="37"/>
      <c r="J502" s="126"/>
      <c r="K502" s="37"/>
      <c r="L502" s="127"/>
      <c r="M502" s="37"/>
    </row>
    <row r="503">
      <c r="A503" s="37"/>
      <c r="B503" s="125"/>
      <c r="C503" s="37"/>
      <c r="D503" s="37"/>
      <c r="E503" s="37"/>
      <c r="F503" s="37"/>
      <c r="G503" s="37"/>
      <c r="H503" s="37"/>
      <c r="I503" s="37"/>
      <c r="J503" s="126"/>
      <c r="K503" s="37"/>
      <c r="L503" s="127"/>
      <c r="M503" s="37"/>
    </row>
    <row r="504">
      <c r="A504" s="37"/>
      <c r="B504" s="125"/>
      <c r="C504" s="37"/>
      <c r="D504" s="37"/>
      <c r="E504" s="37"/>
      <c r="F504" s="37"/>
      <c r="G504" s="37"/>
      <c r="H504" s="37"/>
      <c r="I504" s="37"/>
      <c r="J504" s="126"/>
      <c r="K504" s="37"/>
      <c r="L504" s="127"/>
      <c r="M504" s="37"/>
    </row>
    <row r="505">
      <c r="A505" s="37"/>
      <c r="B505" s="125"/>
      <c r="C505" s="37"/>
      <c r="D505" s="37"/>
      <c r="E505" s="37"/>
      <c r="F505" s="37"/>
      <c r="G505" s="37"/>
      <c r="H505" s="37"/>
      <c r="I505" s="37"/>
      <c r="J505" s="126"/>
      <c r="K505" s="37"/>
      <c r="L505" s="127"/>
      <c r="M505" s="37"/>
    </row>
    <row r="506">
      <c r="A506" s="37"/>
      <c r="B506" s="125"/>
      <c r="C506" s="37"/>
      <c r="D506" s="37"/>
      <c r="E506" s="37"/>
      <c r="F506" s="37"/>
      <c r="G506" s="37"/>
      <c r="H506" s="37"/>
      <c r="I506" s="37"/>
      <c r="J506" s="126"/>
      <c r="K506" s="37"/>
      <c r="L506" s="127"/>
      <c r="M506" s="37"/>
    </row>
    <row r="507">
      <c r="A507" s="37"/>
      <c r="B507" s="125"/>
      <c r="C507" s="37"/>
      <c r="D507" s="37"/>
      <c r="E507" s="37"/>
      <c r="F507" s="37"/>
      <c r="G507" s="37"/>
      <c r="H507" s="37"/>
      <c r="I507" s="37"/>
      <c r="J507" s="126"/>
      <c r="K507" s="37"/>
      <c r="L507" s="127"/>
      <c r="M507" s="37"/>
    </row>
    <row r="508">
      <c r="A508" s="37"/>
      <c r="B508" s="125"/>
      <c r="C508" s="37"/>
      <c r="D508" s="37"/>
      <c r="E508" s="37"/>
      <c r="F508" s="37"/>
      <c r="G508" s="37"/>
      <c r="H508" s="37"/>
      <c r="I508" s="37"/>
      <c r="J508" s="126"/>
      <c r="K508" s="37"/>
      <c r="L508" s="127"/>
      <c r="M508" s="37"/>
    </row>
    <row r="509">
      <c r="A509" s="37"/>
      <c r="B509" s="125"/>
      <c r="C509" s="37"/>
      <c r="D509" s="37"/>
      <c r="E509" s="37"/>
      <c r="F509" s="37"/>
      <c r="G509" s="37"/>
      <c r="H509" s="37"/>
      <c r="I509" s="37"/>
      <c r="J509" s="126"/>
      <c r="K509" s="37"/>
      <c r="L509" s="127"/>
      <c r="M509" s="37"/>
    </row>
    <row r="510">
      <c r="A510" s="37"/>
      <c r="B510" s="125"/>
      <c r="C510" s="37"/>
      <c r="D510" s="37"/>
      <c r="E510" s="37"/>
      <c r="F510" s="37"/>
      <c r="G510" s="37"/>
      <c r="H510" s="37"/>
      <c r="I510" s="37"/>
      <c r="J510" s="126"/>
      <c r="K510" s="37"/>
      <c r="L510" s="127"/>
      <c r="M510" s="37"/>
    </row>
    <row r="511">
      <c r="A511" s="37"/>
      <c r="B511" s="125"/>
      <c r="C511" s="37"/>
      <c r="D511" s="37"/>
      <c r="E511" s="37"/>
      <c r="F511" s="37"/>
      <c r="G511" s="37"/>
      <c r="H511" s="37"/>
      <c r="I511" s="37"/>
      <c r="J511" s="126"/>
      <c r="K511" s="37"/>
      <c r="L511" s="127"/>
      <c r="M511" s="37"/>
    </row>
    <row r="512">
      <c r="A512" s="37"/>
      <c r="B512" s="125"/>
      <c r="C512" s="37"/>
      <c r="D512" s="37"/>
      <c r="E512" s="37"/>
      <c r="F512" s="37"/>
      <c r="G512" s="37"/>
      <c r="H512" s="37"/>
      <c r="I512" s="37"/>
      <c r="J512" s="126"/>
      <c r="K512" s="37"/>
      <c r="L512" s="127"/>
      <c r="M512" s="37"/>
    </row>
    <row r="513">
      <c r="A513" s="37"/>
      <c r="B513" s="125"/>
      <c r="C513" s="37"/>
      <c r="D513" s="37"/>
      <c r="E513" s="37"/>
      <c r="F513" s="37"/>
      <c r="G513" s="37"/>
      <c r="H513" s="37"/>
      <c r="I513" s="37"/>
      <c r="J513" s="126"/>
      <c r="K513" s="37"/>
      <c r="L513" s="127"/>
      <c r="M513" s="37"/>
    </row>
    <row r="514">
      <c r="A514" s="37"/>
      <c r="B514" s="125"/>
      <c r="C514" s="37"/>
      <c r="D514" s="37"/>
      <c r="E514" s="37"/>
      <c r="F514" s="37"/>
      <c r="G514" s="37"/>
      <c r="H514" s="37"/>
      <c r="I514" s="37"/>
      <c r="J514" s="126"/>
      <c r="K514" s="37"/>
      <c r="L514" s="127"/>
      <c r="M514" s="37"/>
    </row>
    <row r="515">
      <c r="A515" s="37"/>
      <c r="B515" s="125"/>
      <c r="C515" s="37"/>
      <c r="D515" s="37"/>
      <c r="E515" s="37"/>
      <c r="F515" s="37"/>
      <c r="G515" s="37"/>
      <c r="H515" s="37"/>
      <c r="I515" s="37"/>
      <c r="J515" s="126"/>
      <c r="K515" s="37"/>
      <c r="L515" s="127"/>
      <c r="M515" s="37"/>
    </row>
    <row r="516">
      <c r="A516" s="37"/>
      <c r="B516" s="125"/>
      <c r="C516" s="37"/>
      <c r="D516" s="37"/>
      <c r="E516" s="37"/>
      <c r="F516" s="37"/>
      <c r="G516" s="37"/>
      <c r="H516" s="37"/>
      <c r="I516" s="37"/>
      <c r="J516" s="126"/>
      <c r="K516" s="37"/>
      <c r="L516" s="127"/>
      <c r="M516" s="37"/>
    </row>
    <row r="517">
      <c r="A517" s="37"/>
      <c r="B517" s="125"/>
      <c r="C517" s="37"/>
      <c r="D517" s="37"/>
      <c r="E517" s="37"/>
      <c r="F517" s="37"/>
      <c r="G517" s="37"/>
      <c r="H517" s="37"/>
      <c r="I517" s="37"/>
      <c r="J517" s="126"/>
      <c r="K517" s="37"/>
      <c r="L517" s="127"/>
      <c r="M517" s="37"/>
    </row>
    <row r="518">
      <c r="A518" s="37"/>
      <c r="B518" s="125"/>
      <c r="C518" s="37"/>
      <c r="D518" s="37"/>
      <c r="E518" s="37"/>
      <c r="F518" s="37"/>
      <c r="G518" s="37"/>
      <c r="H518" s="37"/>
      <c r="I518" s="37"/>
      <c r="J518" s="126"/>
      <c r="K518" s="37"/>
      <c r="L518" s="127"/>
      <c r="M518" s="37"/>
    </row>
    <row r="519">
      <c r="A519" s="37"/>
      <c r="B519" s="125"/>
      <c r="C519" s="37"/>
      <c r="D519" s="37"/>
      <c r="E519" s="37"/>
      <c r="F519" s="37"/>
      <c r="G519" s="37"/>
      <c r="H519" s="37"/>
      <c r="I519" s="37"/>
      <c r="J519" s="126"/>
      <c r="K519" s="37"/>
      <c r="L519" s="127"/>
      <c r="M519" s="37"/>
    </row>
    <row r="520">
      <c r="A520" s="37"/>
      <c r="B520" s="125"/>
      <c r="C520" s="37"/>
      <c r="D520" s="37"/>
      <c r="E520" s="37"/>
      <c r="F520" s="37"/>
      <c r="G520" s="37"/>
      <c r="H520" s="37"/>
      <c r="I520" s="37"/>
      <c r="J520" s="126"/>
      <c r="K520" s="37"/>
      <c r="L520" s="127"/>
      <c r="M520" s="37"/>
    </row>
    <row r="521">
      <c r="A521" s="37"/>
      <c r="B521" s="125"/>
      <c r="C521" s="37"/>
      <c r="D521" s="37"/>
      <c r="E521" s="37"/>
      <c r="F521" s="37"/>
      <c r="G521" s="37"/>
      <c r="H521" s="37"/>
      <c r="I521" s="37"/>
      <c r="J521" s="126"/>
      <c r="K521" s="37"/>
      <c r="L521" s="127"/>
      <c r="M521" s="37"/>
    </row>
    <row r="522">
      <c r="A522" s="37"/>
      <c r="B522" s="125"/>
      <c r="C522" s="37"/>
      <c r="D522" s="37"/>
      <c r="E522" s="37"/>
      <c r="F522" s="37"/>
      <c r="G522" s="37"/>
      <c r="H522" s="37"/>
      <c r="I522" s="37"/>
      <c r="J522" s="126"/>
      <c r="K522" s="37"/>
      <c r="L522" s="127"/>
      <c r="M522" s="37"/>
    </row>
    <row r="523">
      <c r="A523" s="37"/>
      <c r="B523" s="125"/>
      <c r="C523" s="37"/>
      <c r="D523" s="37"/>
      <c r="E523" s="37"/>
      <c r="F523" s="37"/>
      <c r="G523" s="37"/>
      <c r="H523" s="37"/>
      <c r="I523" s="37"/>
      <c r="J523" s="126"/>
      <c r="K523" s="37"/>
      <c r="L523" s="127"/>
      <c r="M523" s="37"/>
    </row>
    <row r="524">
      <c r="A524" s="37"/>
      <c r="B524" s="125"/>
      <c r="C524" s="37"/>
      <c r="D524" s="37"/>
      <c r="E524" s="37"/>
      <c r="F524" s="37"/>
      <c r="G524" s="37"/>
      <c r="H524" s="37"/>
      <c r="I524" s="37"/>
      <c r="J524" s="126"/>
      <c r="K524" s="37"/>
      <c r="L524" s="127"/>
      <c r="M524" s="37"/>
    </row>
    <row r="525">
      <c r="A525" s="37"/>
      <c r="B525" s="125"/>
      <c r="C525" s="37"/>
      <c r="D525" s="37"/>
      <c r="E525" s="37"/>
      <c r="F525" s="37"/>
      <c r="G525" s="37"/>
      <c r="H525" s="37"/>
      <c r="I525" s="37"/>
      <c r="J525" s="126"/>
      <c r="K525" s="37"/>
      <c r="L525" s="127"/>
      <c r="M525" s="37"/>
    </row>
    <row r="526">
      <c r="A526" s="37"/>
      <c r="B526" s="125"/>
      <c r="C526" s="37"/>
      <c r="D526" s="37"/>
      <c r="E526" s="37"/>
      <c r="F526" s="37"/>
      <c r="G526" s="37"/>
      <c r="H526" s="37"/>
      <c r="I526" s="37"/>
      <c r="J526" s="126"/>
      <c r="K526" s="37"/>
      <c r="L526" s="127"/>
      <c r="M526" s="37"/>
    </row>
    <row r="527">
      <c r="A527" s="37"/>
      <c r="B527" s="125"/>
      <c r="C527" s="37"/>
      <c r="D527" s="37"/>
      <c r="E527" s="37"/>
      <c r="F527" s="37"/>
      <c r="G527" s="37"/>
      <c r="H527" s="37"/>
      <c r="I527" s="37"/>
      <c r="J527" s="126"/>
      <c r="K527" s="37"/>
      <c r="L527" s="127"/>
      <c r="M527" s="37"/>
    </row>
    <row r="528">
      <c r="A528" s="37"/>
      <c r="B528" s="125"/>
      <c r="C528" s="37"/>
      <c r="D528" s="37"/>
      <c r="E528" s="37"/>
      <c r="F528" s="37"/>
      <c r="G528" s="37"/>
      <c r="H528" s="37"/>
      <c r="I528" s="37"/>
      <c r="J528" s="126"/>
      <c r="K528" s="37"/>
      <c r="L528" s="127"/>
      <c r="M528" s="37"/>
    </row>
    <row r="529">
      <c r="A529" s="37"/>
      <c r="B529" s="125"/>
      <c r="C529" s="37"/>
      <c r="D529" s="37"/>
      <c r="E529" s="37"/>
      <c r="F529" s="37"/>
      <c r="G529" s="37"/>
      <c r="H529" s="37"/>
      <c r="I529" s="37"/>
      <c r="J529" s="126"/>
      <c r="K529" s="37"/>
      <c r="L529" s="127"/>
      <c r="M529" s="37"/>
    </row>
    <row r="530">
      <c r="A530" s="37"/>
      <c r="B530" s="125"/>
      <c r="C530" s="37"/>
      <c r="D530" s="37"/>
      <c r="E530" s="37"/>
      <c r="F530" s="37"/>
      <c r="G530" s="37"/>
      <c r="H530" s="37"/>
      <c r="I530" s="37"/>
      <c r="J530" s="126"/>
      <c r="K530" s="37"/>
      <c r="L530" s="127"/>
      <c r="M530" s="37"/>
    </row>
    <row r="531">
      <c r="A531" s="37"/>
      <c r="B531" s="125"/>
      <c r="C531" s="37"/>
      <c r="D531" s="37"/>
      <c r="E531" s="37"/>
      <c r="F531" s="37"/>
      <c r="G531" s="37"/>
      <c r="H531" s="37"/>
      <c r="I531" s="37"/>
      <c r="J531" s="126"/>
      <c r="K531" s="37"/>
      <c r="L531" s="127"/>
      <c r="M531" s="37"/>
    </row>
    <row r="532">
      <c r="A532" s="37"/>
      <c r="B532" s="125"/>
      <c r="C532" s="37"/>
      <c r="D532" s="37"/>
      <c r="E532" s="37"/>
      <c r="F532" s="37"/>
      <c r="G532" s="37"/>
      <c r="H532" s="37"/>
      <c r="I532" s="37"/>
      <c r="J532" s="126"/>
      <c r="K532" s="37"/>
      <c r="L532" s="127"/>
      <c r="M532" s="37"/>
    </row>
    <row r="533">
      <c r="A533" s="37"/>
      <c r="B533" s="125"/>
      <c r="C533" s="37"/>
      <c r="D533" s="37"/>
      <c r="E533" s="37"/>
      <c r="F533" s="37"/>
      <c r="G533" s="37"/>
      <c r="H533" s="37"/>
      <c r="I533" s="37"/>
      <c r="J533" s="126"/>
      <c r="K533" s="37"/>
      <c r="L533" s="127"/>
      <c r="M533" s="37"/>
    </row>
    <row r="534">
      <c r="A534" s="37"/>
      <c r="B534" s="125"/>
      <c r="C534" s="37"/>
      <c r="D534" s="37"/>
      <c r="E534" s="37"/>
      <c r="F534" s="37"/>
      <c r="G534" s="37"/>
      <c r="H534" s="37"/>
      <c r="I534" s="37"/>
      <c r="J534" s="126"/>
      <c r="K534" s="37"/>
      <c r="L534" s="127"/>
      <c r="M534" s="37"/>
    </row>
    <row r="535">
      <c r="A535" s="37"/>
      <c r="B535" s="125"/>
      <c r="C535" s="37"/>
      <c r="D535" s="37"/>
      <c r="E535" s="37"/>
      <c r="F535" s="37"/>
      <c r="G535" s="37"/>
      <c r="H535" s="37"/>
      <c r="I535" s="37"/>
      <c r="J535" s="126"/>
      <c r="K535" s="37"/>
      <c r="L535" s="127"/>
      <c r="M535" s="37"/>
    </row>
    <row r="536">
      <c r="A536" s="37"/>
      <c r="B536" s="125"/>
      <c r="C536" s="37"/>
      <c r="D536" s="37"/>
      <c r="E536" s="37"/>
      <c r="F536" s="37"/>
      <c r="G536" s="37"/>
      <c r="H536" s="37"/>
      <c r="I536" s="37"/>
      <c r="J536" s="126"/>
      <c r="K536" s="37"/>
      <c r="L536" s="127"/>
      <c r="M536" s="37"/>
    </row>
    <row r="537">
      <c r="A537" s="37"/>
      <c r="B537" s="125"/>
      <c r="C537" s="37"/>
      <c r="D537" s="37"/>
      <c r="E537" s="37"/>
      <c r="F537" s="37"/>
      <c r="G537" s="37"/>
      <c r="H537" s="37"/>
      <c r="I537" s="37"/>
      <c r="J537" s="126"/>
      <c r="K537" s="37"/>
      <c r="L537" s="127"/>
      <c r="M537" s="37"/>
    </row>
    <row r="538">
      <c r="A538" s="37"/>
      <c r="B538" s="125"/>
      <c r="C538" s="37"/>
      <c r="D538" s="37"/>
      <c r="E538" s="37"/>
      <c r="F538" s="37"/>
      <c r="G538" s="37"/>
      <c r="H538" s="37"/>
      <c r="I538" s="37"/>
      <c r="J538" s="126"/>
      <c r="K538" s="37"/>
      <c r="L538" s="127"/>
      <c r="M538" s="37"/>
    </row>
    <row r="539">
      <c r="A539" s="37"/>
      <c r="B539" s="125"/>
      <c r="C539" s="37"/>
      <c r="D539" s="37"/>
      <c r="E539" s="37"/>
      <c r="F539" s="37"/>
      <c r="G539" s="37"/>
      <c r="H539" s="37"/>
      <c r="I539" s="37"/>
      <c r="J539" s="126"/>
      <c r="K539" s="37"/>
      <c r="L539" s="127"/>
      <c r="M539" s="37"/>
    </row>
    <row r="540">
      <c r="A540" s="37"/>
      <c r="B540" s="125"/>
      <c r="C540" s="37"/>
      <c r="D540" s="37"/>
      <c r="E540" s="37"/>
      <c r="F540" s="37"/>
      <c r="G540" s="37"/>
      <c r="H540" s="37"/>
      <c r="I540" s="37"/>
      <c r="J540" s="126"/>
      <c r="K540" s="37"/>
      <c r="L540" s="127"/>
      <c r="M540" s="37"/>
    </row>
    <row r="541">
      <c r="A541" s="37"/>
      <c r="B541" s="125"/>
      <c r="C541" s="37"/>
      <c r="D541" s="37"/>
      <c r="E541" s="37"/>
      <c r="F541" s="37"/>
      <c r="G541" s="37"/>
      <c r="H541" s="37"/>
      <c r="I541" s="37"/>
      <c r="J541" s="126"/>
      <c r="K541" s="37"/>
      <c r="L541" s="127"/>
      <c r="M541" s="37"/>
    </row>
    <row r="542">
      <c r="A542" s="37"/>
      <c r="B542" s="125"/>
      <c r="C542" s="37"/>
      <c r="D542" s="37"/>
      <c r="E542" s="37"/>
      <c r="F542" s="37"/>
      <c r="G542" s="37"/>
      <c r="H542" s="37"/>
      <c r="I542" s="37"/>
      <c r="J542" s="126"/>
      <c r="K542" s="37"/>
      <c r="L542" s="127"/>
      <c r="M542" s="37"/>
    </row>
    <row r="543">
      <c r="A543" s="37"/>
      <c r="B543" s="125"/>
      <c r="C543" s="37"/>
      <c r="D543" s="37"/>
      <c r="E543" s="37"/>
      <c r="F543" s="37"/>
      <c r="G543" s="37"/>
      <c r="H543" s="37"/>
      <c r="I543" s="37"/>
      <c r="J543" s="126"/>
      <c r="K543" s="37"/>
      <c r="L543" s="127"/>
      <c r="M543" s="37"/>
    </row>
    <row r="544">
      <c r="A544" s="37"/>
      <c r="B544" s="125"/>
      <c r="C544" s="37"/>
      <c r="D544" s="37"/>
      <c r="E544" s="37"/>
      <c r="F544" s="37"/>
      <c r="G544" s="37"/>
      <c r="H544" s="37"/>
      <c r="I544" s="37"/>
      <c r="J544" s="126"/>
      <c r="K544" s="37"/>
      <c r="L544" s="127"/>
      <c r="M544" s="37"/>
    </row>
    <row r="545">
      <c r="A545" s="37"/>
      <c r="B545" s="125"/>
      <c r="C545" s="37"/>
      <c r="D545" s="37"/>
      <c r="E545" s="37"/>
      <c r="F545" s="37"/>
      <c r="G545" s="37"/>
      <c r="H545" s="37"/>
      <c r="I545" s="37"/>
      <c r="J545" s="126"/>
      <c r="K545" s="37"/>
      <c r="L545" s="127"/>
      <c r="M545" s="37"/>
    </row>
    <row r="546">
      <c r="A546" s="37"/>
      <c r="B546" s="125"/>
      <c r="C546" s="37"/>
      <c r="D546" s="37"/>
      <c r="E546" s="37"/>
      <c r="F546" s="37"/>
      <c r="G546" s="37"/>
      <c r="H546" s="37"/>
      <c r="I546" s="37"/>
      <c r="J546" s="126"/>
      <c r="K546" s="37"/>
      <c r="L546" s="127"/>
      <c r="M546" s="37"/>
    </row>
    <row r="547">
      <c r="A547" s="37"/>
      <c r="B547" s="125"/>
      <c r="C547" s="37"/>
      <c r="D547" s="37"/>
      <c r="E547" s="37"/>
      <c r="F547" s="37"/>
      <c r="G547" s="37"/>
      <c r="H547" s="37"/>
      <c r="I547" s="37"/>
      <c r="J547" s="126"/>
      <c r="K547" s="37"/>
      <c r="L547" s="127"/>
      <c r="M547" s="37"/>
    </row>
    <row r="548">
      <c r="A548" s="37"/>
      <c r="B548" s="125"/>
      <c r="C548" s="37"/>
      <c r="D548" s="37"/>
      <c r="E548" s="37"/>
      <c r="F548" s="37"/>
      <c r="G548" s="37"/>
      <c r="H548" s="37"/>
      <c r="I548" s="37"/>
      <c r="J548" s="126"/>
      <c r="K548" s="37"/>
      <c r="L548" s="127"/>
      <c r="M548" s="37"/>
    </row>
    <row r="549">
      <c r="A549" s="37"/>
      <c r="B549" s="125"/>
      <c r="C549" s="37"/>
      <c r="D549" s="37"/>
      <c r="E549" s="37"/>
      <c r="F549" s="37"/>
      <c r="G549" s="37"/>
      <c r="H549" s="37"/>
      <c r="I549" s="37"/>
      <c r="J549" s="126"/>
      <c r="K549" s="37"/>
      <c r="L549" s="127"/>
      <c r="M549" s="37"/>
    </row>
    <row r="550">
      <c r="A550" s="37"/>
      <c r="B550" s="125"/>
      <c r="C550" s="37"/>
      <c r="D550" s="37"/>
      <c r="E550" s="37"/>
      <c r="F550" s="37"/>
      <c r="G550" s="37"/>
      <c r="H550" s="37"/>
      <c r="I550" s="37"/>
      <c r="J550" s="126"/>
      <c r="K550" s="37"/>
      <c r="L550" s="127"/>
      <c r="M550" s="37"/>
    </row>
    <row r="551">
      <c r="A551" s="37"/>
      <c r="B551" s="125"/>
      <c r="C551" s="37"/>
      <c r="D551" s="37"/>
      <c r="E551" s="37"/>
      <c r="F551" s="37"/>
      <c r="G551" s="37"/>
      <c r="H551" s="37"/>
      <c r="I551" s="37"/>
      <c r="J551" s="126"/>
      <c r="K551" s="37"/>
      <c r="L551" s="127"/>
      <c r="M551" s="37"/>
    </row>
    <row r="552">
      <c r="A552" s="37"/>
      <c r="B552" s="125"/>
      <c r="C552" s="37"/>
      <c r="D552" s="37"/>
      <c r="E552" s="37"/>
      <c r="F552" s="37"/>
      <c r="G552" s="37"/>
      <c r="H552" s="37"/>
      <c r="I552" s="37"/>
      <c r="J552" s="126"/>
      <c r="K552" s="37"/>
      <c r="L552" s="127"/>
      <c r="M552" s="37"/>
    </row>
    <row r="553">
      <c r="A553" s="37"/>
      <c r="B553" s="125"/>
      <c r="C553" s="37"/>
      <c r="D553" s="37"/>
      <c r="E553" s="37"/>
      <c r="F553" s="37"/>
      <c r="G553" s="37"/>
      <c r="H553" s="37"/>
      <c r="I553" s="37"/>
      <c r="J553" s="126"/>
      <c r="K553" s="37"/>
      <c r="L553" s="127"/>
      <c r="M553" s="37"/>
    </row>
    <row r="554">
      <c r="A554" s="37"/>
      <c r="B554" s="125"/>
      <c r="C554" s="37"/>
      <c r="D554" s="37"/>
      <c r="E554" s="37"/>
      <c r="F554" s="37"/>
      <c r="G554" s="37"/>
      <c r="H554" s="37"/>
      <c r="I554" s="37"/>
      <c r="J554" s="126"/>
      <c r="K554" s="37"/>
      <c r="L554" s="127"/>
      <c r="M554" s="37"/>
    </row>
    <row r="555">
      <c r="A555" s="37"/>
      <c r="B555" s="125"/>
      <c r="C555" s="37"/>
      <c r="D555" s="37"/>
      <c r="E555" s="37"/>
      <c r="F555" s="37"/>
      <c r="G555" s="37"/>
      <c r="H555" s="37"/>
      <c r="I555" s="37"/>
      <c r="J555" s="126"/>
      <c r="K555" s="37"/>
      <c r="L555" s="127"/>
      <c r="M555" s="37"/>
    </row>
    <row r="556">
      <c r="A556" s="37"/>
      <c r="B556" s="125"/>
      <c r="C556" s="37"/>
      <c r="D556" s="37"/>
      <c r="E556" s="37"/>
      <c r="F556" s="37"/>
      <c r="G556" s="37"/>
      <c r="H556" s="37"/>
      <c r="I556" s="37"/>
      <c r="J556" s="126"/>
      <c r="K556" s="37"/>
      <c r="L556" s="127"/>
      <c r="M556" s="37"/>
    </row>
    <row r="557">
      <c r="A557" s="37"/>
      <c r="B557" s="125"/>
      <c r="C557" s="37"/>
      <c r="D557" s="37"/>
      <c r="E557" s="37"/>
      <c r="F557" s="37"/>
      <c r="G557" s="37"/>
      <c r="H557" s="37"/>
      <c r="I557" s="37"/>
      <c r="J557" s="126"/>
      <c r="K557" s="37"/>
      <c r="L557" s="127"/>
      <c r="M557" s="37"/>
    </row>
    <row r="558">
      <c r="A558" s="37"/>
      <c r="B558" s="125"/>
      <c r="C558" s="37"/>
      <c r="D558" s="37"/>
      <c r="E558" s="37"/>
      <c r="F558" s="37"/>
      <c r="G558" s="37"/>
      <c r="H558" s="37"/>
      <c r="I558" s="37"/>
      <c r="J558" s="126"/>
      <c r="K558" s="37"/>
      <c r="L558" s="127"/>
      <c r="M558" s="37"/>
    </row>
    <row r="559">
      <c r="A559" s="37"/>
      <c r="B559" s="125"/>
      <c r="C559" s="37"/>
      <c r="D559" s="37"/>
      <c r="E559" s="37"/>
      <c r="F559" s="37"/>
      <c r="G559" s="37"/>
      <c r="H559" s="37"/>
      <c r="I559" s="37"/>
      <c r="J559" s="126"/>
      <c r="K559" s="37"/>
      <c r="L559" s="127"/>
      <c r="M559" s="37"/>
    </row>
    <row r="560">
      <c r="A560" s="37"/>
      <c r="B560" s="125"/>
      <c r="C560" s="37"/>
      <c r="D560" s="37"/>
      <c r="E560" s="37"/>
      <c r="F560" s="37"/>
      <c r="G560" s="37"/>
      <c r="H560" s="37"/>
      <c r="I560" s="37"/>
      <c r="J560" s="126"/>
      <c r="K560" s="37"/>
      <c r="L560" s="127"/>
      <c r="M560" s="37"/>
    </row>
    <row r="561">
      <c r="A561" s="37"/>
      <c r="B561" s="125"/>
      <c r="C561" s="37"/>
      <c r="D561" s="37"/>
      <c r="E561" s="37"/>
      <c r="F561" s="37"/>
      <c r="G561" s="37"/>
      <c r="H561" s="37"/>
      <c r="I561" s="37"/>
      <c r="J561" s="126"/>
      <c r="K561" s="37"/>
      <c r="L561" s="127"/>
      <c r="M561" s="37"/>
    </row>
    <row r="562">
      <c r="A562" s="37"/>
      <c r="B562" s="125"/>
      <c r="C562" s="37"/>
      <c r="D562" s="37"/>
      <c r="E562" s="37"/>
      <c r="F562" s="37"/>
      <c r="G562" s="37"/>
      <c r="H562" s="37"/>
      <c r="I562" s="37"/>
      <c r="J562" s="126"/>
      <c r="K562" s="37"/>
      <c r="L562" s="127"/>
      <c r="M562" s="37"/>
    </row>
    <row r="563">
      <c r="A563" s="37"/>
      <c r="B563" s="125"/>
      <c r="C563" s="37"/>
      <c r="D563" s="37"/>
      <c r="E563" s="37"/>
      <c r="F563" s="37"/>
      <c r="G563" s="37"/>
      <c r="H563" s="37"/>
      <c r="I563" s="37"/>
      <c r="J563" s="126"/>
      <c r="K563" s="37"/>
      <c r="L563" s="127"/>
      <c r="M563" s="37"/>
    </row>
    <row r="564">
      <c r="A564" s="37"/>
      <c r="B564" s="125"/>
      <c r="C564" s="37"/>
      <c r="D564" s="37"/>
      <c r="E564" s="37"/>
      <c r="F564" s="37"/>
      <c r="G564" s="37"/>
      <c r="H564" s="37"/>
      <c r="I564" s="37"/>
      <c r="J564" s="126"/>
      <c r="K564" s="37"/>
      <c r="L564" s="127"/>
      <c r="M564" s="37"/>
    </row>
    <row r="565">
      <c r="A565" s="37"/>
      <c r="B565" s="125"/>
      <c r="C565" s="37"/>
      <c r="D565" s="37"/>
      <c r="E565" s="37"/>
      <c r="F565" s="37"/>
      <c r="G565" s="37"/>
      <c r="H565" s="37"/>
      <c r="I565" s="37"/>
      <c r="J565" s="126"/>
      <c r="K565" s="37"/>
      <c r="L565" s="127"/>
      <c r="M565" s="37"/>
    </row>
    <row r="566">
      <c r="A566" s="37"/>
      <c r="B566" s="125"/>
      <c r="C566" s="37"/>
      <c r="D566" s="37"/>
      <c r="E566" s="37"/>
      <c r="F566" s="37"/>
      <c r="G566" s="37"/>
      <c r="H566" s="37"/>
      <c r="I566" s="37"/>
      <c r="J566" s="126"/>
      <c r="K566" s="37"/>
      <c r="L566" s="127"/>
      <c r="M566" s="37"/>
    </row>
    <row r="567">
      <c r="A567" s="37"/>
      <c r="B567" s="125"/>
      <c r="C567" s="37"/>
      <c r="D567" s="37"/>
      <c r="E567" s="37"/>
      <c r="F567" s="37"/>
      <c r="G567" s="37"/>
      <c r="H567" s="37"/>
      <c r="I567" s="37"/>
      <c r="J567" s="126"/>
      <c r="K567" s="37"/>
      <c r="L567" s="127"/>
      <c r="M567" s="37"/>
    </row>
    <row r="568">
      <c r="A568" s="37"/>
      <c r="B568" s="125"/>
      <c r="C568" s="37"/>
      <c r="D568" s="37"/>
      <c r="E568" s="37"/>
      <c r="F568" s="37"/>
      <c r="G568" s="37"/>
      <c r="H568" s="37"/>
      <c r="I568" s="37"/>
      <c r="J568" s="126"/>
      <c r="K568" s="37"/>
      <c r="L568" s="127"/>
      <c r="M568" s="37"/>
    </row>
    <row r="569">
      <c r="A569" s="37"/>
      <c r="B569" s="125"/>
      <c r="C569" s="37"/>
      <c r="D569" s="37"/>
      <c r="E569" s="37"/>
      <c r="F569" s="37"/>
      <c r="G569" s="37"/>
      <c r="H569" s="37"/>
      <c r="I569" s="37"/>
      <c r="J569" s="126"/>
      <c r="K569" s="37"/>
      <c r="L569" s="127"/>
      <c r="M569" s="37"/>
    </row>
    <row r="570">
      <c r="A570" s="37"/>
      <c r="B570" s="125"/>
      <c r="C570" s="37"/>
      <c r="D570" s="37"/>
      <c r="E570" s="37"/>
      <c r="F570" s="37"/>
      <c r="G570" s="37"/>
      <c r="H570" s="37"/>
      <c r="I570" s="37"/>
      <c r="J570" s="126"/>
      <c r="K570" s="37"/>
      <c r="L570" s="127"/>
      <c r="M570" s="37"/>
    </row>
    <row r="571">
      <c r="A571" s="37"/>
      <c r="B571" s="125"/>
      <c r="C571" s="37"/>
      <c r="D571" s="37"/>
      <c r="E571" s="37"/>
      <c r="F571" s="37"/>
      <c r="G571" s="37"/>
      <c r="H571" s="37"/>
      <c r="I571" s="37"/>
      <c r="J571" s="126"/>
      <c r="K571" s="37"/>
      <c r="L571" s="127"/>
      <c r="M571" s="37"/>
    </row>
    <row r="572">
      <c r="A572" s="37"/>
      <c r="B572" s="125"/>
      <c r="C572" s="37"/>
      <c r="D572" s="37"/>
      <c r="E572" s="37"/>
      <c r="F572" s="37"/>
      <c r="G572" s="37"/>
      <c r="H572" s="37"/>
      <c r="I572" s="37"/>
      <c r="J572" s="126"/>
      <c r="K572" s="37"/>
      <c r="L572" s="127"/>
      <c r="M572" s="37"/>
    </row>
    <row r="573">
      <c r="A573" s="37"/>
      <c r="B573" s="125"/>
      <c r="C573" s="37"/>
      <c r="D573" s="37"/>
      <c r="E573" s="37"/>
      <c r="F573" s="37"/>
      <c r="G573" s="37"/>
      <c r="H573" s="37"/>
      <c r="I573" s="37"/>
      <c r="J573" s="126"/>
      <c r="K573" s="37"/>
      <c r="L573" s="127"/>
      <c r="M573" s="37"/>
    </row>
    <row r="574">
      <c r="A574" s="37"/>
      <c r="B574" s="125"/>
      <c r="C574" s="37"/>
      <c r="D574" s="37"/>
      <c r="E574" s="37"/>
      <c r="F574" s="37"/>
      <c r="G574" s="37"/>
      <c r="H574" s="37"/>
      <c r="I574" s="37"/>
      <c r="J574" s="126"/>
      <c r="K574" s="37"/>
      <c r="L574" s="127"/>
      <c r="M574" s="37"/>
    </row>
    <row r="575">
      <c r="A575" s="37"/>
      <c r="B575" s="125"/>
      <c r="C575" s="37"/>
      <c r="D575" s="37"/>
      <c r="E575" s="37"/>
      <c r="F575" s="37"/>
      <c r="G575" s="37"/>
      <c r="H575" s="37"/>
      <c r="I575" s="37"/>
      <c r="J575" s="126"/>
      <c r="K575" s="37"/>
      <c r="L575" s="127"/>
      <c r="M575" s="37"/>
    </row>
    <row r="576">
      <c r="A576" s="37"/>
      <c r="B576" s="125"/>
      <c r="C576" s="37"/>
      <c r="D576" s="37"/>
      <c r="E576" s="37"/>
      <c r="F576" s="37"/>
      <c r="G576" s="37"/>
      <c r="H576" s="37"/>
      <c r="I576" s="37"/>
      <c r="J576" s="126"/>
      <c r="K576" s="37"/>
      <c r="L576" s="127"/>
      <c r="M576" s="37"/>
    </row>
    <row r="577">
      <c r="A577" s="37"/>
      <c r="B577" s="125"/>
      <c r="C577" s="37"/>
      <c r="D577" s="37"/>
      <c r="E577" s="37"/>
      <c r="F577" s="37"/>
      <c r="G577" s="37"/>
      <c r="H577" s="37"/>
      <c r="I577" s="37"/>
      <c r="J577" s="126"/>
      <c r="K577" s="37"/>
      <c r="L577" s="127"/>
      <c r="M577" s="37"/>
    </row>
    <row r="578">
      <c r="A578" s="37"/>
      <c r="B578" s="125"/>
      <c r="C578" s="37"/>
      <c r="D578" s="37"/>
      <c r="E578" s="37"/>
      <c r="F578" s="37"/>
      <c r="G578" s="37"/>
      <c r="H578" s="37"/>
      <c r="I578" s="37"/>
      <c r="J578" s="126"/>
      <c r="K578" s="37"/>
      <c r="L578" s="127"/>
      <c r="M578" s="37"/>
    </row>
    <row r="579">
      <c r="A579" s="37"/>
      <c r="B579" s="125"/>
      <c r="C579" s="37"/>
      <c r="D579" s="37"/>
      <c r="E579" s="37"/>
      <c r="F579" s="37"/>
      <c r="G579" s="37"/>
      <c r="H579" s="37"/>
      <c r="I579" s="37"/>
      <c r="J579" s="126"/>
      <c r="K579" s="37"/>
      <c r="L579" s="127"/>
      <c r="M579" s="37"/>
    </row>
    <row r="580">
      <c r="A580" s="37"/>
      <c r="B580" s="125"/>
      <c r="C580" s="37"/>
      <c r="D580" s="37"/>
      <c r="E580" s="37"/>
      <c r="F580" s="37"/>
      <c r="G580" s="37"/>
      <c r="H580" s="37"/>
      <c r="I580" s="37"/>
      <c r="J580" s="126"/>
      <c r="K580" s="37"/>
      <c r="L580" s="127"/>
      <c r="M580" s="37"/>
    </row>
    <row r="581">
      <c r="A581" s="37"/>
      <c r="B581" s="125"/>
      <c r="C581" s="37"/>
      <c r="D581" s="37"/>
      <c r="E581" s="37"/>
      <c r="F581" s="37"/>
      <c r="G581" s="37"/>
      <c r="H581" s="37"/>
      <c r="I581" s="37"/>
      <c r="J581" s="126"/>
      <c r="K581" s="37"/>
      <c r="L581" s="127"/>
      <c r="M581" s="37"/>
    </row>
    <row r="582">
      <c r="A582" s="37"/>
      <c r="B582" s="125"/>
      <c r="C582" s="37"/>
      <c r="D582" s="37"/>
      <c r="E582" s="37"/>
      <c r="F582" s="37"/>
      <c r="G582" s="37"/>
      <c r="H582" s="37"/>
      <c r="I582" s="37"/>
      <c r="J582" s="126"/>
      <c r="K582" s="37"/>
      <c r="L582" s="127"/>
      <c r="M582" s="37"/>
    </row>
    <row r="583">
      <c r="A583" s="37"/>
      <c r="B583" s="125"/>
      <c r="C583" s="37"/>
      <c r="D583" s="37"/>
      <c r="E583" s="37"/>
      <c r="F583" s="37"/>
      <c r="G583" s="37"/>
      <c r="H583" s="37"/>
      <c r="I583" s="37"/>
      <c r="J583" s="126"/>
      <c r="K583" s="37"/>
      <c r="L583" s="127"/>
      <c r="M583" s="37"/>
    </row>
    <row r="584">
      <c r="A584" s="37"/>
      <c r="B584" s="125"/>
      <c r="C584" s="37"/>
      <c r="D584" s="37"/>
      <c r="E584" s="37"/>
      <c r="F584" s="37"/>
      <c r="G584" s="37"/>
      <c r="H584" s="37"/>
      <c r="I584" s="37"/>
      <c r="J584" s="126"/>
      <c r="K584" s="37"/>
      <c r="L584" s="127"/>
      <c r="M584" s="37"/>
    </row>
    <row r="585">
      <c r="A585" s="37"/>
      <c r="B585" s="125"/>
      <c r="C585" s="37"/>
      <c r="D585" s="37"/>
      <c r="E585" s="37"/>
      <c r="F585" s="37"/>
      <c r="G585" s="37"/>
      <c r="H585" s="37"/>
      <c r="I585" s="37"/>
      <c r="J585" s="126"/>
      <c r="K585" s="37"/>
      <c r="L585" s="127"/>
      <c r="M585" s="37"/>
    </row>
    <row r="586">
      <c r="A586" s="37"/>
      <c r="B586" s="125"/>
      <c r="C586" s="37"/>
      <c r="D586" s="37"/>
      <c r="E586" s="37"/>
      <c r="F586" s="37"/>
      <c r="G586" s="37"/>
      <c r="H586" s="37"/>
      <c r="I586" s="37"/>
      <c r="J586" s="126"/>
      <c r="K586" s="37"/>
      <c r="L586" s="127"/>
      <c r="M586" s="37"/>
    </row>
    <row r="587">
      <c r="A587" s="37"/>
      <c r="B587" s="125"/>
      <c r="C587" s="37"/>
      <c r="D587" s="37"/>
      <c r="E587" s="37"/>
      <c r="F587" s="37"/>
      <c r="G587" s="37"/>
      <c r="H587" s="37"/>
      <c r="I587" s="37"/>
      <c r="J587" s="126"/>
      <c r="K587" s="37"/>
      <c r="L587" s="127"/>
      <c r="M587" s="37"/>
    </row>
    <row r="588">
      <c r="A588" s="37"/>
      <c r="B588" s="125"/>
      <c r="C588" s="37"/>
      <c r="D588" s="37"/>
      <c r="E588" s="37"/>
      <c r="F588" s="37"/>
      <c r="G588" s="37"/>
      <c r="H588" s="37"/>
      <c r="I588" s="37"/>
      <c r="J588" s="126"/>
      <c r="K588" s="37"/>
      <c r="L588" s="127"/>
      <c r="M588" s="37"/>
    </row>
    <row r="589">
      <c r="A589" s="37"/>
      <c r="B589" s="125"/>
      <c r="C589" s="37"/>
      <c r="D589" s="37"/>
      <c r="E589" s="37"/>
      <c r="F589" s="37"/>
      <c r="G589" s="37"/>
      <c r="H589" s="37"/>
      <c r="I589" s="37"/>
      <c r="J589" s="126"/>
      <c r="K589" s="37"/>
      <c r="L589" s="127"/>
      <c r="M589" s="37"/>
    </row>
    <row r="590">
      <c r="A590" s="37"/>
      <c r="B590" s="125"/>
      <c r="C590" s="37"/>
      <c r="D590" s="37"/>
      <c r="E590" s="37"/>
      <c r="F590" s="37"/>
      <c r="G590" s="37"/>
      <c r="H590" s="37"/>
      <c r="I590" s="37"/>
      <c r="J590" s="126"/>
      <c r="K590" s="37"/>
      <c r="L590" s="127"/>
      <c r="M590" s="37"/>
    </row>
    <row r="591">
      <c r="A591" s="37"/>
      <c r="B591" s="125"/>
      <c r="C591" s="37"/>
      <c r="D591" s="37"/>
      <c r="E591" s="37"/>
      <c r="F591" s="37"/>
      <c r="G591" s="37"/>
      <c r="H591" s="37"/>
      <c r="I591" s="37"/>
      <c r="J591" s="126"/>
      <c r="K591" s="37"/>
      <c r="L591" s="127"/>
      <c r="M591" s="37"/>
    </row>
    <row r="592">
      <c r="A592" s="37"/>
      <c r="B592" s="125"/>
      <c r="C592" s="37"/>
      <c r="D592" s="37"/>
      <c r="E592" s="37"/>
      <c r="F592" s="37"/>
      <c r="G592" s="37"/>
      <c r="H592" s="37"/>
      <c r="I592" s="37"/>
      <c r="J592" s="126"/>
      <c r="K592" s="37"/>
      <c r="L592" s="127"/>
      <c r="M592" s="37"/>
    </row>
    <row r="593">
      <c r="A593" s="37"/>
      <c r="B593" s="125"/>
      <c r="C593" s="37"/>
      <c r="D593" s="37"/>
      <c r="E593" s="37"/>
      <c r="F593" s="37"/>
      <c r="G593" s="37"/>
      <c r="H593" s="37"/>
      <c r="I593" s="37"/>
      <c r="J593" s="126"/>
      <c r="K593" s="37"/>
      <c r="L593" s="127"/>
      <c r="M593" s="37"/>
    </row>
    <row r="594">
      <c r="A594" s="37"/>
      <c r="B594" s="125"/>
      <c r="C594" s="37"/>
      <c r="D594" s="37"/>
      <c r="E594" s="37"/>
      <c r="F594" s="37"/>
      <c r="G594" s="37"/>
      <c r="H594" s="37"/>
      <c r="I594" s="37"/>
      <c r="J594" s="126"/>
      <c r="K594" s="37"/>
      <c r="L594" s="127"/>
      <c r="M594" s="37"/>
    </row>
    <row r="595">
      <c r="A595" s="37"/>
      <c r="B595" s="125"/>
      <c r="C595" s="37"/>
      <c r="D595" s="37"/>
      <c r="E595" s="37"/>
      <c r="F595" s="37"/>
      <c r="G595" s="37"/>
      <c r="H595" s="37"/>
      <c r="I595" s="37"/>
      <c r="J595" s="126"/>
      <c r="K595" s="37"/>
      <c r="L595" s="127"/>
      <c r="M595" s="37"/>
    </row>
    <row r="596">
      <c r="A596" s="37"/>
      <c r="B596" s="125"/>
      <c r="C596" s="37"/>
      <c r="D596" s="37"/>
      <c r="E596" s="37"/>
      <c r="F596" s="37"/>
      <c r="G596" s="37"/>
      <c r="H596" s="37"/>
      <c r="I596" s="37"/>
      <c r="J596" s="126"/>
      <c r="K596" s="37"/>
      <c r="L596" s="127"/>
      <c r="M596" s="37"/>
    </row>
    <row r="597">
      <c r="A597" s="37"/>
      <c r="B597" s="125"/>
      <c r="C597" s="37"/>
      <c r="D597" s="37"/>
      <c r="E597" s="37"/>
      <c r="F597" s="37"/>
      <c r="G597" s="37"/>
      <c r="H597" s="37"/>
      <c r="I597" s="37"/>
      <c r="J597" s="126"/>
      <c r="K597" s="37"/>
      <c r="L597" s="127"/>
      <c r="M597" s="37"/>
    </row>
    <row r="598">
      <c r="A598" s="37"/>
      <c r="B598" s="125"/>
      <c r="C598" s="37"/>
      <c r="D598" s="37"/>
      <c r="E598" s="37"/>
      <c r="F598" s="37"/>
      <c r="G598" s="37"/>
      <c r="H598" s="37"/>
      <c r="I598" s="37"/>
      <c r="J598" s="126"/>
      <c r="K598" s="37"/>
      <c r="L598" s="127"/>
      <c r="M598" s="37"/>
    </row>
    <row r="599">
      <c r="A599" s="37"/>
      <c r="B599" s="125"/>
      <c r="C599" s="37"/>
      <c r="D599" s="37"/>
      <c r="E599" s="37"/>
      <c r="F599" s="37"/>
      <c r="G599" s="37"/>
      <c r="H599" s="37"/>
      <c r="I599" s="37"/>
      <c r="J599" s="126"/>
      <c r="K599" s="37"/>
      <c r="L599" s="127"/>
      <c r="M599" s="37"/>
    </row>
    <row r="600">
      <c r="A600" s="37"/>
      <c r="B600" s="125"/>
      <c r="C600" s="37"/>
      <c r="D600" s="37"/>
      <c r="E600" s="37"/>
      <c r="F600" s="37"/>
      <c r="G600" s="37"/>
      <c r="H600" s="37"/>
      <c r="I600" s="37"/>
      <c r="J600" s="126"/>
      <c r="K600" s="37"/>
      <c r="L600" s="127"/>
      <c r="M600" s="37"/>
    </row>
    <row r="601">
      <c r="A601" s="37"/>
      <c r="B601" s="125"/>
      <c r="C601" s="37"/>
      <c r="D601" s="37"/>
      <c r="E601" s="37"/>
      <c r="F601" s="37"/>
      <c r="G601" s="37"/>
      <c r="H601" s="37"/>
      <c r="I601" s="37"/>
      <c r="J601" s="126"/>
      <c r="K601" s="37"/>
      <c r="L601" s="127"/>
      <c r="M601" s="37"/>
    </row>
    <row r="602">
      <c r="A602" s="37"/>
      <c r="B602" s="125"/>
      <c r="C602" s="37"/>
      <c r="D602" s="37"/>
      <c r="E602" s="37"/>
      <c r="F602" s="37"/>
      <c r="G602" s="37"/>
      <c r="H602" s="37"/>
      <c r="I602" s="37"/>
      <c r="J602" s="126"/>
      <c r="K602" s="37"/>
      <c r="L602" s="127"/>
      <c r="M602" s="37"/>
    </row>
    <row r="603">
      <c r="A603" s="37"/>
      <c r="B603" s="125"/>
      <c r="C603" s="37"/>
      <c r="D603" s="37"/>
      <c r="E603" s="37"/>
      <c r="F603" s="37"/>
      <c r="G603" s="37"/>
      <c r="H603" s="37"/>
      <c r="I603" s="37"/>
      <c r="J603" s="126"/>
      <c r="K603" s="37"/>
      <c r="L603" s="127"/>
      <c r="M603" s="37"/>
    </row>
    <row r="604">
      <c r="A604" s="37"/>
      <c r="B604" s="125"/>
      <c r="C604" s="37"/>
      <c r="D604" s="37"/>
      <c r="E604" s="37"/>
      <c r="F604" s="37"/>
      <c r="G604" s="37"/>
      <c r="H604" s="37"/>
      <c r="I604" s="37"/>
      <c r="J604" s="126"/>
      <c r="K604" s="37"/>
      <c r="L604" s="127"/>
      <c r="M604" s="37"/>
    </row>
    <row r="605">
      <c r="A605" s="37"/>
      <c r="B605" s="125"/>
      <c r="C605" s="37"/>
      <c r="D605" s="37"/>
      <c r="E605" s="37"/>
      <c r="F605" s="37"/>
      <c r="G605" s="37"/>
      <c r="H605" s="37"/>
      <c r="I605" s="37"/>
      <c r="J605" s="126"/>
      <c r="K605" s="37"/>
      <c r="L605" s="127"/>
      <c r="M605" s="37"/>
    </row>
    <row r="606">
      <c r="A606" s="37"/>
      <c r="B606" s="125"/>
      <c r="C606" s="37"/>
      <c r="D606" s="37"/>
      <c r="E606" s="37"/>
      <c r="F606" s="37"/>
      <c r="G606" s="37"/>
      <c r="H606" s="37"/>
      <c r="I606" s="37"/>
      <c r="J606" s="126"/>
      <c r="K606" s="37"/>
      <c r="L606" s="127"/>
      <c r="M606" s="37"/>
    </row>
    <row r="607">
      <c r="A607" s="37"/>
      <c r="B607" s="125"/>
      <c r="C607" s="37"/>
      <c r="D607" s="37"/>
      <c r="E607" s="37"/>
      <c r="F607" s="37"/>
      <c r="G607" s="37"/>
      <c r="H607" s="37"/>
      <c r="I607" s="37"/>
      <c r="J607" s="126"/>
      <c r="K607" s="37"/>
      <c r="L607" s="127"/>
      <c r="M607" s="37"/>
    </row>
    <row r="608">
      <c r="A608" s="37"/>
      <c r="B608" s="125"/>
      <c r="C608" s="37"/>
      <c r="D608" s="37"/>
      <c r="E608" s="37"/>
      <c r="F608" s="37"/>
      <c r="G608" s="37"/>
      <c r="H608" s="37"/>
      <c r="I608" s="37"/>
      <c r="J608" s="126"/>
      <c r="K608" s="37"/>
      <c r="L608" s="127"/>
      <c r="M608" s="37"/>
    </row>
    <row r="609">
      <c r="A609" s="37"/>
      <c r="B609" s="125"/>
      <c r="C609" s="37"/>
      <c r="D609" s="37"/>
      <c r="E609" s="37"/>
      <c r="F609" s="37"/>
      <c r="G609" s="37"/>
      <c r="H609" s="37"/>
      <c r="I609" s="37"/>
      <c r="J609" s="126"/>
      <c r="K609" s="37"/>
      <c r="L609" s="127"/>
      <c r="M609" s="37"/>
    </row>
    <row r="610">
      <c r="A610" s="37"/>
      <c r="B610" s="125"/>
      <c r="C610" s="37"/>
      <c r="D610" s="37"/>
      <c r="E610" s="37"/>
      <c r="F610" s="37"/>
      <c r="G610" s="37"/>
      <c r="H610" s="37"/>
      <c r="I610" s="37"/>
      <c r="J610" s="126"/>
      <c r="K610" s="37"/>
      <c r="L610" s="127"/>
      <c r="M610" s="37"/>
    </row>
    <row r="611">
      <c r="A611" s="37"/>
      <c r="B611" s="125"/>
      <c r="C611" s="37"/>
      <c r="D611" s="37"/>
      <c r="E611" s="37"/>
      <c r="F611" s="37"/>
      <c r="G611" s="37"/>
      <c r="H611" s="37"/>
      <c r="I611" s="37"/>
      <c r="J611" s="126"/>
      <c r="K611" s="37"/>
      <c r="L611" s="127"/>
      <c r="M611" s="37"/>
    </row>
    <row r="612">
      <c r="A612" s="37"/>
      <c r="B612" s="125"/>
      <c r="C612" s="37"/>
      <c r="D612" s="37"/>
      <c r="E612" s="37"/>
      <c r="F612" s="37"/>
      <c r="G612" s="37"/>
      <c r="H612" s="37"/>
      <c r="I612" s="37"/>
      <c r="J612" s="126"/>
      <c r="K612" s="37"/>
      <c r="L612" s="127"/>
      <c r="M612" s="37"/>
    </row>
    <row r="613">
      <c r="A613" s="37"/>
      <c r="B613" s="125"/>
      <c r="C613" s="37"/>
      <c r="D613" s="37"/>
      <c r="E613" s="37"/>
      <c r="F613" s="37"/>
      <c r="G613" s="37"/>
      <c r="H613" s="37"/>
      <c r="I613" s="37"/>
      <c r="J613" s="126"/>
      <c r="K613" s="37"/>
      <c r="L613" s="127"/>
      <c r="M613" s="37"/>
    </row>
    <row r="614">
      <c r="A614" s="37"/>
      <c r="B614" s="125"/>
      <c r="C614" s="37"/>
      <c r="D614" s="37"/>
      <c r="E614" s="37"/>
      <c r="F614" s="37"/>
      <c r="G614" s="37"/>
      <c r="H614" s="37"/>
      <c r="I614" s="37"/>
      <c r="J614" s="126"/>
      <c r="K614" s="37"/>
      <c r="L614" s="127"/>
      <c r="M614" s="37"/>
    </row>
    <row r="615">
      <c r="A615" s="37"/>
      <c r="B615" s="125"/>
      <c r="C615" s="37"/>
      <c r="D615" s="37"/>
      <c r="E615" s="37"/>
      <c r="F615" s="37"/>
      <c r="G615" s="37"/>
      <c r="H615" s="37"/>
      <c r="I615" s="37"/>
      <c r="J615" s="126"/>
      <c r="K615" s="37"/>
      <c r="L615" s="127"/>
      <c r="M615" s="37"/>
    </row>
    <row r="616">
      <c r="A616" s="37"/>
      <c r="B616" s="125"/>
      <c r="C616" s="37"/>
      <c r="D616" s="37"/>
      <c r="E616" s="37"/>
      <c r="F616" s="37"/>
      <c r="G616" s="37"/>
      <c r="H616" s="37"/>
      <c r="I616" s="37"/>
      <c r="J616" s="126"/>
      <c r="K616" s="37"/>
      <c r="L616" s="127"/>
      <c r="M616" s="37"/>
    </row>
    <row r="617">
      <c r="A617" s="37"/>
      <c r="B617" s="125"/>
      <c r="C617" s="37"/>
      <c r="D617" s="37"/>
      <c r="E617" s="37"/>
      <c r="F617" s="37"/>
      <c r="G617" s="37"/>
      <c r="H617" s="37"/>
      <c r="I617" s="37"/>
      <c r="J617" s="126"/>
      <c r="K617" s="37"/>
      <c r="L617" s="127"/>
      <c r="M617" s="37"/>
    </row>
    <row r="618">
      <c r="A618" s="37"/>
      <c r="B618" s="125"/>
      <c r="C618" s="37"/>
      <c r="D618" s="37"/>
      <c r="E618" s="37"/>
      <c r="F618" s="37"/>
      <c r="G618" s="37"/>
      <c r="H618" s="37"/>
      <c r="I618" s="37"/>
      <c r="J618" s="126"/>
      <c r="K618" s="37"/>
      <c r="L618" s="127"/>
      <c r="M618" s="37"/>
    </row>
    <row r="619">
      <c r="A619" s="37"/>
      <c r="B619" s="125"/>
      <c r="C619" s="37"/>
      <c r="D619" s="37"/>
      <c r="E619" s="37"/>
      <c r="F619" s="37"/>
      <c r="G619" s="37"/>
      <c r="H619" s="37"/>
      <c r="I619" s="37"/>
      <c r="J619" s="126"/>
      <c r="K619" s="37"/>
      <c r="L619" s="127"/>
      <c r="M619" s="37"/>
    </row>
    <row r="620">
      <c r="A620" s="37"/>
      <c r="B620" s="125"/>
      <c r="C620" s="37"/>
      <c r="D620" s="37"/>
      <c r="E620" s="37"/>
      <c r="F620" s="37"/>
      <c r="G620" s="37"/>
      <c r="H620" s="37"/>
      <c r="I620" s="37"/>
      <c r="J620" s="126"/>
      <c r="K620" s="37"/>
      <c r="L620" s="127"/>
      <c r="M620" s="37"/>
    </row>
    <row r="621">
      <c r="A621" s="37"/>
      <c r="B621" s="125"/>
      <c r="C621" s="37"/>
      <c r="D621" s="37"/>
      <c r="E621" s="37"/>
      <c r="F621" s="37"/>
      <c r="G621" s="37"/>
      <c r="H621" s="37"/>
      <c r="I621" s="37"/>
      <c r="J621" s="126"/>
      <c r="K621" s="37"/>
      <c r="L621" s="127"/>
      <c r="M621" s="37"/>
    </row>
    <row r="622">
      <c r="A622" s="37"/>
      <c r="B622" s="125"/>
      <c r="C622" s="37"/>
      <c r="D622" s="37"/>
      <c r="E622" s="37"/>
      <c r="F622" s="37"/>
      <c r="G622" s="37"/>
      <c r="H622" s="37"/>
      <c r="I622" s="37"/>
      <c r="J622" s="126"/>
      <c r="K622" s="37"/>
      <c r="L622" s="127"/>
      <c r="M622" s="37"/>
    </row>
    <row r="623">
      <c r="A623" s="37"/>
      <c r="B623" s="125"/>
      <c r="C623" s="37"/>
      <c r="D623" s="37"/>
      <c r="E623" s="37"/>
      <c r="F623" s="37"/>
      <c r="G623" s="37"/>
      <c r="H623" s="37"/>
      <c r="I623" s="37"/>
      <c r="J623" s="126"/>
      <c r="K623" s="37"/>
      <c r="L623" s="127"/>
      <c r="M623" s="37"/>
    </row>
    <row r="624">
      <c r="A624" s="37"/>
      <c r="B624" s="125"/>
      <c r="C624" s="37"/>
      <c r="D624" s="37"/>
      <c r="E624" s="37"/>
      <c r="F624" s="37"/>
      <c r="G624" s="37"/>
      <c r="H624" s="37"/>
      <c r="I624" s="37"/>
      <c r="J624" s="126"/>
      <c r="K624" s="37"/>
      <c r="L624" s="127"/>
      <c r="M624" s="37"/>
    </row>
    <row r="625">
      <c r="A625" s="37"/>
      <c r="B625" s="125"/>
      <c r="C625" s="37"/>
      <c r="D625" s="37"/>
      <c r="E625" s="37"/>
      <c r="F625" s="37"/>
      <c r="G625" s="37"/>
      <c r="H625" s="37"/>
      <c r="I625" s="37"/>
      <c r="J625" s="126"/>
      <c r="K625" s="37"/>
      <c r="L625" s="127"/>
      <c r="M625" s="37"/>
    </row>
    <row r="626">
      <c r="A626" s="37"/>
      <c r="B626" s="125"/>
      <c r="C626" s="37"/>
      <c r="D626" s="37"/>
      <c r="E626" s="37"/>
      <c r="F626" s="37"/>
      <c r="G626" s="37"/>
      <c r="H626" s="37"/>
      <c r="I626" s="37"/>
      <c r="J626" s="126"/>
      <c r="K626" s="37"/>
      <c r="L626" s="127"/>
      <c r="M626" s="37"/>
    </row>
    <row r="627">
      <c r="A627" s="37"/>
      <c r="B627" s="125"/>
      <c r="C627" s="37"/>
      <c r="D627" s="37"/>
      <c r="E627" s="37"/>
      <c r="F627" s="37"/>
      <c r="G627" s="37"/>
      <c r="H627" s="37"/>
      <c r="I627" s="37"/>
      <c r="J627" s="126"/>
      <c r="K627" s="37"/>
      <c r="L627" s="127"/>
      <c r="M627" s="37"/>
    </row>
    <row r="628">
      <c r="A628" s="37"/>
      <c r="B628" s="125"/>
      <c r="C628" s="37"/>
      <c r="D628" s="37"/>
      <c r="E628" s="37"/>
      <c r="F628" s="37"/>
      <c r="G628" s="37"/>
      <c r="H628" s="37"/>
      <c r="I628" s="37"/>
      <c r="J628" s="126"/>
      <c r="K628" s="37"/>
      <c r="L628" s="127"/>
      <c r="M628" s="37"/>
    </row>
    <row r="629">
      <c r="A629" s="37"/>
      <c r="B629" s="125"/>
      <c r="C629" s="37"/>
      <c r="D629" s="37"/>
      <c r="E629" s="37"/>
      <c r="F629" s="37"/>
      <c r="G629" s="37"/>
      <c r="H629" s="37"/>
      <c r="I629" s="37"/>
      <c r="J629" s="126"/>
      <c r="K629" s="37"/>
      <c r="L629" s="127"/>
      <c r="M629" s="37"/>
    </row>
    <row r="630">
      <c r="A630" s="37"/>
      <c r="B630" s="125"/>
      <c r="C630" s="37"/>
      <c r="D630" s="37"/>
      <c r="E630" s="37"/>
      <c r="F630" s="37"/>
      <c r="G630" s="37"/>
      <c r="H630" s="37"/>
      <c r="I630" s="37"/>
      <c r="J630" s="126"/>
      <c r="K630" s="37"/>
      <c r="L630" s="127"/>
      <c r="M630" s="37"/>
    </row>
    <row r="631">
      <c r="A631" s="37"/>
      <c r="B631" s="125"/>
      <c r="C631" s="37"/>
      <c r="D631" s="37"/>
      <c r="E631" s="37"/>
      <c r="F631" s="37"/>
      <c r="G631" s="37"/>
      <c r="H631" s="37"/>
      <c r="I631" s="37"/>
      <c r="J631" s="126"/>
      <c r="K631" s="37"/>
      <c r="L631" s="127"/>
      <c r="M631" s="37"/>
    </row>
    <row r="632">
      <c r="A632" s="37"/>
      <c r="B632" s="125"/>
      <c r="C632" s="37"/>
      <c r="D632" s="37"/>
      <c r="E632" s="37"/>
      <c r="F632" s="37"/>
      <c r="G632" s="37"/>
      <c r="H632" s="37"/>
      <c r="I632" s="37"/>
      <c r="J632" s="126"/>
      <c r="K632" s="37"/>
      <c r="L632" s="127"/>
      <c r="M632" s="37"/>
    </row>
    <row r="633">
      <c r="A633" s="37"/>
      <c r="B633" s="125"/>
      <c r="C633" s="37"/>
      <c r="D633" s="37"/>
      <c r="E633" s="37"/>
      <c r="F633" s="37"/>
      <c r="G633" s="37"/>
      <c r="H633" s="37"/>
      <c r="I633" s="37"/>
      <c r="J633" s="126"/>
      <c r="K633" s="37"/>
      <c r="L633" s="127"/>
      <c r="M633" s="37"/>
    </row>
    <row r="634">
      <c r="A634" s="37"/>
      <c r="B634" s="125"/>
      <c r="C634" s="37"/>
      <c r="D634" s="37"/>
      <c r="E634" s="37"/>
      <c r="F634" s="37"/>
      <c r="G634" s="37"/>
      <c r="H634" s="37"/>
      <c r="I634" s="37"/>
      <c r="J634" s="126"/>
      <c r="K634" s="37"/>
      <c r="L634" s="127"/>
      <c r="M634" s="37"/>
    </row>
    <row r="635">
      <c r="A635" s="37"/>
      <c r="B635" s="125"/>
      <c r="C635" s="37"/>
      <c r="D635" s="37"/>
      <c r="E635" s="37"/>
      <c r="F635" s="37"/>
      <c r="G635" s="37"/>
      <c r="H635" s="37"/>
      <c r="I635" s="37"/>
      <c r="J635" s="126"/>
      <c r="K635" s="37"/>
      <c r="L635" s="127"/>
      <c r="M635" s="37"/>
    </row>
    <row r="636">
      <c r="A636" s="37"/>
      <c r="B636" s="125"/>
      <c r="C636" s="37"/>
      <c r="D636" s="37"/>
      <c r="E636" s="37"/>
      <c r="F636" s="37"/>
      <c r="G636" s="37"/>
      <c r="H636" s="37"/>
      <c r="I636" s="37"/>
      <c r="J636" s="126"/>
      <c r="K636" s="37"/>
      <c r="L636" s="127"/>
      <c r="M636" s="37"/>
    </row>
    <row r="637">
      <c r="A637" s="37"/>
      <c r="B637" s="125"/>
      <c r="C637" s="37"/>
      <c r="D637" s="37"/>
      <c r="E637" s="37"/>
      <c r="F637" s="37"/>
      <c r="G637" s="37"/>
      <c r="H637" s="37"/>
      <c r="I637" s="37"/>
      <c r="J637" s="126"/>
      <c r="K637" s="37"/>
      <c r="L637" s="127"/>
      <c r="M637" s="37"/>
    </row>
    <row r="638">
      <c r="A638" s="37"/>
      <c r="B638" s="125"/>
      <c r="C638" s="37"/>
      <c r="D638" s="37"/>
      <c r="E638" s="37"/>
      <c r="F638" s="37"/>
      <c r="G638" s="37"/>
      <c r="H638" s="37"/>
      <c r="I638" s="37"/>
      <c r="J638" s="126"/>
      <c r="K638" s="37"/>
      <c r="L638" s="127"/>
      <c r="M638" s="37"/>
    </row>
    <row r="639">
      <c r="A639" s="37"/>
      <c r="B639" s="125"/>
      <c r="C639" s="37"/>
      <c r="D639" s="37"/>
      <c r="E639" s="37"/>
      <c r="F639" s="37"/>
      <c r="G639" s="37"/>
      <c r="H639" s="37"/>
      <c r="I639" s="37"/>
      <c r="J639" s="126"/>
      <c r="K639" s="37"/>
      <c r="L639" s="127"/>
      <c r="M639" s="37"/>
    </row>
    <row r="640">
      <c r="A640" s="37"/>
      <c r="B640" s="125"/>
      <c r="C640" s="37"/>
      <c r="D640" s="37"/>
      <c r="E640" s="37"/>
      <c r="F640" s="37"/>
      <c r="G640" s="37"/>
      <c r="H640" s="37"/>
      <c r="I640" s="37"/>
      <c r="J640" s="126"/>
      <c r="K640" s="37"/>
      <c r="L640" s="127"/>
      <c r="M640" s="37"/>
    </row>
    <row r="641">
      <c r="A641" s="37"/>
      <c r="B641" s="125"/>
      <c r="C641" s="37"/>
      <c r="D641" s="37"/>
      <c r="E641" s="37"/>
      <c r="F641" s="37"/>
      <c r="G641" s="37"/>
      <c r="H641" s="37"/>
      <c r="I641" s="37"/>
      <c r="J641" s="126"/>
      <c r="K641" s="37"/>
      <c r="L641" s="127"/>
      <c r="M641" s="37"/>
    </row>
    <row r="642">
      <c r="A642" s="37"/>
      <c r="B642" s="125"/>
      <c r="C642" s="37"/>
      <c r="D642" s="37"/>
      <c r="E642" s="37"/>
      <c r="F642" s="37"/>
      <c r="G642" s="37"/>
      <c r="H642" s="37"/>
      <c r="I642" s="37"/>
      <c r="J642" s="126"/>
      <c r="K642" s="37"/>
      <c r="L642" s="127"/>
      <c r="M642" s="37"/>
    </row>
    <row r="643">
      <c r="A643" s="37"/>
      <c r="B643" s="125"/>
      <c r="C643" s="37"/>
      <c r="D643" s="37"/>
      <c r="E643" s="37"/>
      <c r="F643" s="37"/>
      <c r="G643" s="37"/>
      <c r="H643" s="37"/>
      <c r="I643" s="37"/>
      <c r="J643" s="126"/>
      <c r="K643" s="37"/>
      <c r="L643" s="127"/>
      <c r="M643" s="37"/>
    </row>
    <row r="644">
      <c r="A644" s="37"/>
      <c r="B644" s="125"/>
      <c r="C644" s="37"/>
      <c r="D644" s="37"/>
      <c r="E644" s="37"/>
      <c r="F644" s="37"/>
      <c r="G644" s="37"/>
      <c r="H644" s="37"/>
      <c r="I644" s="37"/>
      <c r="J644" s="126"/>
      <c r="K644" s="37"/>
      <c r="L644" s="127"/>
      <c r="M644" s="37"/>
    </row>
    <row r="645">
      <c r="A645" s="37"/>
      <c r="B645" s="125"/>
      <c r="C645" s="37"/>
      <c r="D645" s="37"/>
      <c r="E645" s="37"/>
      <c r="F645" s="37"/>
      <c r="G645" s="37"/>
      <c r="H645" s="37"/>
      <c r="I645" s="37"/>
      <c r="J645" s="126"/>
      <c r="K645" s="37"/>
      <c r="L645" s="127"/>
      <c r="M645" s="37"/>
    </row>
    <row r="646">
      <c r="A646" s="37"/>
      <c r="B646" s="125"/>
      <c r="C646" s="37"/>
      <c r="D646" s="37"/>
      <c r="E646" s="37"/>
      <c r="F646" s="37"/>
      <c r="G646" s="37"/>
      <c r="H646" s="37"/>
      <c r="I646" s="37"/>
      <c r="J646" s="126"/>
      <c r="K646" s="37"/>
      <c r="L646" s="127"/>
      <c r="M646" s="37"/>
    </row>
    <row r="647">
      <c r="A647" s="37"/>
      <c r="B647" s="125"/>
      <c r="C647" s="37"/>
      <c r="D647" s="37"/>
      <c r="E647" s="37"/>
      <c r="F647" s="37"/>
      <c r="G647" s="37"/>
      <c r="H647" s="37"/>
      <c r="I647" s="37"/>
      <c r="J647" s="126"/>
      <c r="K647" s="37"/>
      <c r="L647" s="127"/>
      <c r="M647" s="37"/>
    </row>
    <row r="648">
      <c r="A648" s="37"/>
      <c r="B648" s="125"/>
      <c r="C648" s="37"/>
      <c r="D648" s="37"/>
      <c r="E648" s="37"/>
      <c r="F648" s="37"/>
      <c r="G648" s="37"/>
      <c r="H648" s="37"/>
      <c r="I648" s="37"/>
      <c r="J648" s="126"/>
      <c r="K648" s="37"/>
      <c r="L648" s="127"/>
      <c r="M648" s="37"/>
    </row>
    <row r="649">
      <c r="A649" s="37"/>
      <c r="B649" s="125"/>
      <c r="C649" s="37"/>
      <c r="D649" s="37"/>
      <c r="E649" s="37"/>
      <c r="F649" s="37"/>
      <c r="G649" s="37"/>
      <c r="H649" s="37"/>
      <c r="I649" s="37"/>
      <c r="J649" s="126"/>
      <c r="K649" s="37"/>
      <c r="L649" s="127"/>
      <c r="M649" s="37"/>
    </row>
    <row r="650">
      <c r="A650" s="37"/>
      <c r="B650" s="125"/>
      <c r="C650" s="37"/>
      <c r="D650" s="37"/>
      <c r="E650" s="37"/>
      <c r="F650" s="37"/>
      <c r="G650" s="37"/>
      <c r="H650" s="37"/>
      <c r="I650" s="37"/>
      <c r="J650" s="126"/>
      <c r="K650" s="37"/>
      <c r="L650" s="127"/>
      <c r="M650" s="37"/>
    </row>
    <row r="651">
      <c r="A651" s="37"/>
      <c r="B651" s="125"/>
      <c r="C651" s="37"/>
      <c r="D651" s="37"/>
      <c r="E651" s="37"/>
      <c r="F651" s="37"/>
      <c r="G651" s="37"/>
      <c r="H651" s="37"/>
      <c r="I651" s="37"/>
      <c r="J651" s="126"/>
      <c r="K651" s="37"/>
      <c r="L651" s="127"/>
      <c r="M651" s="37"/>
    </row>
    <row r="652">
      <c r="A652" s="37"/>
      <c r="B652" s="125"/>
      <c r="C652" s="37"/>
      <c r="D652" s="37"/>
      <c r="E652" s="37"/>
      <c r="F652" s="37"/>
      <c r="G652" s="37"/>
      <c r="H652" s="37"/>
      <c r="I652" s="37"/>
      <c r="J652" s="126"/>
      <c r="K652" s="37"/>
      <c r="L652" s="127"/>
      <c r="M652" s="37"/>
    </row>
    <row r="653">
      <c r="A653" s="37"/>
      <c r="B653" s="125"/>
      <c r="C653" s="37"/>
      <c r="D653" s="37"/>
      <c r="E653" s="37"/>
      <c r="F653" s="37"/>
      <c r="G653" s="37"/>
      <c r="H653" s="37"/>
      <c r="I653" s="37"/>
      <c r="J653" s="126"/>
      <c r="K653" s="37"/>
      <c r="L653" s="127"/>
      <c r="M653" s="37"/>
    </row>
    <row r="654">
      <c r="A654" s="37"/>
      <c r="B654" s="125"/>
      <c r="C654" s="37"/>
      <c r="D654" s="37"/>
      <c r="E654" s="37"/>
      <c r="F654" s="37"/>
      <c r="G654" s="37"/>
      <c r="H654" s="37"/>
      <c r="I654" s="37"/>
      <c r="J654" s="126"/>
      <c r="K654" s="37"/>
      <c r="L654" s="127"/>
      <c r="M654" s="37"/>
    </row>
    <row r="655">
      <c r="A655" s="37"/>
      <c r="B655" s="125"/>
      <c r="C655" s="37"/>
      <c r="D655" s="37"/>
      <c r="E655" s="37"/>
      <c r="F655" s="37"/>
      <c r="G655" s="37"/>
      <c r="H655" s="37"/>
      <c r="I655" s="37"/>
      <c r="J655" s="126"/>
      <c r="K655" s="37"/>
      <c r="L655" s="127"/>
      <c r="M655" s="37"/>
    </row>
    <row r="656">
      <c r="A656" s="37"/>
      <c r="B656" s="125"/>
      <c r="C656" s="37"/>
      <c r="D656" s="37"/>
      <c r="E656" s="37"/>
      <c r="F656" s="37"/>
      <c r="G656" s="37"/>
      <c r="H656" s="37"/>
      <c r="I656" s="37"/>
      <c r="J656" s="126"/>
      <c r="K656" s="37"/>
      <c r="L656" s="127"/>
      <c r="M656" s="37"/>
    </row>
    <row r="657">
      <c r="A657" s="37"/>
      <c r="B657" s="125"/>
      <c r="C657" s="37"/>
      <c r="D657" s="37"/>
      <c r="E657" s="37"/>
      <c r="F657" s="37"/>
      <c r="G657" s="37"/>
      <c r="H657" s="37"/>
      <c r="I657" s="37"/>
      <c r="J657" s="126"/>
      <c r="K657" s="37"/>
      <c r="L657" s="127"/>
      <c r="M657" s="37"/>
    </row>
    <row r="658">
      <c r="A658" s="37"/>
      <c r="B658" s="125"/>
      <c r="C658" s="37"/>
      <c r="D658" s="37"/>
      <c r="E658" s="37"/>
      <c r="F658" s="37"/>
      <c r="G658" s="37"/>
      <c r="H658" s="37"/>
      <c r="I658" s="37"/>
      <c r="J658" s="126"/>
      <c r="K658" s="37"/>
      <c r="L658" s="127"/>
      <c r="M658" s="37"/>
    </row>
    <row r="659">
      <c r="A659" s="37"/>
      <c r="B659" s="125"/>
      <c r="C659" s="37"/>
      <c r="D659" s="37"/>
      <c r="E659" s="37"/>
      <c r="F659" s="37"/>
      <c r="G659" s="37"/>
      <c r="H659" s="37"/>
      <c r="I659" s="37"/>
      <c r="J659" s="126"/>
      <c r="K659" s="37"/>
      <c r="L659" s="127"/>
      <c r="M659" s="37"/>
    </row>
    <row r="660">
      <c r="A660" s="37"/>
      <c r="B660" s="125"/>
      <c r="C660" s="37"/>
      <c r="D660" s="37"/>
      <c r="E660" s="37"/>
      <c r="F660" s="37"/>
      <c r="G660" s="37"/>
      <c r="H660" s="37"/>
      <c r="I660" s="37"/>
      <c r="J660" s="126"/>
      <c r="K660" s="37"/>
      <c r="L660" s="127"/>
      <c r="M660" s="37"/>
    </row>
    <row r="661">
      <c r="A661" s="37"/>
      <c r="B661" s="125"/>
      <c r="C661" s="37"/>
      <c r="D661" s="37"/>
      <c r="E661" s="37"/>
      <c r="F661" s="37"/>
      <c r="G661" s="37"/>
      <c r="H661" s="37"/>
      <c r="I661" s="37"/>
      <c r="J661" s="126"/>
      <c r="K661" s="37"/>
      <c r="L661" s="127"/>
      <c r="M661" s="37"/>
    </row>
    <row r="662">
      <c r="A662" s="37"/>
      <c r="B662" s="125"/>
      <c r="C662" s="37"/>
      <c r="D662" s="37"/>
      <c r="E662" s="37"/>
      <c r="F662" s="37"/>
      <c r="G662" s="37"/>
      <c r="H662" s="37"/>
      <c r="I662" s="37"/>
      <c r="J662" s="126"/>
      <c r="K662" s="37"/>
      <c r="L662" s="127"/>
      <c r="M662" s="37"/>
    </row>
    <row r="663">
      <c r="A663" s="37"/>
      <c r="B663" s="125"/>
      <c r="C663" s="37"/>
      <c r="D663" s="37"/>
      <c r="E663" s="37"/>
      <c r="F663" s="37"/>
      <c r="G663" s="37"/>
      <c r="H663" s="37"/>
      <c r="I663" s="37"/>
      <c r="J663" s="126"/>
      <c r="K663" s="37"/>
      <c r="L663" s="127"/>
      <c r="M663" s="37"/>
    </row>
    <row r="664">
      <c r="A664" s="37"/>
      <c r="B664" s="125"/>
      <c r="C664" s="37"/>
      <c r="D664" s="37"/>
      <c r="E664" s="37"/>
      <c r="F664" s="37"/>
      <c r="G664" s="37"/>
      <c r="H664" s="37"/>
      <c r="I664" s="37"/>
      <c r="J664" s="126"/>
      <c r="K664" s="37"/>
      <c r="L664" s="127"/>
      <c r="M664" s="37"/>
    </row>
    <row r="665">
      <c r="A665" s="37"/>
      <c r="B665" s="125"/>
      <c r="C665" s="37"/>
      <c r="D665" s="37"/>
      <c r="E665" s="37"/>
      <c r="F665" s="37"/>
      <c r="G665" s="37"/>
      <c r="H665" s="37"/>
      <c r="I665" s="37"/>
      <c r="J665" s="126"/>
      <c r="K665" s="37"/>
      <c r="L665" s="127"/>
      <c r="M665" s="37"/>
    </row>
    <row r="666">
      <c r="A666" s="37"/>
      <c r="B666" s="125"/>
      <c r="C666" s="37"/>
      <c r="D666" s="37"/>
      <c r="E666" s="37"/>
      <c r="F666" s="37"/>
      <c r="G666" s="37"/>
      <c r="H666" s="37"/>
      <c r="I666" s="37"/>
      <c r="J666" s="126"/>
      <c r="K666" s="37"/>
      <c r="L666" s="127"/>
      <c r="M666" s="37"/>
    </row>
    <row r="667">
      <c r="A667" s="37"/>
      <c r="B667" s="125"/>
      <c r="C667" s="37"/>
      <c r="D667" s="37"/>
      <c r="E667" s="37"/>
      <c r="F667" s="37"/>
      <c r="G667" s="37"/>
      <c r="H667" s="37"/>
      <c r="I667" s="37"/>
      <c r="J667" s="126"/>
      <c r="K667" s="37"/>
      <c r="L667" s="127"/>
      <c r="M667" s="37"/>
    </row>
    <row r="668">
      <c r="A668" s="37"/>
      <c r="B668" s="125"/>
      <c r="C668" s="37"/>
      <c r="D668" s="37"/>
      <c r="E668" s="37"/>
      <c r="F668" s="37"/>
      <c r="G668" s="37"/>
      <c r="H668" s="37"/>
      <c r="I668" s="37"/>
      <c r="J668" s="126"/>
      <c r="K668" s="37"/>
      <c r="L668" s="127"/>
      <c r="M668" s="37"/>
    </row>
    <row r="669">
      <c r="A669" s="37"/>
      <c r="B669" s="125"/>
      <c r="C669" s="37"/>
      <c r="D669" s="37"/>
      <c r="E669" s="37"/>
      <c r="F669" s="37"/>
      <c r="G669" s="37"/>
      <c r="H669" s="37"/>
      <c r="I669" s="37"/>
      <c r="J669" s="126"/>
      <c r="K669" s="37"/>
      <c r="L669" s="127"/>
      <c r="M669" s="37"/>
    </row>
    <row r="670">
      <c r="A670" s="37"/>
      <c r="B670" s="125"/>
      <c r="C670" s="37"/>
      <c r="D670" s="37"/>
      <c r="E670" s="37"/>
      <c r="F670" s="37"/>
      <c r="G670" s="37"/>
      <c r="H670" s="37"/>
      <c r="I670" s="37"/>
      <c r="J670" s="126"/>
      <c r="K670" s="37"/>
      <c r="L670" s="127"/>
      <c r="M670" s="37"/>
    </row>
    <row r="671">
      <c r="A671" s="37"/>
      <c r="B671" s="125"/>
      <c r="C671" s="37"/>
      <c r="D671" s="37"/>
      <c r="E671" s="37"/>
      <c r="F671" s="37"/>
      <c r="G671" s="37"/>
      <c r="H671" s="37"/>
      <c r="I671" s="37"/>
      <c r="J671" s="126"/>
      <c r="K671" s="37"/>
      <c r="L671" s="127"/>
      <c r="M671" s="37"/>
    </row>
    <row r="672">
      <c r="A672" s="37"/>
      <c r="B672" s="125"/>
      <c r="C672" s="37"/>
      <c r="D672" s="37"/>
      <c r="E672" s="37"/>
      <c r="F672" s="37"/>
      <c r="G672" s="37"/>
      <c r="H672" s="37"/>
      <c r="I672" s="37"/>
      <c r="J672" s="126"/>
      <c r="K672" s="37"/>
      <c r="L672" s="127"/>
      <c r="M672" s="37"/>
    </row>
    <row r="673">
      <c r="A673" s="37"/>
      <c r="B673" s="125"/>
      <c r="C673" s="37"/>
      <c r="D673" s="37"/>
      <c r="E673" s="37"/>
      <c r="F673" s="37"/>
      <c r="G673" s="37"/>
      <c r="H673" s="37"/>
      <c r="I673" s="37"/>
      <c r="J673" s="126"/>
      <c r="K673" s="37"/>
      <c r="L673" s="127"/>
      <c r="M673" s="37"/>
    </row>
    <row r="674">
      <c r="A674" s="37"/>
      <c r="B674" s="125"/>
      <c r="C674" s="37"/>
      <c r="D674" s="37"/>
      <c r="E674" s="37"/>
      <c r="F674" s="37"/>
      <c r="G674" s="37"/>
      <c r="H674" s="37"/>
      <c r="I674" s="37"/>
      <c r="J674" s="126"/>
      <c r="K674" s="37"/>
      <c r="L674" s="127"/>
      <c r="M674" s="37"/>
    </row>
    <row r="675">
      <c r="A675" s="37"/>
      <c r="B675" s="125"/>
      <c r="C675" s="37"/>
      <c r="D675" s="37"/>
      <c r="E675" s="37"/>
      <c r="F675" s="37"/>
      <c r="G675" s="37"/>
      <c r="H675" s="37"/>
      <c r="I675" s="37"/>
      <c r="J675" s="126"/>
      <c r="K675" s="37"/>
      <c r="L675" s="127"/>
      <c r="M675" s="37"/>
    </row>
    <row r="676">
      <c r="A676" s="37"/>
      <c r="B676" s="125"/>
      <c r="C676" s="37"/>
      <c r="D676" s="37"/>
      <c r="E676" s="37"/>
      <c r="F676" s="37"/>
      <c r="G676" s="37"/>
      <c r="H676" s="37"/>
      <c r="I676" s="37"/>
      <c r="J676" s="126"/>
      <c r="K676" s="37"/>
      <c r="L676" s="127"/>
      <c r="M676" s="37"/>
    </row>
    <row r="677">
      <c r="A677" s="37"/>
      <c r="B677" s="125"/>
      <c r="C677" s="37"/>
      <c r="D677" s="37"/>
      <c r="E677" s="37"/>
      <c r="F677" s="37"/>
      <c r="G677" s="37"/>
      <c r="H677" s="37"/>
      <c r="I677" s="37"/>
      <c r="J677" s="126"/>
      <c r="K677" s="37"/>
      <c r="L677" s="127"/>
      <c r="M677" s="37"/>
    </row>
    <row r="678">
      <c r="A678" s="37"/>
      <c r="B678" s="125"/>
      <c r="C678" s="37"/>
      <c r="D678" s="37"/>
      <c r="E678" s="37"/>
      <c r="F678" s="37"/>
      <c r="G678" s="37"/>
      <c r="H678" s="37"/>
      <c r="I678" s="37"/>
      <c r="J678" s="126"/>
      <c r="K678" s="37"/>
      <c r="L678" s="127"/>
      <c r="M678" s="37"/>
    </row>
    <row r="679">
      <c r="A679" s="37"/>
      <c r="B679" s="125"/>
      <c r="C679" s="37"/>
      <c r="D679" s="37"/>
      <c r="E679" s="37"/>
      <c r="F679" s="37"/>
      <c r="G679" s="37"/>
      <c r="H679" s="37"/>
      <c r="I679" s="37"/>
      <c r="J679" s="126"/>
      <c r="K679" s="37"/>
      <c r="L679" s="127"/>
      <c r="M679" s="37"/>
    </row>
    <row r="680">
      <c r="A680" s="37"/>
      <c r="B680" s="125"/>
      <c r="C680" s="37"/>
      <c r="D680" s="37"/>
      <c r="E680" s="37"/>
      <c r="F680" s="37"/>
      <c r="G680" s="37"/>
      <c r="H680" s="37"/>
      <c r="I680" s="37"/>
      <c r="J680" s="126"/>
      <c r="K680" s="37"/>
      <c r="L680" s="127"/>
      <c r="M680" s="37"/>
    </row>
    <row r="681">
      <c r="A681" s="37"/>
      <c r="B681" s="125"/>
      <c r="C681" s="37"/>
      <c r="D681" s="37"/>
      <c r="E681" s="37"/>
      <c r="F681" s="37"/>
      <c r="G681" s="37"/>
      <c r="H681" s="37"/>
      <c r="I681" s="37"/>
      <c r="J681" s="126"/>
      <c r="K681" s="37"/>
      <c r="L681" s="127"/>
      <c r="M681" s="37"/>
    </row>
    <row r="682">
      <c r="A682" s="37"/>
      <c r="B682" s="125"/>
      <c r="C682" s="37"/>
      <c r="D682" s="37"/>
      <c r="E682" s="37"/>
      <c r="F682" s="37"/>
      <c r="G682" s="37"/>
      <c r="H682" s="37"/>
      <c r="I682" s="37"/>
      <c r="J682" s="126"/>
      <c r="K682" s="37"/>
      <c r="L682" s="127"/>
      <c r="M682" s="37"/>
    </row>
    <row r="683">
      <c r="A683" s="37"/>
      <c r="B683" s="125"/>
      <c r="C683" s="37"/>
      <c r="D683" s="37"/>
      <c r="E683" s="37"/>
      <c r="F683" s="37"/>
      <c r="G683" s="37"/>
      <c r="H683" s="37"/>
      <c r="I683" s="37"/>
      <c r="J683" s="126"/>
      <c r="K683" s="37"/>
      <c r="L683" s="127"/>
      <c r="M683" s="37"/>
    </row>
    <row r="684">
      <c r="A684" s="37"/>
      <c r="B684" s="125"/>
      <c r="C684" s="37"/>
      <c r="D684" s="37"/>
      <c r="E684" s="37"/>
      <c r="F684" s="37"/>
      <c r="G684" s="37"/>
      <c r="H684" s="37"/>
      <c r="I684" s="37"/>
      <c r="J684" s="126"/>
      <c r="K684" s="37"/>
      <c r="L684" s="127"/>
      <c r="M684" s="37"/>
    </row>
    <row r="685">
      <c r="A685" s="37"/>
      <c r="B685" s="125"/>
      <c r="C685" s="37"/>
      <c r="D685" s="37"/>
      <c r="E685" s="37"/>
      <c r="F685" s="37"/>
      <c r="G685" s="37"/>
      <c r="H685" s="37"/>
      <c r="I685" s="37"/>
      <c r="J685" s="126"/>
      <c r="K685" s="37"/>
      <c r="L685" s="127"/>
      <c r="M685" s="37"/>
    </row>
    <row r="686">
      <c r="A686" s="37"/>
      <c r="B686" s="125"/>
      <c r="C686" s="37"/>
      <c r="D686" s="37"/>
      <c r="E686" s="37"/>
      <c r="F686" s="37"/>
      <c r="G686" s="37"/>
      <c r="H686" s="37"/>
      <c r="I686" s="37"/>
      <c r="J686" s="126"/>
      <c r="K686" s="37"/>
      <c r="L686" s="127"/>
      <c r="M686" s="37"/>
    </row>
    <row r="687">
      <c r="A687" s="37"/>
      <c r="B687" s="125"/>
      <c r="C687" s="37"/>
      <c r="D687" s="37"/>
      <c r="E687" s="37"/>
      <c r="F687" s="37"/>
      <c r="G687" s="37"/>
      <c r="H687" s="37"/>
      <c r="I687" s="37"/>
      <c r="J687" s="126"/>
      <c r="K687" s="37"/>
      <c r="L687" s="127"/>
      <c r="M687" s="37"/>
    </row>
    <row r="688">
      <c r="A688" s="37"/>
      <c r="B688" s="125"/>
      <c r="C688" s="37"/>
      <c r="D688" s="37"/>
      <c r="E688" s="37"/>
      <c r="F688" s="37"/>
      <c r="G688" s="37"/>
      <c r="H688" s="37"/>
      <c r="I688" s="37"/>
      <c r="J688" s="126"/>
      <c r="K688" s="37"/>
      <c r="L688" s="127"/>
      <c r="M688" s="37"/>
    </row>
    <row r="689">
      <c r="A689" s="37"/>
      <c r="B689" s="125"/>
      <c r="C689" s="37"/>
      <c r="D689" s="37"/>
      <c r="E689" s="37"/>
      <c r="F689" s="37"/>
      <c r="G689" s="37"/>
      <c r="H689" s="37"/>
      <c r="I689" s="37"/>
      <c r="J689" s="126"/>
      <c r="K689" s="37"/>
      <c r="L689" s="127"/>
      <c r="M689" s="37"/>
    </row>
    <row r="690">
      <c r="A690" s="37"/>
      <c r="B690" s="125"/>
      <c r="C690" s="37"/>
      <c r="D690" s="37"/>
      <c r="E690" s="37"/>
      <c r="F690" s="37"/>
      <c r="G690" s="37"/>
      <c r="H690" s="37"/>
      <c r="I690" s="37"/>
      <c r="J690" s="126"/>
      <c r="K690" s="37"/>
      <c r="L690" s="127"/>
      <c r="M690" s="37"/>
    </row>
    <row r="691">
      <c r="A691" s="37"/>
      <c r="B691" s="125"/>
      <c r="C691" s="37"/>
      <c r="D691" s="37"/>
      <c r="E691" s="37"/>
      <c r="F691" s="37"/>
      <c r="G691" s="37"/>
      <c r="H691" s="37"/>
      <c r="I691" s="37"/>
      <c r="J691" s="126"/>
      <c r="K691" s="37"/>
      <c r="L691" s="127"/>
      <c r="M691" s="37"/>
    </row>
    <row r="692">
      <c r="A692" s="37"/>
      <c r="B692" s="125"/>
      <c r="C692" s="37"/>
      <c r="D692" s="37"/>
      <c r="E692" s="37"/>
      <c r="F692" s="37"/>
      <c r="G692" s="37"/>
      <c r="H692" s="37"/>
      <c r="I692" s="37"/>
      <c r="J692" s="126"/>
      <c r="K692" s="37"/>
      <c r="L692" s="127"/>
      <c r="M692" s="37"/>
    </row>
    <row r="693">
      <c r="A693" s="37"/>
      <c r="B693" s="125"/>
      <c r="C693" s="37"/>
      <c r="D693" s="37"/>
      <c r="E693" s="37"/>
      <c r="F693" s="37"/>
      <c r="G693" s="37"/>
      <c r="H693" s="37"/>
      <c r="I693" s="37"/>
      <c r="J693" s="126"/>
      <c r="K693" s="37"/>
      <c r="L693" s="127"/>
      <c r="M693" s="37"/>
    </row>
    <row r="694">
      <c r="A694" s="37"/>
      <c r="B694" s="125"/>
      <c r="C694" s="37"/>
      <c r="D694" s="37"/>
      <c r="E694" s="37"/>
      <c r="F694" s="37"/>
      <c r="G694" s="37"/>
      <c r="H694" s="37"/>
      <c r="I694" s="37"/>
      <c r="J694" s="126"/>
      <c r="K694" s="37"/>
      <c r="L694" s="127"/>
      <c r="M694" s="37"/>
    </row>
    <row r="695">
      <c r="A695" s="37"/>
      <c r="B695" s="125"/>
      <c r="C695" s="37"/>
      <c r="D695" s="37"/>
      <c r="E695" s="37"/>
      <c r="F695" s="37"/>
      <c r="G695" s="37"/>
      <c r="H695" s="37"/>
      <c r="I695" s="37"/>
      <c r="J695" s="126"/>
      <c r="K695" s="37"/>
      <c r="L695" s="127"/>
      <c r="M695" s="37"/>
    </row>
    <row r="696">
      <c r="A696" s="37"/>
      <c r="B696" s="125"/>
      <c r="C696" s="37"/>
      <c r="D696" s="37"/>
      <c r="E696" s="37"/>
      <c r="F696" s="37"/>
      <c r="G696" s="37"/>
      <c r="H696" s="37"/>
      <c r="I696" s="37"/>
      <c r="J696" s="126"/>
      <c r="K696" s="37"/>
      <c r="L696" s="127"/>
      <c r="M696" s="37"/>
    </row>
    <row r="697">
      <c r="A697" s="37"/>
      <c r="B697" s="125"/>
      <c r="C697" s="37"/>
      <c r="D697" s="37"/>
      <c r="E697" s="37"/>
      <c r="F697" s="37"/>
      <c r="G697" s="37"/>
      <c r="H697" s="37"/>
      <c r="I697" s="37"/>
      <c r="J697" s="126"/>
      <c r="K697" s="37"/>
      <c r="L697" s="127"/>
      <c r="M697" s="37"/>
    </row>
    <row r="698">
      <c r="A698" s="37"/>
      <c r="B698" s="125"/>
      <c r="C698" s="37"/>
      <c r="D698" s="37"/>
      <c r="E698" s="37"/>
      <c r="F698" s="37"/>
      <c r="G698" s="37"/>
      <c r="H698" s="37"/>
      <c r="I698" s="37"/>
      <c r="J698" s="126"/>
      <c r="K698" s="37"/>
      <c r="L698" s="127"/>
      <c r="M698" s="37"/>
    </row>
    <row r="699">
      <c r="A699" s="37"/>
      <c r="B699" s="125"/>
      <c r="C699" s="37"/>
      <c r="D699" s="37"/>
      <c r="E699" s="37"/>
      <c r="F699" s="37"/>
      <c r="G699" s="37"/>
      <c r="H699" s="37"/>
      <c r="I699" s="37"/>
      <c r="J699" s="126"/>
      <c r="K699" s="37"/>
      <c r="L699" s="127"/>
      <c r="M699" s="37"/>
    </row>
    <row r="700">
      <c r="A700" s="37"/>
      <c r="B700" s="125"/>
      <c r="C700" s="37"/>
      <c r="D700" s="37"/>
      <c r="E700" s="37"/>
      <c r="F700" s="37"/>
      <c r="G700" s="37"/>
      <c r="H700" s="37"/>
      <c r="I700" s="37"/>
      <c r="J700" s="126"/>
      <c r="K700" s="37"/>
      <c r="L700" s="127"/>
      <c r="M700" s="37"/>
    </row>
    <row r="701">
      <c r="A701" s="37"/>
      <c r="B701" s="125"/>
      <c r="C701" s="37"/>
      <c r="D701" s="37"/>
      <c r="E701" s="37"/>
      <c r="F701" s="37"/>
      <c r="G701" s="37"/>
      <c r="H701" s="37"/>
      <c r="I701" s="37"/>
      <c r="J701" s="126"/>
      <c r="K701" s="37"/>
      <c r="L701" s="127"/>
      <c r="M701" s="37"/>
    </row>
    <row r="702">
      <c r="A702" s="37"/>
      <c r="B702" s="125"/>
      <c r="C702" s="37"/>
      <c r="D702" s="37"/>
      <c r="E702" s="37"/>
      <c r="F702" s="37"/>
      <c r="G702" s="37"/>
      <c r="H702" s="37"/>
      <c r="I702" s="37"/>
      <c r="J702" s="126"/>
      <c r="K702" s="37"/>
      <c r="L702" s="127"/>
      <c r="M702" s="37"/>
    </row>
    <row r="703">
      <c r="A703" s="37"/>
      <c r="B703" s="125"/>
      <c r="C703" s="37"/>
      <c r="D703" s="37"/>
      <c r="E703" s="37"/>
      <c r="F703" s="37"/>
      <c r="G703" s="37"/>
      <c r="H703" s="37"/>
      <c r="I703" s="37"/>
      <c r="J703" s="126"/>
      <c r="K703" s="37"/>
      <c r="L703" s="127"/>
      <c r="M703" s="37"/>
    </row>
    <row r="704">
      <c r="A704" s="37"/>
      <c r="B704" s="125"/>
      <c r="C704" s="37"/>
      <c r="D704" s="37"/>
      <c r="E704" s="37"/>
      <c r="F704" s="37"/>
      <c r="G704" s="37"/>
      <c r="H704" s="37"/>
      <c r="I704" s="37"/>
      <c r="J704" s="126"/>
      <c r="K704" s="37"/>
      <c r="L704" s="127"/>
      <c r="M704" s="37"/>
    </row>
    <row r="705">
      <c r="A705" s="37"/>
      <c r="B705" s="125"/>
      <c r="C705" s="37"/>
      <c r="D705" s="37"/>
      <c r="E705" s="37"/>
      <c r="F705" s="37"/>
      <c r="G705" s="37"/>
      <c r="H705" s="37"/>
      <c r="I705" s="37"/>
      <c r="J705" s="126"/>
      <c r="K705" s="37"/>
      <c r="L705" s="127"/>
      <c r="M705" s="37"/>
    </row>
    <row r="706">
      <c r="A706" s="37"/>
      <c r="B706" s="125"/>
      <c r="C706" s="37"/>
      <c r="D706" s="37"/>
      <c r="E706" s="37"/>
      <c r="F706" s="37"/>
      <c r="G706" s="37"/>
      <c r="H706" s="37"/>
      <c r="I706" s="37"/>
      <c r="J706" s="126"/>
      <c r="K706" s="37"/>
      <c r="L706" s="127"/>
      <c r="M706" s="37"/>
    </row>
    <row r="707">
      <c r="A707" s="37"/>
      <c r="B707" s="125"/>
      <c r="C707" s="37"/>
      <c r="D707" s="37"/>
      <c r="E707" s="37"/>
      <c r="F707" s="37"/>
      <c r="G707" s="37"/>
      <c r="H707" s="37"/>
      <c r="I707" s="37"/>
      <c r="J707" s="126"/>
      <c r="K707" s="37"/>
      <c r="L707" s="127"/>
      <c r="M707" s="37"/>
    </row>
    <row r="708">
      <c r="A708" s="37"/>
      <c r="B708" s="125"/>
      <c r="C708" s="37"/>
      <c r="D708" s="37"/>
      <c r="E708" s="37"/>
      <c r="F708" s="37"/>
      <c r="G708" s="37"/>
      <c r="H708" s="37"/>
      <c r="I708" s="37"/>
      <c r="J708" s="126"/>
      <c r="K708" s="37"/>
      <c r="L708" s="127"/>
      <c r="M708" s="37"/>
    </row>
    <row r="709">
      <c r="A709" s="37"/>
      <c r="B709" s="125"/>
      <c r="C709" s="37"/>
      <c r="D709" s="37"/>
      <c r="E709" s="37"/>
      <c r="F709" s="37"/>
      <c r="G709" s="37"/>
      <c r="H709" s="37"/>
      <c r="I709" s="37"/>
      <c r="J709" s="126"/>
      <c r="K709" s="37"/>
      <c r="L709" s="127"/>
      <c r="M709" s="37"/>
    </row>
    <row r="710">
      <c r="A710" s="37"/>
      <c r="B710" s="125"/>
      <c r="C710" s="37"/>
      <c r="D710" s="37"/>
      <c r="E710" s="37"/>
      <c r="F710" s="37"/>
      <c r="G710" s="37"/>
      <c r="H710" s="37"/>
      <c r="I710" s="37"/>
      <c r="J710" s="126"/>
      <c r="K710" s="37"/>
      <c r="L710" s="127"/>
      <c r="M710" s="37"/>
    </row>
    <row r="711">
      <c r="A711" s="37"/>
      <c r="B711" s="125"/>
      <c r="C711" s="37"/>
      <c r="D711" s="37"/>
      <c r="E711" s="37"/>
      <c r="F711" s="37"/>
      <c r="G711" s="37"/>
      <c r="H711" s="37"/>
      <c r="I711" s="37"/>
      <c r="J711" s="126"/>
      <c r="K711" s="37"/>
      <c r="L711" s="127"/>
      <c r="M711" s="37"/>
    </row>
    <row r="712">
      <c r="A712" s="37"/>
      <c r="B712" s="125"/>
      <c r="C712" s="37"/>
      <c r="D712" s="37"/>
      <c r="E712" s="37"/>
      <c r="F712" s="37"/>
      <c r="G712" s="37"/>
      <c r="H712" s="37"/>
      <c r="I712" s="37"/>
      <c r="J712" s="126"/>
      <c r="K712" s="37"/>
      <c r="L712" s="127"/>
      <c r="M712" s="37"/>
    </row>
    <row r="713">
      <c r="A713" s="37"/>
      <c r="B713" s="125"/>
      <c r="C713" s="37"/>
      <c r="D713" s="37"/>
      <c r="E713" s="37"/>
      <c r="F713" s="37"/>
      <c r="G713" s="37"/>
      <c r="H713" s="37"/>
      <c r="I713" s="37"/>
      <c r="J713" s="126"/>
      <c r="K713" s="37"/>
      <c r="L713" s="127"/>
      <c r="M713" s="37"/>
    </row>
    <row r="714">
      <c r="A714" s="37"/>
      <c r="B714" s="125"/>
      <c r="C714" s="37"/>
      <c r="D714" s="37"/>
      <c r="E714" s="37"/>
      <c r="F714" s="37"/>
      <c r="G714" s="37"/>
      <c r="H714" s="37"/>
      <c r="I714" s="37"/>
      <c r="J714" s="126"/>
      <c r="K714" s="37"/>
      <c r="L714" s="127"/>
      <c r="M714" s="37"/>
    </row>
    <row r="715">
      <c r="A715" s="37"/>
      <c r="B715" s="125"/>
      <c r="C715" s="37"/>
      <c r="D715" s="37"/>
      <c r="E715" s="37"/>
      <c r="F715" s="37"/>
      <c r="G715" s="37"/>
      <c r="H715" s="37"/>
      <c r="I715" s="37"/>
      <c r="J715" s="126"/>
      <c r="K715" s="37"/>
      <c r="L715" s="127"/>
      <c r="M715" s="37"/>
    </row>
    <row r="716">
      <c r="A716" s="37"/>
      <c r="B716" s="125"/>
      <c r="C716" s="37"/>
      <c r="D716" s="37"/>
      <c r="E716" s="37"/>
      <c r="F716" s="37"/>
      <c r="G716" s="37"/>
      <c r="H716" s="37"/>
      <c r="I716" s="37"/>
      <c r="J716" s="126"/>
      <c r="K716" s="37"/>
      <c r="L716" s="127"/>
      <c r="M716" s="37"/>
    </row>
    <row r="717">
      <c r="A717" s="37"/>
      <c r="B717" s="125"/>
      <c r="C717" s="37"/>
      <c r="D717" s="37"/>
      <c r="E717" s="37"/>
      <c r="F717" s="37"/>
      <c r="G717" s="37"/>
      <c r="H717" s="37"/>
      <c r="I717" s="37"/>
      <c r="J717" s="126"/>
      <c r="K717" s="37"/>
      <c r="L717" s="127"/>
      <c r="M717" s="37"/>
    </row>
    <row r="718">
      <c r="A718" s="37"/>
      <c r="B718" s="125"/>
      <c r="C718" s="37"/>
      <c r="D718" s="37"/>
      <c r="E718" s="37"/>
      <c r="F718" s="37"/>
      <c r="G718" s="37"/>
      <c r="H718" s="37"/>
      <c r="I718" s="37"/>
      <c r="J718" s="126"/>
      <c r="K718" s="37"/>
      <c r="L718" s="127"/>
      <c r="M718" s="37"/>
    </row>
    <row r="719">
      <c r="A719" s="37"/>
      <c r="B719" s="125"/>
      <c r="C719" s="37"/>
      <c r="D719" s="37"/>
      <c r="E719" s="37"/>
      <c r="F719" s="37"/>
      <c r="G719" s="37"/>
      <c r="H719" s="37"/>
      <c r="I719" s="37"/>
      <c r="J719" s="126"/>
      <c r="K719" s="37"/>
      <c r="L719" s="127"/>
      <c r="M719" s="37"/>
    </row>
    <row r="720">
      <c r="A720" s="37"/>
      <c r="B720" s="125"/>
      <c r="C720" s="37"/>
      <c r="D720" s="37"/>
      <c r="E720" s="37"/>
      <c r="F720" s="37"/>
      <c r="G720" s="37"/>
      <c r="H720" s="37"/>
      <c r="I720" s="37"/>
      <c r="J720" s="126"/>
      <c r="K720" s="37"/>
      <c r="L720" s="127"/>
      <c r="M720" s="37"/>
    </row>
    <row r="721">
      <c r="A721" s="37"/>
      <c r="B721" s="125"/>
      <c r="C721" s="37"/>
      <c r="D721" s="37"/>
      <c r="E721" s="37"/>
      <c r="F721" s="37"/>
      <c r="G721" s="37"/>
      <c r="H721" s="37"/>
      <c r="I721" s="37"/>
      <c r="J721" s="126"/>
      <c r="K721" s="37"/>
      <c r="L721" s="127"/>
      <c r="M721" s="37"/>
    </row>
    <row r="722">
      <c r="A722" s="37"/>
      <c r="B722" s="125"/>
      <c r="C722" s="37"/>
      <c r="D722" s="37"/>
      <c r="E722" s="37"/>
      <c r="F722" s="37"/>
      <c r="G722" s="37"/>
      <c r="H722" s="37"/>
      <c r="I722" s="37"/>
      <c r="J722" s="126"/>
      <c r="K722" s="37"/>
      <c r="L722" s="127"/>
      <c r="M722" s="37"/>
    </row>
    <row r="723">
      <c r="A723" s="37"/>
      <c r="B723" s="125"/>
      <c r="C723" s="37"/>
      <c r="D723" s="37"/>
      <c r="E723" s="37"/>
      <c r="F723" s="37"/>
      <c r="G723" s="37"/>
      <c r="H723" s="37"/>
      <c r="I723" s="37"/>
      <c r="J723" s="126"/>
      <c r="K723" s="37"/>
      <c r="L723" s="127"/>
      <c r="M723" s="37"/>
    </row>
    <row r="724">
      <c r="A724" s="37"/>
      <c r="B724" s="125"/>
      <c r="C724" s="37"/>
      <c r="D724" s="37"/>
      <c r="E724" s="37"/>
      <c r="F724" s="37"/>
      <c r="G724" s="37"/>
      <c r="H724" s="37"/>
      <c r="I724" s="37"/>
      <c r="J724" s="126"/>
      <c r="K724" s="37"/>
      <c r="L724" s="127"/>
      <c r="M724" s="37"/>
    </row>
    <row r="725">
      <c r="A725" s="37"/>
      <c r="B725" s="125"/>
      <c r="C725" s="37"/>
      <c r="D725" s="37"/>
      <c r="E725" s="37"/>
      <c r="F725" s="37"/>
      <c r="G725" s="37"/>
      <c r="H725" s="37"/>
      <c r="I725" s="37"/>
      <c r="J725" s="126"/>
      <c r="K725" s="37"/>
      <c r="L725" s="127"/>
      <c r="M725" s="37"/>
    </row>
    <row r="726">
      <c r="A726" s="37"/>
      <c r="B726" s="125"/>
      <c r="C726" s="37"/>
      <c r="D726" s="37"/>
      <c r="E726" s="37"/>
      <c r="F726" s="37"/>
      <c r="G726" s="37"/>
      <c r="H726" s="37"/>
      <c r="I726" s="37"/>
      <c r="J726" s="126"/>
      <c r="K726" s="37"/>
      <c r="L726" s="127"/>
      <c r="M726" s="37"/>
    </row>
    <row r="727">
      <c r="A727" s="37"/>
      <c r="B727" s="125"/>
      <c r="C727" s="37"/>
      <c r="D727" s="37"/>
      <c r="E727" s="37"/>
      <c r="F727" s="37"/>
      <c r="G727" s="37"/>
      <c r="H727" s="37"/>
      <c r="I727" s="37"/>
      <c r="J727" s="126"/>
      <c r="K727" s="37"/>
      <c r="L727" s="127"/>
      <c r="M727" s="37"/>
    </row>
    <row r="728">
      <c r="A728" s="37"/>
      <c r="B728" s="125"/>
      <c r="C728" s="37"/>
      <c r="D728" s="37"/>
      <c r="E728" s="37"/>
      <c r="F728" s="37"/>
      <c r="G728" s="37"/>
      <c r="H728" s="37"/>
      <c r="I728" s="37"/>
      <c r="J728" s="126"/>
      <c r="K728" s="37"/>
      <c r="L728" s="127"/>
      <c r="M728" s="37"/>
    </row>
    <row r="729">
      <c r="A729" s="37"/>
      <c r="B729" s="125"/>
      <c r="C729" s="37"/>
      <c r="D729" s="37"/>
      <c r="E729" s="37"/>
      <c r="F729" s="37"/>
      <c r="G729" s="37"/>
      <c r="H729" s="37"/>
      <c r="I729" s="37"/>
      <c r="J729" s="126"/>
      <c r="K729" s="37"/>
      <c r="L729" s="127"/>
      <c r="M729" s="37"/>
    </row>
    <row r="730">
      <c r="A730" s="37"/>
      <c r="B730" s="125"/>
      <c r="C730" s="37"/>
      <c r="D730" s="37"/>
      <c r="E730" s="37"/>
      <c r="F730" s="37"/>
      <c r="G730" s="37"/>
      <c r="H730" s="37"/>
      <c r="I730" s="37"/>
      <c r="J730" s="126"/>
      <c r="K730" s="37"/>
      <c r="L730" s="127"/>
      <c r="M730" s="37"/>
    </row>
    <row r="731">
      <c r="A731" s="37"/>
      <c r="B731" s="125"/>
      <c r="C731" s="37"/>
      <c r="D731" s="37"/>
      <c r="E731" s="37"/>
      <c r="F731" s="37"/>
      <c r="G731" s="37"/>
      <c r="H731" s="37"/>
      <c r="I731" s="37"/>
      <c r="J731" s="126"/>
      <c r="K731" s="37"/>
      <c r="L731" s="127"/>
      <c r="M731" s="37"/>
    </row>
    <row r="732">
      <c r="A732" s="37"/>
      <c r="B732" s="125"/>
      <c r="C732" s="37"/>
      <c r="D732" s="37"/>
      <c r="E732" s="37"/>
      <c r="F732" s="37"/>
      <c r="G732" s="37"/>
      <c r="H732" s="37"/>
      <c r="I732" s="37"/>
      <c r="J732" s="126"/>
      <c r="K732" s="37"/>
      <c r="L732" s="127"/>
      <c r="M732" s="37"/>
    </row>
    <row r="733">
      <c r="A733" s="37"/>
      <c r="B733" s="125"/>
      <c r="C733" s="37"/>
      <c r="D733" s="37"/>
      <c r="E733" s="37"/>
      <c r="F733" s="37"/>
      <c r="G733" s="37"/>
      <c r="H733" s="37"/>
      <c r="I733" s="37"/>
      <c r="J733" s="126"/>
      <c r="K733" s="37"/>
      <c r="L733" s="127"/>
      <c r="M733" s="37"/>
    </row>
    <row r="734">
      <c r="A734" s="37"/>
      <c r="B734" s="125"/>
      <c r="C734" s="37"/>
      <c r="D734" s="37"/>
      <c r="E734" s="37"/>
      <c r="F734" s="37"/>
      <c r="G734" s="37"/>
      <c r="H734" s="37"/>
      <c r="I734" s="37"/>
      <c r="J734" s="126"/>
      <c r="K734" s="37"/>
      <c r="L734" s="127"/>
      <c r="M734" s="37"/>
    </row>
    <row r="735">
      <c r="A735" s="37"/>
      <c r="B735" s="125"/>
      <c r="C735" s="37"/>
      <c r="D735" s="37"/>
      <c r="E735" s="37"/>
      <c r="F735" s="37"/>
      <c r="G735" s="37"/>
      <c r="H735" s="37"/>
      <c r="I735" s="37"/>
      <c r="J735" s="126"/>
      <c r="K735" s="37"/>
      <c r="L735" s="127"/>
      <c r="M735" s="37"/>
    </row>
    <row r="736">
      <c r="A736" s="37"/>
      <c r="B736" s="125"/>
      <c r="C736" s="37"/>
      <c r="D736" s="37"/>
      <c r="E736" s="37"/>
      <c r="F736" s="37"/>
      <c r="G736" s="37"/>
      <c r="H736" s="37"/>
      <c r="I736" s="37"/>
      <c r="J736" s="126"/>
      <c r="K736" s="37"/>
      <c r="L736" s="127"/>
      <c r="M736" s="37"/>
    </row>
    <row r="737">
      <c r="A737" s="37"/>
      <c r="B737" s="125"/>
      <c r="C737" s="37"/>
      <c r="D737" s="37"/>
      <c r="E737" s="37"/>
      <c r="F737" s="37"/>
      <c r="G737" s="37"/>
      <c r="H737" s="37"/>
      <c r="I737" s="37"/>
      <c r="J737" s="126"/>
      <c r="K737" s="37"/>
      <c r="L737" s="127"/>
      <c r="M737" s="37"/>
    </row>
    <row r="738">
      <c r="A738" s="37"/>
      <c r="B738" s="125"/>
      <c r="C738" s="37"/>
      <c r="D738" s="37"/>
      <c r="E738" s="37"/>
      <c r="F738" s="37"/>
      <c r="G738" s="37"/>
      <c r="H738" s="37"/>
      <c r="I738" s="37"/>
      <c r="J738" s="126"/>
      <c r="K738" s="37"/>
      <c r="L738" s="127"/>
      <c r="M738" s="37"/>
    </row>
    <row r="739">
      <c r="A739" s="37"/>
      <c r="B739" s="125"/>
      <c r="C739" s="37"/>
      <c r="D739" s="37"/>
      <c r="E739" s="37"/>
      <c r="F739" s="37"/>
      <c r="G739" s="37"/>
      <c r="H739" s="37"/>
      <c r="I739" s="37"/>
      <c r="J739" s="126"/>
      <c r="K739" s="37"/>
      <c r="L739" s="127"/>
      <c r="M739" s="37"/>
    </row>
    <row r="740">
      <c r="A740" s="37"/>
      <c r="B740" s="125"/>
      <c r="C740" s="37"/>
      <c r="D740" s="37"/>
      <c r="E740" s="37"/>
      <c r="F740" s="37"/>
      <c r="G740" s="37"/>
      <c r="H740" s="37"/>
      <c r="I740" s="37"/>
      <c r="J740" s="126"/>
      <c r="K740" s="37"/>
      <c r="L740" s="127"/>
      <c r="M740" s="37"/>
    </row>
    <row r="741">
      <c r="A741" s="37"/>
      <c r="B741" s="125"/>
      <c r="C741" s="37"/>
      <c r="D741" s="37"/>
      <c r="E741" s="37"/>
      <c r="F741" s="37"/>
      <c r="G741" s="37"/>
      <c r="H741" s="37"/>
      <c r="I741" s="37"/>
      <c r="J741" s="126"/>
      <c r="K741" s="37"/>
      <c r="L741" s="127"/>
      <c r="M741" s="37"/>
    </row>
    <row r="742">
      <c r="A742" s="37"/>
      <c r="B742" s="125"/>
      <c r="C742" s="37"/>
      <c r="D742" s="37"/>
      <c r="E742" s="37"/>
      <c r="F742" s="37"/>
      <c r="G742" s="37"/>
      <c r="H742" s="37"/>
      <c r="I742" s="37"/>
      <c r="J742" s="126"/>
      <c r="K742" s="37"/>
      <c r="L742" s="127"/>
      <c r="M742" s="37"/>
    </row>
    <row r="743">
      <c r="A743" s="37"/>
      <c r="B743" s="125"/>
      <c r="C743" s="37"/>
      <c r="D743" s="37"/>
      <c r="E743" s="37"/>
      <c r="F743" s="37"/>
      <c r="G743" s="37"/>
      <c r="H743" s="37"/>
      <c r="I743" s="37"/>
      <c r="J743" s="126"/>
      <c r="K743" s="37"/>
      <c r="L743" s="127"/>
      <c r="M743" s="37"/>
    </row>
    <row r="744">
      <c r="A744" s="37"/>
      <c r="B744" s="125"/>
      <c r="C744" s="37"/>
      <c r="D744" s="37"/>
      <c r="E744" s="37"/>
      <c r="F744" s="37"/>
      <c r="G744" s="37"/>
      <c r="H744" s="37"/>
      <c r="I744" s="37"/>
      <c r="J744" s="126"/>
      <c r="K744" s="37"/>
      <c r="L744" s="127"/>
      <c r="M744" s="37"/>
    </row>
    <row r="745">
      <c r="A745" s="37"/>
      <c r="B745" s="125"/>
      <c r="C745" s="37"/>
      <c r="D745" s="37"/>
      <c r="E745" s="37"/>
      <c r="F745" s="37"/>
      <c r="G745" s="37"/>
      <c r="H745" s="37"/>
      <c r="I745" s="37"/>
      <c r="J745" s="126"/>
      <c r="K745" s="37"/>
      <c r="L745" s="127"/>
      <c r="M745" s="37"/>
    </row>
    <row r="746">
      <c r="A746" s="37"/>
      <c r="B746" s="125"/>
      <c r="C746" s="37"/>
      <c r="D746" s="37"/>
      <c r="E746" s="37"/>
      <c r="F746" s="37"/>
      <c r="G746" s="37"/>
      <c r="H746" s="37"/>
      <c r="I746" s="37"/>
      <c r="J746" s="126"/>
      <c r="K746" s="37"/>
      <c r="L746" s="127"/>
      <c r="M746" s="37"/>
    </row>
    <row r="747">
      <c r="A747" s="37"/>
      <c r="B747" s="125"/>
      <c r="C747" s="37"/>
      <c r="D747" s="37"/>
      <c r="E747" s="37"/>
      <c r="F747" s="37"/>
      <c r="G747" s="37"/>
      <c r="H747" s="37"/>
      <c r="I747" s="37"/>
      <c r="J747" s="126"/>
      <c r="K747" s="37"/>
      <c r="L747" s="127"/>
      <c r="M747" s="37"/>
    </row>
    <row r="748">
      <c r="A748" s="37"/>
      <c r="B748" s="125"/>
      <c r="C748" s="37"/>
      <c r="D748" s="37"/>
      <c r="E748" s="37"/>
      <c r="F748" s="37"/>
      <c r="G748" s="37"/>
      <c r="H748" s="37"/>
      <c r="I748" s="37"/>
      <c r="J748" s="126"/>
      <c r="K748" s="37"/>
      <c r="L748" s="127"/>
      <c r="M748" s="37"/>
    </row>
    <row r="749">
      <c r="A749" s="37"/>
      <c r="B749" s="125"/>
      <c r="C749" s="37"/>
      <c r="D749" s="37"/>
      <c r="E749" s="37"/>
      <c r="F749" s="37"/>
      <c r="G749" s="37"/>
      <c r="H749" s="37"/>
      <c r="I749" s="37"/>
      <c r="J749" s="126"/>
      <c r="K749" s="37"/>
      <c r="L749" s="127"/>
      <c r="M749" s="37"/>
    </row>
    <row r="750">
      <c r="A750" s="37"/>
      <c r="B750" s="125"/>
      <c r="C750" s="37"/>
      <c r="D750" s="37"/>
      <c r="E750" s="37"/>
      <c r="F750" s="37"/>
      <c r="G750" s="37"/>
      <c r="H750" s="37"/>
      <c r="I750" s="37"/>
      <c r="J750" s="126"/>
      <c r="K750" s="37"/>
      <c r="L750" s="127"/>
      <c r="M750" s="37"/>
    </row>
    <row r="751">
      <c r="A751" s="37"/>
      <c r="B751" s="125"/>
      <c r="C751" s="37"/>
      <c r="D751" s="37"/>
      <c r="E751" s="37"/>
      <c r="F751" s="37"/>
      <c r="G751" s="37"/>
      <c r="H751" s="37"/>
      <c r="I751" s="37"/>
      <c r="J751" s="126"/>
      <c r="K751" s="37"/>
      <c r="L751" s="127"/>
      <c r="M751" s="37"/>
    </row>
    <row r="752">
      <c r="A752" s="37"/>
      <c r="B752" s="125"/>
      <c r="C752" s="37"/>
      <c r="D752" s="37"/>
      <c r="E752" s="37"/>
      <c r="F752" s="37"/>
      <c r="G752" s="37"/>
      <c r="H752" s="37"/>
      <c r="I752" s="37"/>
      <c r="J752" s="126"/>
      <c r="K752" s="37"/>
      <c r="L752" s="127"/>
      <c r="M752" s="37"/>
    </row>
    <row r="753">
      <c r="A753" s="37"/>
      <c r="B753" s="125"/>
      <c r="C753" s="37"/>
      <c r="D753" s="37"/>
      <c r="E753" s="37"/>
      <c r="F753" s="37"/>
      <c r="G753" s="37"/>
      <c r="H753" s="37"/>
      <c r="I753" s="37"/>
      <c r="J753" s="126"/>
      <c r="K753" s="37"/>
      <c r="L753" s="127"/>
      <c r="M753" s="37"/>
    </row>
    <row r="754">
      <c r="A754" s="37"/>
      <c r="B754" s="125"/>
      <c r="C754" s="37"/>
      <c r="D754" s="37"/>
      <c r="E754" s="37"/>
      <c r="F754" s="37"/>
      <c r="G754" s="37"/>
      <c r="H754" s="37"/>
      <c r="I754" s="37"/>
      <c r="J754" s="126"/>
      <c r="K754" s="37"/>
      <c r="L754" s="127"/>
      <c r="M754" s="37"/>
    </row>
    <row r="755">
      <c r="A755" s="37"/>
      <c r="B755" s="125"/>
      <c r="C755" s="37"/>
      <c r="D755" s="37"/>
      <c r="E755" s="37"/>
      <c r="F755" s="37"/>
      <c r="G755" s="37"/>
      <c r="H755" s="37"/>
      <c r="I755" s="37"/>
      <c r="J755" s="126"/>
      <c r="K755" s="37"/>
      <c r="L755" s="127"/>
      <c r="M755" s="37"/>
    </row>
    <row r="756">
      <c r="A756" s="37"/>
      <c r="B756" s="125"/>
      <c r="C756" s="37"/>
      <c r="D756" s="37"/>
      <c r="E756" s="37"/>
      <c r="F756" s="37"/>
      <c r="G756" s="37"/>
      <c r="H756" s="37"/>
      <c r="I756" s="37"/>
      <c r="J756" s="126"/>
      <c r="K756" s="37"/>
      <c r="L756" s="127"/>
      <c r="M756" s="37"/>
    </row>
    <row r="757">
      <c r="A757" s="37"/>
      <c r="B757" s="125"/>
      <c r="C757" s="37"/>
      <c r="D757" s="37"/>
      <c r="E757" s="37"/>
      <c r="F757" s="37"/>
      <c r="G757" s="37"/>
      <c r="H757" s="37"/>
      <c r="I757" s="37"/>
      <c r="J757" s="126"/>
      <c r="K757" s="37"/>
      <c r="L757" s="127"/>
      <c r="M757" s="37"/>
    </row>
    <row r="758">
      <c r="A758" s="37"/>
      <c r="B758" s="125"/>
      <c r="C758" s="37"/>
      <c r="D758" s="37"/>
      <c r="E758" s="37"/>
      <c r="F758" s="37"/>
      <c r="G758" s="37"/>
      <c r="H758" s="37"/>
      <c r="I758" s="37"/>
      <c r="J758" s="126"/>
      <c r="K758" s="37"/>
      <c r="L758" s="127"/>
      <c r="M758" s="37"/>
    </row>
    <row r="759">
      <c r="A759" s="37"/>
      <c r="B759" s="125"/>
      <c r="C759" s="37"/>
      <c r="D759" s="37"/>
      <c r="E759" s="37"/>
      <c r="F759" s="37"/>
      <c r="G759" s="37"/>
      <c r="H759" s="37"/>
      <c r="I759" s="37"/>
      <c r="J759" s="126"/>
      <c r="K759" s="37"/>
      <c r="L759" s="127"/>
      <c r="M759" s="37"/>
    </row>
    <row r="760">
      <c r="A760" s="37"/>
      <c r="B760" s="125"/>
      <c r="C760" s="37"/>
      <c r="D760" s="37"/>
      <c r="E760" s="37"/>
      <c r="F760" s="37"/>
      <c r="G760" s="37"/>
      <c r="H760" s="37"/>
      <c r="I760" s="37"/>
      <c r="J760" s="126"/>
      <c r="K760" s="37"/>
      <c r="L760" s="127"/>
      <c r="M760" s="37"/>
    </row>
    <row r="761">
      <c r="A761" s="37"/>
      <c r="B761" s="125"/>
      <c r="C761" s="37"/>
      <c r="D761" s="37"/>
      <c r="E761" s="37"/>
      <c r="F761" s="37"/>
      <c r="G761" s="37"/>
      <c r="H761" s="37"/>
      <c r="I761" s="37"/>
      <c r="J761" s="126"/>
      <c r="K761" s="37"/>
      <c r="L761" s="127"/>
      <c r="M761" s="37"/>
    </row>
    <row r="762">
      <c r="A762" s="37"/>
      <c r="B762" s="125"/>
      <c r="C762" s="37"/>
      <c r="D762" s="37"/>
      <c r="E762" s="37"/>
      <c r="F762" s="37"/>
      <c r="G762" s="37"/>
      <c r="H762" s="37"/>
      <c r="I762" s="37"/>
      <c r="J762" s="126"/>
      <c r="K762" s="37"/>
      <c r="L762" s="127"/>
      <c r="M762" s="37"/>
    </row>
    <row r="763">
      <c r="A763" s="37"/>
      <c r="B763" s="125"/>
      <c r="C763" s="37"/>
      <c r="D763" s="37"/>
      <c r="E763" s="37"/>
      <c r="F763" s="37"/>
      <c r="G763" s="37"/>
      <c r="H763" s="37"/>
      <c r="I763" s="37"/>
      <c r="J763" s="126"/>
      <c r="K763" s="37"/>
      <c r="L763" s="127"/>
      <c r="M763" s="37"/>
    </row>
    <row r="764">
      <c r="A764" s="37"/>
      <c r="B764" s="125"/>
      <c r="C764" s="37"/>
      <c r="D764" s="37"/>
      <c r="E764" s="37"/>
      <c r="F764" s="37"/>
      <c r="G764" s="37"/>
      <c r="H764" s="37"/>
      <c r="I764" s="37"/>
      <c r="J764" s="126"/>
      <c r="K764" s="37"/>
      <c r="L764" s="127"/>
      <c r="M764" s="37"/>
    </row>
    <row r="765">
      <c r="A765" s="37"/>
      <c r="B765" s="125"/>
      <c r="C765" s="37"/>
      <c r="D765" s="37"/>
      <c r="E765" s="37"/>
      <c r="F765" s="37"/>
      <c r="G765" s="37"/>
      <c r="H765" s="37"/>
      <c r="I765" s="37"/>
      <c r="J765" s="126"/>
      <c r="K765" s="37"/>
      <c r="L765" s="127"/>
      <c r="M765" s="37"/>
    </row>
    <row r="766">
      <c r="A766" s="37"/>
      <c r="B766" s="125"/>
      <c r="C766" s="37"/>
      <c r="D766" s="37"/>
      <c r="E766" s="37"/>
      <c r="F766" s="37"/>
      <c r="G766" s="37"/>
      <c r="H766" s="37"/>
      <c r="I766" s="37"/>
      <c r="J766" s="126"/>
      <c r="K766" s="37"/>
      <c r="L766" s="127"/>
      <c r="M766" s="37"/>
    </row>
    <row r="767">
      <c r="A767" s="37"/>
      <c r="B767" s="125"/>
      <c r="C767" s="37"/>
      <c r="D767" s="37"/>
      <c r="E767" s="37"/>
      <c r="F767" s="37"/>
      <c r="G767" s="37"/>
      <c r="H767" s="37"/>
      <c r="I767" s="37"/>
      <c r="J767" s="126"/>
      <c r="K767" s="37"/>
      <c r="L767" s="127"/>
      <c r="M767" s="37"/>
    </row>
    <row r="768">
      <c r="A768" s="37"/>
      <c r="B768" s="125"/>
      <c r="C768" s="37"/>
      <c r="D768" s="37"/>
      <c r="E768" s="37"/>
      <c r="F768" s="37"/>
      <c r="G768" s="37"/>
      <c r="H768" s="37"/>
      <c r="I768" s="37"/>
      <c r="J768" s="126"/>
      <c r="K768" s="37"/>
      <c r="L768" s="127"/>
      <c r="M768" s="37"/>
    </row>
    <row r="769">
      <c r="A769" s="37"/>
      <c r="B769" s="125"/>
      <c r="C769" s="37"/>
      <c r="D769" s="37"/>
      <c r="E769" s="37"/>
      <c r="F769" s="37"/>
      <c r="G769" s="37"/>
      <c r="H769" s="37"/>
      <c r="I769" s="37"/>
      <c r="J769" s="126"/>
      <c r="K769" s="37"/>
      <c r="L769" s="127"/>
      <c r="M769" s="37"/>
    </row>
    <row r="770">
      <c r="A770" s="37"/>
      <c r="B770" s="125"/>
      <c r="C770" s="37"/>
      <c r="D770" s="37"/>
      <c r="E770" s="37"/>
      <c r="F770" s="37"/>
      <c r="G770" s="37"/>
      <c r="H770" s="37"/>
      <c r="I770" s="37"/>
      <c r="J770" s="126"/>
      <c r="K770" s="37"/>
      <c r="L770" s="127"/>
      <c r="M770" s="37"/>
    </row>
    <row r="771">
      <c r="A771" s="37"/>
      <c r="B771" s="125"/>
      <c r="C771" s="37"/>
      <c r="D771" s="37"/>
      <c r="E771" s="37"/>
      <c r="F771" s="37"/>
      <c r="G771" s="37"/>
      <c r="H771" s="37"/>
      <c r="I771" s="37"/>
      <c r="J771" s="126"/>
      <c r="K771" s="37"/>
      <c r="L771" s="127"/>
      <c r="M771" s="37"/>
    </row>
    <row r="772">
      <c r="A772" s="37"/>
      <c r="B772" s="125"/>
      <c r="C772" s="37"/>
      <c r="D772" s="37"/>
      <c r="E772" s="37"/>
      <c r="F772" s="37"/>
      <c r="G772" s="37"/>
      <c r="H772" s="37"/>
      <c r="I772" s="37"/>
      <c r="J772" s="126"/>
      <c r="K772" s="37"/>
      <c r="L772" s="127"/>
      <c r="M772" s="37"/>
    </row>
    <row r="773">
      <c r="A773" s="37"/>
      <c r="B773" s="125"/>
      <c r="C773" s="37"/>
      <c r="D773" s="37"/>
      <c r="E773" s="37"/>
      <c r="F773" s="37"/>
      <c r="G773" s="37"/>
      <c r="H773" s="37"/>
      <c r="I773" s="37"/>
      <c r="J773" s="126"/>
      <c r="K773" s="37"/>
      <c r="L773" s="127"/>
      <c r="M773" s="37"/>
    </row>
    <row r="774">
      <c r="A774" s="37"/>
      <c r="B774" s="125"/>
      <c r="C774" s="37"/>
      <c r="D774" s="37"/>
      <c r="E774" s="37"/>
      <c r="F774" s="37"/>
      <c r="G774" s="37"/>
      <c r="H774" s="37"/>
      <c r="I774" s="37"/>
      <c r="J774" s="126"/>
      <c r="K774" s="37"/>
      <c r="L774" s="127"/>
      <c r="M774" s="37"/>
    </row>
    <row r="775">
      <c r="A775" s="37"/>
      <c r="B775" s="125"/>
      <c r="C775" s="37"/>
      <c r="D775" s="37"/>
      <c r="E775" s="37"/>
      <c r="F775" s="37"/>
      <c r="G775" s="37"/>
      <c r="H775" s="37"/>
      <c r="I775" s="37"/>
      <c r="J775" s="126"/>
      <c r="K775" s="37"/>
      <c r="L775" s="127"/>
      <c r="M775" s="37"/>
    </row>
    <row r="776">
      <c r="A776" s="37"/>
      <c r="B776" s="125"/>
      <c r="C776" s="37"/>
      <c r="D776" s="37"/>
      <c r="E776" s="37"/>
      <c r="F776" s="37"/>
      <c r="G776" s="37"/>
      <c r="H776" s="37"/>
      <c r="I776" s="37"/>
      <c r="J776" s="126"/>
      <c r="K776" s="37"/>
      <c r="L776" s="127"/>
      <c r="M776" s="37"/>
    </row>
    <row r="777">
      <c r="A777" s="37"/>
      <c r="B777" s="125"/>
      <c r="C777" s="37"/>
      <c r="D777" s="37"/>
      <c r="E777" s="37"/>
      <c r="F777" s="37"/>
      <c r="G777" s="37"/>
      <c r="H777" s="37"/>
      <c r="I777" s="37"/>
      <c r="J777" s="126"/>
      <c r="K777" s="37"/>
      <c r="L777" s="127"/>
      <c r="M777" s="37"/>
    </row>
    <row r="778">
      <c r="A778" s="37"/>
      <c r="B778" s="125"/>
      <c r="C778" s="37"/>
      <c r="D778" s="37"/>
      <c r="E778" s="37"/>
      <c r="F778" s="37"/>
      <c r="G778" s="37"/>
      <c r="H778" s="37"/>
      <c r="I778" s="37"/>
      <c r="J778" s="126"/>
      <c r="K778" s="37"/>
      <c r="L778" s="127"/>
      <c r="M778" s="37"/>
    </row>
    <row r="779">
      <c r="A779" s="37"/>
      <c r="B779" s="125"/>
      <c r="C779" s="37"/>
      <c r="D779" s="37"/>
      <c r="E779" s="37"/>
      <c r="F779" s="37"/>
      <c r="G779" s="37"/>
      <c r="H779" s="37"/>
      <c r="I779" s="37"/>
      <c r="J779" s="126"/>
      <c r="K779" s="37"/>
      <c r="L779" s="127"/>
      <c r="M779" s="37"/>
    </row>
    <row r="780">
      <c r="A780" s="37"/>
      <c r="B780" s="125"/>
      <c r="C780" s="37"/>
      <c r="D780" s="37"/>
      <c r="E780" s="37"/>
      <c r="F780" s="37"/>
      <c r="G780" s="37"/>
      <c r="H780" s="37"/>
      <c r="I780" s="37"/>
      <c r="J780" s="126"/>
      <c r="K780" s="37"/>
      <c r="L780" s="127"/>
      <c r="M780" s="37"/>
    </row>
    <row r="781">
      <c r="A781" s="37"/>
      <c r="B781" s="125"/>
      <c r="C781" s="37"/>
      <c r="D781" s="37"/>
      <c r="E781" s="37"/>
      <c r="F781" s="37"/>
      <c r="G781" s="37"/>
      <c r="H781" s="37"/>
      <c r="I781" s="37"/>
      <c r="J781" s="126"/>
      <c r="K781" s="37"/>
      <c r="L781" s="127"/>
      <c r="M781" s="37"/>
    </row>
    <row r="782">
      <c r="A782" s="37"/>
      <c r="B782" s="125"/>
      <c r="C782" s="37"/>
      <c r="D782" s="37"/>
      <c r="E782" s="37"/>
      <c r="F782" s="37"/>
      <c r="G782" s="37"/>
      <c r="H782" s="37"/>
      <c r="I782" s="37"/>
      <c r="J782" s="126"/>
      <c r="K782" s="37"/>
      <c r="L782" s="127"/>
      <c r="M782" s="37"/>
    </row>
    <row r="783">
      <c r="A783" s="37"/>
      <c r="B783" s="125"/>
      <c r="C783" s="37"/>
      <c r="D783" s="37"/>
      <c r="E783" s="37"/>
      <c r="F783" s="37"/>
      <c r="G783" s="37"/>
      <c r="H783" s="37"/>
      <c r="I783" s="37"/>
      <c r="J783" s="126"/>
      <c r="K783" s="37"/>
      <c r="L783" s="127"/>
      <c r="M783" s="37"/>
    </row>
    <row r="784">
      <c r="A784" s="37"/>
      <c r="B784" s="125"/>
      <c r="C784" s="37"/>
      <c r="D784" s="37"/>
      <c r="E784" s="37"/>
      <c r="F784" s="37"/>
      <c r="G784" s="37"/>
      <c r="H784" s="37"/>
      <c r="I784" s="37"/>
      <c r="J784" s="126"/>
      <c r="K784" s="37"/>
      <c r="L784" s="127"/>
      <c r="M784" s="37"/>
    </row>
    <row r="785">
      <c r="A785" s="37"/>
      <c r="B785" s="125"/>
      <c r="C785" s="37"/>
      <c r="D785" s="37"/>
      <c r="E785" s="37"/>
      <c r="F785" s="37"/>
      <c r="G785" s="37"/>
      <c r="H785" s="37"/>
      <c r="I785" s="37"/>
      <c r="J785" s="126"/>
      <c r="K785" s="37"/>
      <c r="L785" s="127"/>
      <c r="M785" s="37"/>
    </row>
    <row r="786">
      <c r="A786" s="37"/>
      <c r="B786" s="125"/>
      <c r="C786" s="37"/>
      <c r="D786" s="37"/>
      <c r="E786" s="37"/>
      <c r="F786" s="37"/>
      <c r="G786" s="37"/>
      <c r="H786" s="37"/>
      <c r="I786" s="37"/>
      <c r="J786" s="126"/>
      <c r="K786" s="37"/>
      <c r="L786" s="127"/>
      <c r="M786" s="37"/>
    </row>
    <row r="787">
      <c r="A787" s="37"/>
      <c r="B787" s="125"/>
      <c r="C787" s="37"/>
      <c r="D787" s="37"/>
      <c r="E787" s="37"/>
      <c r="F787" s="37"/>
      <c r="G787" s="37"/>
      <c r="H787" s="37"/>
      <c r="I787" s="37"/>
      <c r="J787" s="126"/>
      <c r="K787" s="37"/>
      <c r="L787" s="127"/>
      <c r="M787" s="37"/>
    </row>
    <row r="788">
      <c r="A788" s="37"/>
      <c r="B788" s="125"/>
      <c r="C788" s="37"/>
      <c r="D788" s="37"/>
      <c r="E788" s="37"/>
      <c r="F788" s="37"/>
      <c r="G788" s="37"/>
      <c r="H788" s="37"/>
      <c r="I788" s="37"/>
      <c r="J788" s="126"/>
      <c r="K788" s="37"/>
      <c r="L788" s="127"/>
      <c r="M788" s="37"/>
    </row>
    <row r="789">
      <c r="A789" s="37"/>
      <c r="B789" s="125"/>
      <c r="C789" s="37"/>
      <c r="D789" s="37"/>
      <c r="E789" s="37"/>
      <c r="F789" s="37"/>
      <c r="G789" s="37"/>
      <c r="H789" s="37"/>
      <c r="I789" s="37"/>
      <c r="J789" s="126"/>
      <c r="K789" s="37"/>
      <c r="L789" s="127"/>
      <c r="M789" s="37"/>
    </row>
    <row r="790">
      <c r="A790" s="37"/>
      <c r="B790" s="125"/>
      <c r="C790" s="37"/>
      <c r="D790" s="37"/>
      <c r="E790" s="37"/>
      <c r="F790" s="37"/>
      <c r="G790" s="37"/>
      <c r="H790" s="37"/>
      <c r="I790" s="37"/>
      <c r="J790" s="126"/>
      <c r="K790" s="37"/>
      <c r="L790" s="127"/>
      <c r="M790" s="37"/>
    </row>
    <row r="791">
      <c r="A791" s="37"/>
      <c r="B791" s="125"/>
      <c r="C791" s="37"/>
      <c r="D791" s="37"/>
      <c r="E791" s="37"/>
      <c r="F791" s="37"/>
      <c r="G791" s="37"/>
      <c r="H791" s="37"/>
      <c r="I791" s="37"/>
      <c r="J791" s="126"/>
      <c r="K791" s="37"/>
      <c r="L791" s="127"/>
      <c r="M791" s="37"/>
    </row>
    <row r="792">
      <c r="A792" s="37"/>
      <c r="B792" s="125"/>
      <c r="C792" s="37"/>
      <c r="D792" s="37"/>
      <c r="E792" s="37"/>
      <c r="F792" s="37"/>
      <c r="G792" s="37"/>
      <c r="H792" s="37"/>
      <c r="I792" s="37"/>
      <c r="J792" s="126"/>
      <c r="K792" s="37"/>
      <c r="L792" s="127"/>
      <c r="M792" s="37"/>
    </row>
    <row r="793">
      <c r="A793" s="37"/>
      <c r="B793" s="125"/>
      <c r="C793" s="37"/>
      <c r="D793" s="37"/>
      <c r="E793" s="37"/>
      <c r="F793" s="37"/>
      <c r="G793" s="37"/>
      <c r="H793" s="37"/>
      <c r="I793" s="37"/>
      <c r="J793" s="126"/>
      <c r="K793" s="37"/>
      <c r="L793" s="127"/>
      <c r="M793" s="37"/>
    </row>
    <row r="794">
      <c r="A794" s="37"/>
      <c r="B794" s="125"/>
      <c r="C794" s="37"/>
      <c r="D794" s="37"/>
      <c r="E794" s="37"/>
      <c r="F794" s="37"/>
      <c r="G794" s="37"/>
      <c r="H794" s="37"/>
      <c r="I794" s="37"/>
      <c r="J794" s="126"/>
      <c r="K794" s="37"/>
      <c r="L794" s="127"/>
      <c r="M794" s="37"/>
    </row>
    <row r="795">
      <c r="A795" s="37"/>
      <c r="B795" s="125"/>
      <c r="C795" s="37"/>
      <c r="D795" s="37"/>
      <c r="E795" s="37"/>
      <c r="F795" s="37"/>
      <c r="G795" s="37"/>
      <c r="H795" s="37"/>
      <c r="I795" s="37"/>
      <c r="J795" s="126"/>
      <c r="K795" s="37"/>
      <c r="L795" s="127"/>
      <c r="M795" s="37"/>
    </row>
    <row r="796">
      <c r="A796" s="37"/>
      <c r="B796" s="125"/>
      <c r="C796" s="37"/>
      <c r="D796" s="37"/>
      <c r="E796" s="37"/>
      <c r="F796" s="37"/>
      <c r="G796" s="37"/>
      <c r="H796" s="37"/>
      <c r="I796" s="37"/>
      <c r="J796" s="126"/>
      <c r="K796" s="37"/>
      <c r="L796" s="127"/>
      <c r="M796" s="37"/>
    </row>
    <row r="797">
      <c r="A797" s="37"/>
      <c r="B797" s="125"/>
      <c r="C797" s="37"/>
      <c r="D797" s="37"/>
      <c r="E797" s="37"/>
      <c r="F797" s="37"/>
      <c r="G797" s="37"/>
      <c r="H797" s="37"/>
      <c r="I797" s="37"/>
      <c r="J797" s="126"/>
      <c r="K797" s="37"/>
      <c r="L797" s="127"/>
      <c r="M797" s="37"/>
    </row>
    <row r="798">
      <c r="A798" s="37"/>
      <c r="B798" s="125"/>
      <c r="C798" s="37"/>
      <c r="D798" s="37"/>
      <c r="E798" s="37"/>
      <c r="F798" s="37"/>
      <c r="G798" s="37"/>
      <c r="H798" s="37"/>
      <c r="I798" s="37"/>
      <c r="J798" s="126"/>
      <c r="K798" s="37"/>
      <c r="L798" s="127"/>
      <c r="M798" s="37"/>
    </row>
    <row r="799">
      <c r="A799" s="37"/>
      <c r="B799" s="125"/>
      <c r="C799" s="37"/>
      <c r="D799" s="37"/>
      <c r="E799" s="37"/>
      <c r="F799" s="37"/>
      <c r="G799" s="37"/>
      <c r="H799" s="37"/>
      <c r="I799" s="37"/>
      <c r="J799" s="126"/>
      <c r="K799" s="37"/>
      <c r="L799" s="127"/>
      <c r="M799" s="37"/>
    </row>
    <row r="800">
      <c r="A800" s="37"/>
      <c r="B800" s="125"/>
      <c r="C800" s="37"/>
      <c r="D800" s="37"/>
      <c r="E800" s="37"/>
      <c r="F800" s="37"/>
      <c r="G800" s="37"/>
      <c r="H800" s="37"/>
      <c r="I800" s="37"/>
      <c r="J800" s="126"/>
      <c r="K800" s="37"/>
      <c r="L800" s="127"/>
      <c r="M800" s="37"/>
    </row>
    <row r="801">
      <c r="A801" s="37"/>
      <c r="B801" s="125"/>
      <c r="C801" s="37"/>
      <c r="D801" s="37"/>
      <c r="E801" s="37"/>
      <c r="F801" s="37"/>
      <c r="G801" s="37"/>
      <c r="H801" s="37"/>
      <c r="I801" s="37"/>
      <c r="J801" s="126"/>
      <c r="K801" s="37"/>
      <c r="L801" s="127"/>
      <c r="M801" s="37"/>
    </row>
    <row r="802">
      <c r="A802" s="37"/>
      <c r="B802" s="125"/>
      <c r="C802" s="37"/>
      <c r="D802" s="37"/>
      <c r="E802" s="37"/>
      <c r="F802" s="37"/>
      <c r="G802" s="37"/>
      <c r="H802" s="37"/>
      <c r="I802" s="37"/>
      <c r="J802" s="126"/>
      <c r="K802" s="37"/>
      <c r="L802" s="127"/>
      <c r="M802" s="37"/>
    </row>
    <row r="803">
      <c r="A803" s="37"/>
      <c r="B803" s="125"/>
      <c r="C803" s="37"/>
      <c r="D803" s="37"/>
      <c r="E803" s="37"/>
      <c r="F803" s="37"/>
      <c r="G803" s="37"/>
      <c r="H803" s="37"/>
      <c r="I803" s="37"/>
      <c r="J803" s="126"/>
      <c r="K803" s="37"/>
      <c r="L803" s="127"/>
      <c r="M803" s="37"/>
    </row>
    <row r="804">
      <c r="A804" s="37"/>
      <c r="B804" s="125"/>
      <c r="C804" s="37"/>
      <c r="D804" s="37"/>
      <c r="E804" s="37"/>
      <c r="F804" s="37"/>
      <c r="G804" s="37"/>
      <c r="H804" s="37"/>
      <c r="I804" s="37"/>
      <c r="J804" s="126"/>
      <c r="K804" s="37"/>
      <c r="L804" s="127"/>
      <c r="M804" s="37"/>
    </row>
    <row r="805">
      <c r="A805" s="37"/>
      <c r="B805" s="125"/>
      <c r="C805" s="37"/>
      <c r="D805" s="37"/>
      <c r="E805" s="37"/>
      <c r="F805" s="37"/>
      <c r="G805" s="37"/>
      <c r="H805" s="37"/>
      <c r="I805" s="37"/>
      <c r="J805" s="126"/>
      <c r="K805" s="37"/>
      <c r="L805" s="127"/>
      <c r="M805" s="37"/>
    </row>
    <row r="806">
      <c r="A806" s="37"/>
      <c r="B806" s="125"/>
      <c r="C806" s="37"/>
      <c r="D806" s="37"/>
      <c r="E806" s="37"/>
      <c r="F806" s="37"/>
      <c r="G806" s="37"/>
      <c r="H806" s="37"/>
      <c r="I806" s="37"/>
      <c r="J806" s="126"/>
      <c r="K806" s="37"/>
      <c r="L806" s="127"/>
      <c r="M806" s="37"/>
    </row>
    <row r="807">
      <c r="A807" s="37"/>
      <c r="B807" s="125"/>
      <c r="C807" s="37"/>
      <c r="D807" s="37"/>
      <c r="E807" s="37"/>
      <c r="F807" s="37"/>
      <c r="G807" s="37"/>
      <c r="H807" s="37"/>
      <c r="I807" s="37"/>
      <c r="J807" s="126"/>
      <c r="K807" s="37"/>
      <c r="L807" s="127"/>
      <c r="M807" s="37"/>
    </row>
    <row r="808">
      <c r="A808" s="37"/>
      <c r="B808" s="125"/>
      <c r="C808" s="37"/>
      <c r="D808" s="37"/>
      <c r="E808" s="37"/>
      <c r="F808" s="37"/>
      <c r="G808" s="37"/>
      <c r="H808" s="37"/>
      <c r="I808" s="37"/>
      <c r="J808" s="126"/>
      <c r="K808" s="37"/>
      <c r="L808" s="127"/>
      <c r="M808" s="37"/>
    </row>
    <row r="809">
      <c r="A809" s="37"/>
      <c r="B809" s="125"/>
      <c r="C809" s="37"/>
      <c r="D809" s="37"/>
      <c r="E809" s="37"/>
      <c r="F809" s="37"/>
      <c r="G809" s="37"/>
      <c r="H809" s="37"/>
      <c r="I809" s="37"/>
      <c r="J809" s="126"/>
      <c r="K809" s="37"/>
      <c r="L809" s="127"/>
      <c r="M809" s="37"/>
    </row>
    <row r="810">
      <c r="A810" s="37"/>
      <c r="B810" s="125"/>
      <c r="C810" s="37"/>
      <c r="D810" s="37"/>
      <c r="E810" s="37"/>
      <c r="F810" s="37"/>
      <c r="G810" s="37"/>
      <c r="H810" s="37"/>
      <c r="I810" s="37"/>
      <c r="J810" s="126"/>
      <c r="K810" s="37"/>
      <c r="L810" s="127"/>
      <c r="M810" s="37"/>
    </row>
    <row r="811">
      <c r="A811" s="37"/>
      <c r="B811" s="125"/>
      <c r="C811" s="37"/>
      <c r="D811" s="37"/>
      <c r="E811" s="37"/>
      <c r="F811" s="37"/>
      <c r="G811" s="37"/>
      <c r="H811" s="37"/>
      <c r="I811" s="37"/>
      <c r="J811" s="126"/>
      <c r="K811" s="37"/>
      <c r="L811" s="127"/>
      <c r="M811" s="37"/>
    </row>
    <row r="812">
      <c r="A812" s="37"/>
      <c r="B812" s="125"/>
      <c r="C812" s="37"/>
      <c r="D812" s="37"/>
      <c r="E812" s="37"/>
      <c r="F812" s="37"/>
      <c r="G812" s="37"/>
      <c r="H812" s="37"/>
      <c r="I812" s="37"/>
      <c r="J812" s="126"/>
      <c r="K812" s="37"/>
      <c r="L812" s="127"/>
      <c r="M812" s="37"/>
    </row>
    <row r="813">
      <c r="A813" s="37"/>
      <c r="B813" s="125"/>
      <c r="C813" s="37"/>
      <c r="D813" s="37"/>
      <c r="E813" s="37"/>
      <c r="F813" s="37"/>
      <c r="G813" s="37"/>
      <c r="H813" s="37"/>
      <c r="I813" s="37"/>
      <c r="J813" s="126"/>
      <c r="K813" s="37"/>
      <c r="L813" s="127"/>
      <c r="M813" s="37"/>
    </row>
    <row r="814">
      <c r="A814" s="37"/>
      <c r="B814" s="125"/>
      <c r="C814" s="37"/>
      <c r="D814" s="37"/>
      <c r="E814" s="37"/>
      <c r="F814" s="37"/>
      <c r="G814" s="37"/>
      <c r="H814" s="37"/>
      <c r="I814" s="37"/>
      <c r="J814" s="126"/>
      <c r="K814" s="37"/>
      <c r="L814" s="127"/>
      <c r="M814" s="37"/>
    </row>
    <row r="815">
      <c r="A815" s="37"/>
      <c r="B815" s="125"/>
      <c r="C815" s="37"/>
      <c r="D815" s="37"/>
      <c r="E815" s="37"/>
      <c r="F815" s="37"/>
      <c r="G815" s="37"/>
      <c r="H815" s="37"/>
      <c r="I815" s="37"/>
      <c r="J815" s="126"/>
      <c r="K815" s="37"/>
      <c r="L815" s="127"/>
      <c r="M815" s="37"/>
    </row>
    <row r="816">
      <c r="A816" s="37"/>
      <c r="B816" s="125"/>
      <c r="C816" s="37"/>
      <c r="D816" s="37"/>
      <c r="E816" s="37"/>
      <c r="F816" s="37"/>
      <c r="G816" s="37"/>
      <c r="H816" s="37"/>
      <c r="I816" s="37"/>
      <c r="J816" s="126"/>
      <c r="K816" s="37"/>
      <c r="L816" s="127"/>
      <c r="M816" s="37"/>
    </row>
    <row r="817">
      <c r="A817" s="37"/>
      <c r="B817" s="125"/>
      <c r="C817" s="37"/>
      <c r="D817" s="37"/>
      <c r="E817" s="37"/>
      <c r="F817" s="37"/>
      <c r="G817" s="37"/>
      <c r="H817" s="37"/>
      <c r="I817" s="37"/>
      <c r="J817" s="126"/>
      <c r="K817" s="37"/>
      <c r="L817" s="127"/>
      <c r="M817" s="37"/>
    </row>
    <row r="818">
      <c r="A818" s="37"/>
      <c r="B818" s="125"/>
      <c r="C818" s="37"/>
      <c r="D818" s="37"/>
      <c r="E818" s="37"/>
      <c r="F818" s="37"/>
      <c r="G818" s="37"/>
      <c r="H818" s="37"/>
      <c r="I818" s="37"/>
      <c r="J818" s="126"/>
      <c r="K818" s="37"/>
      <c r="L818" s="127"/>
      <c r="M818" s="37"/>
    </row>
    <row r="819">
      <c r="A819" s="37"/>
      <c r="B819" s="125"/>
      <c r="C819" s="37"/>
      <c r="D819" s="37"/>
      <c r="E819" s="37"/>
      <c r="F819" s="37"/>
      <c r="G819" s="37"/>
      <c r="H819" s="37"/>
      <c r="I819" s="37"/>
      <c r="J819" s="126"/>
      <c r="K819" s="37"/>
      <c r="L819" s="127"/>
      <c r="M819" s="37"/>
    </row>
    <row r="820">
      <c r="A820" s="37"/>
      <c r="B820" s="125"/>
      <c r="C820" s="37"/>
      <c r="D820" s="37"/>
      <c r="E820" s="37"/>
      <c r="F820" s="37"/>
      <c r="G820" s="37"/>
      <c r="H820" s="37"/>
      <c r="I820" s="37"/>
      <c r="J820" s="126"/>
      <c r="K820" s="37"/>
      <c r="L820" s="127"/>
      <c r="M820" s="37"/>
    </row>
    <row r="821">
      <c r="A821" s="37"/>
      <c r="B821" s="125"/>
      <c r="C821" s="37"/>
      <c r="D821" s="37"/>
      <c r="E821" s="37"/>
      <c r="F821" s="37"/>
      <c r="G821" s="37"/>
      <c r="H821" s="37"/>
      <c r="I821" s="37"/>
      <c r="J821" s="126"/>
      <c r="K821" s="37"/>
      <c r="L821" s="127"/>
      <c r="M821" s="37"/>
    </row>
    <row r="822">
      <c r="A822" s="37"/>
      <c r="B822" s="125"/>
      <c r="C822" s="37"/>
      <c r="D822" s="37"/>
      <c r="E822" s="37"/>
      <c r="F822" s="37"/>
      <c r="G822" s="37"/>
      <c r="H822" s="37"/>
      <c r="I822" s="37"/>
      <c r="J822" s="126"/>
      <c r="K822" s="37"/>
      <c r="L822" s="127"/>
      <c r="M822" s="37"/>
    </row>
    <row r="823">
      <c r="A823" s="37"/>
      <c r="B823" s="125"/>
      <c r="C823" s="37"/>
      <c r="D823" s="37"/>
      <c r="E823" s="37"/>
      <c r="F823" s="37"/>
      <c r="G823" s="37"/>
      <c r="H823" s="37"/>
      <c r="I823" s="37"/>
      <c r="J823" s="126"/>
      <c r="K823" s="37"/>
      <c r="L823" s="127"/>
      <c r="M823" s="37"/>
    </row>
    <row r="824">
      <c r="A824" s="37"/>
      <c r="B824" s="125"/>
      <c r="C824" s="37"/>
      <c r="D824" s="37"/>
      <c r="E824" s="37"/>
      <c r="F824" s="37"/>
      <c r="G824" s="37"/>
      <c r="H824" s="37"/>
      <c r="I824" s="37"/>
      <c r="J824" s="126"/>
      <c r="K824" s="37"/>
      <c r="L824" s="127"/>
      <c r="M824" s="37"/>
    </row>
    <row r="825">
      <c r="A825" s="37"/>
      <c r="B825" s="125"/>
      <c r="C825" s="37"/>
      <c r="D825" s="37"/>
      <c r="E825" s="37"/>
      <c r="F825" s="37"/>
      <c r="G825" s="37"/>
      <c r="H825" s="37"/>
      <c r="I825" s="37"/>
      <c r="J825" s="126"/>
      <c r="K825" s="37"/>
      <c r="L825" s="127"/>
      <c r="M825" s="37"/>
    </row>
    <row r="826">
      <c r="A826" s="37"/>
      <c r="B826" s="125"/>
      <c r="C826" s="37"/>
      <c r="D826" s="37"/>
      <c r="E826" s="37"/>
      <c r="F826" s="37"/>
      <c r="G826" s="37"/>
      <c r="H826" s="37"/>
      <c r="I826" s="37"/>
      <c r="J826" s="126"/>
      <c r="K826" s="37"/>
      <c r="L826" s="127"/>
      <c r="M826" s="37"/>
    </row>
    <row r="827">
      <c r="A827" s="37"/>
      <c r="B827" s="125"/>
      <c r="C827" s="37"/>
      <c r="D827" s="37"/>
      <c r="E827" s="37"/>
      <c r="F827" s="37"/>
      <c r="G827" s="37"/>
      <c r="H827" s="37"/>
      <c r="I827" s="37"/>
      <c r="J827" s="126"/>
      <c r="K827" s="37"/>
      <c r="L827" s="127"/>
      <c r="M827" s="37"/>
    </row>
    <row r="828">
      <c r="A828" s="37"/>
      <c r="B828" s="125"/>
      <c r="C828" s="37"/>
      <c r="D828" s="37"/>
      <c r="E828" s="37"/>
      <c r="F828" s="37"/>
      <c r="G828" s="37"/>
      <c r="H828" s="37"/>
      <c r="I828" s="37"/>
      <c r="J828" s="126"/>
      <c r="K828" s="37"/>
      <c r="L828" s="127"/>
      <c r="M828" s="37"/>
    </row>
    <row r="829">
      <c r="A829" s="37"/>
      <c r="B829" s="125"/>
      <c r="C829" s="37"/>
      <c r="D829" s="37"/>
      <c r="E829" s="37"/>
      <c r="F829" s="37"/>
      <c r="G829" s="37"/>
      <c r="H829" s="37"/>
      <c r="I829" s="37"/>
      <c r="J829" s="126"/>
      <c r="K829" s="37"/>
      <c r="L829" s="127"/>
      <c r="M829" s="37"/>
    </row>
    <row r="830">
      <c r="A830" s="37"/>
      <c r="B830" s="125"/>
      <c r="C830" s="37"/>
      <c r="D830" s="37"/>
      <c r="E830" s="37"/>
      <c r="F830" s="37"/>
      <c r="G830" s="37"/>
      <c r="H830" s="37"/>
      <c r="I830" s="37"/>
      <c r="J830" s="126"/>
      <c r="K830" s="37"/>
      <c r="L830" s="127"/>
      <c r="M830" s="37"/>
    </row>
    <row r="831">
      <c r="A831" s="37"/>
      <c r="B831" s="125"/>
      <c r="C831" s="37"/>
      <c r="D831" s="37"/>
      <c r="E831" s="37"/>
      <c r="F831" s="37"/>
      <c r="G831" s="37"/>
      <c r="H831" s="37"/>
      <c r="I831" s="37"/>
      <c r="J831" s="126"/>
      <c r="K831" s="37"/>
      <c r="L831" s="127"/>
      <c r="M831" s="37"/>
    </row>
    <row r="832">
      <c r="A832" s="37"/>
      <c r="B832" s="125"/>
      <c r="C832" s="37"/>
      <c r="D832" s="37"/>
      <c r="E832" s="37"/>
      <c r="F832" s="37"/>
      <c r="G832" s="37"/>
      <c r="H832" s="37"/>
      <c r="I832" s="37"/>
      <c r="J832" s="126"/>
      <c r="K832" s="37"/>
      <c r="L832" s="127"/>
      <c r="M832" s="37"/>
    </row>
    <row r="833">
      <c r="A833" s="37"/>
      <c r="B833" s="125"/>
      <c r="C833" s="37"/>
      <c r="D833" s="37"/>
      <c r="E833" s="37"/>
      <c r="F833" s="37"/>
      <c r="G833" s="37"/>
      <c r="H833" s="37"/>
      <c r="I833" s="37"/>
      <c r="J833" s="126"/>
      <c r="K833" s="37"/>
      <c r="L833" s="127"/>
      <c r="M833" s="37"/>
    </row>
    <row r="834">
      <c r="A834" s="37"/>
      <c r="B834" s="125"/>
      <c r="C834" s="37"/>
      <c r="D834" s="37"/>
      <c r="E834" s="37"/>
      <c r="F834" s="37"/>
      <c r="G834" s="37"/>
      <c r="H834" s="37"/>
      <c r="I834" s="37"/>
      <c r="J834" s="126"/>
      <c r="K834" s="37"/>
      <c r="L834" s="127"/>
      <c r="M834" s="37"/>
    </row>
    <row r="835">
      <c r="A835" s="37"/>
      <c r="B835" s="125"/>
      <c r="C835" s="37"/>
      <c r="D835" s="37"/>
      <c r="E835" s="37"/>
      <c r="F835" s="37"/>
      <c r="G835" s="37"/>
      <c r="H835" s="37"/>
      <c r="I835" s="37"/>
      <c r="J835" s="126"/>
      <c r="K835" s="37"/>
      <c r="L835" s="127"/>
      <c r="M835" s="37"/>
    </row>
    <row r="836">
      <c r="A836" s="37"/>
      <c r="B836" s="125"/>
      <c r="C836" s="37"/>
      <c r="D836" s="37"/>
      <c r="E836" s="37"/>
      <c r="F836" s="37"/>
      <c r="G836" s="37"/>
      <c r="H836" s="37"/>
      <c r="I836" s="37"/>
      <c r="J836" s="126"/>
      <c r="K836" s="37"/>
      <c r="L836" s="127"/>
      <c r="M836" s="37"/>
    </row>
    <row r="837">
      <c r="A837" s="37"/>
      <c r="B837" s="125"/>
      <c r="C837" s="37"/>
      <c r="D837" s="37"/>
      <c r="E837" s="37"/>
      <c r="F837" s="37"/>
      <c r="G837" s="37"/>
      <c r="H837" s="37"/>
      <c r="I837" s="37"/>
      <c r="J837" s="126"/>
      <c r="K837" s="37"/>
      <c r="L837" s="127"/>
      <c r="M837" s="37"/>
    </row>
    <row r="838">
      <c r="A838" s="37"/>
      <c r="B838" s="125"/>
      <c r="C838" s="37"/>
      <c r="D838" s="37"/>
      <c r="E838" s="37"/>
      <c r="F838" s="37"/>
      <c r="G838" s="37"/>
      <c r="H838" s="37"/>
      <c r="I838" s="37"/>
      <c r="J838" s="126"/>
      <c r="K838" s="37"/>
      <c r="L838" s="127"/>
      <c r="M838" s="37"/>
    </row>
    <row r="839">
      <c r="A839" s="37"/>
      <c r="B839" s="125"/>
      <c r="C839" s="37"/>
      <c r="D839" s="37"/>
      <c r="E839" s="37"/>
      <c r="F839" s="37"/>
      <c r="G839" s="37"/>
      <c r="H839" s="37"/>
      <c r="I839" s="37"/>
      <c r="J839" s="126"/>
      <c r="K839" s="37"/>
      <c r="L839" s="127"/>
      <c r="M839" s="37"/>
    </row>
    <row r="840">
      <c r="A840" s="37"/>
      <c r="B840" s="125"/>
      <c r="C840" s="37"/>
      <c r="D840" s="37"/>
      <c r="E840" s="37"/>
      <c r="F840" s="37"/>
      <c r="G840" s="37"/>
      <c r="H840" s="37"/>
      <c r="I840" s="37"/>
      <c r="J840" s="126"/>
      <c r="K840" s="37"/>
      <c r="L840" s="127"/>
      <c r="M840" s="37"/>
    </row>
    <row r="841">
      <c r="A841" s="37"/>
      <c r="B841" s="125"/>
      <c r="C841" s="37"/>
      <c r="D841" s="37"/>
      <c r="E841" s="37"/>
      <c r="F841" s="37"/>
      <c r="G841" s="37"/>
      <c r="H841" s="37"/>
      <c r="I841" s="37"/>
      <c r="J841" s="126"/>
      <c r="K841" s="37"/>
      <c r="L841" s="127"/>
      <c r="M841" s="37"/>
    </row>
    <row r="842">
      <c r="A842" s="37"/>
      <c r="B842" s="125"/>
      <c r="C842" s="37"/>
      <c r="D842" s="37"/>
      <c r="E842" s="37"/>
      <c r="F842" s="37"/>
      <c r="G842" s="37"/>
      <c r="H842" s="37"/>
      <c r="I842" s="37"/>
      <c r="J842" s="126"/>
      <c r="K842" s="37"/>
      <c r="L842" s="127"/>
      <c r="M842" s="37"/>
    </row>
    <row r="843">
      <c r="A843" s="37"/>
      <c r="B843" s="125"/>
      <c r="C843" s="37"/>
      <c r="D843" s="37"/>
      <c r="E843" s="37"/>
      <c r="F843" s="37"/>
      <c r="G843" s="37"/>
      <c r="H843" s="37"/>
      <c r="I843" s="37"/>
      <c r="J843" s="126"/>
      <c r="K843" s="37"/>
      <c r="L843" s="127"/>
      <c r="M843" s="37"/>
    </row>
    <row r="844">
      <c r="A844" s="37"/>
      <c r="B844" s="125"/>
      <c r="C844" s="37"/>
      <c r="D844" s="37"/>
      <c r="E844" s="37"/>
      <c r="F844" s="37"/>
      <c r="G844" s="37"/>
      <c r="H844" s="37"/>
      <c r="I844" s="37"/>
      <c r="J844" s="126"/>
      <c r="K844" s="37"/>
      <c r="L844" s="127"/>
      <c r="M844" s="37"/>
    </row>
    <row r="845">
      <c r="A845" s="37"/>
      <c r="B845" s="125"/>
      <c r="C845" s="37"/>
      <c r="D845" s="37"/>
      <c r="E845" s="37"/>
      <c r="F845" s="37"/>
      <c r="G845" s="37"/>
      <c r="H845" s="37"/>
      <c r="I845" s="37"/>
      <c r="J845" s="126"/>
      <c r="K845" s="37"/>
      <c r="L845" s="127"/>
      <c r="M845" s="37"/>
    </row>
    <row r="846">
      <c r="A846" s="37"/>
      <c r="B846" s="125"/>
      <c r="C846" s="37"/>
      <c r="D846" s="37"/>
      <c r="E846" s="37"/>
      <c r="F846" s="37"/>
      <c r="G846" s="37"/>
      <c r="H846" s="37"/>
      <c r="I846" s="37"/>
      <c r="J846" s="126"/>
      <c r="K846" s="37"/>
      <c r="L846" s="127"/>
      <c r="M846" s="37"/>
    </row>
    <row r="847">
      <c r="A847" s="37"/>
      <c r="B847" s="125"/>
      <c r="C847" s="37"/>
      <c r="D847" s="37"/>
      <c r="E847" s="37"/>
      <c r="F847" s="37"/>
      <c r="G847" s="37"/>
      <c r="H847" s="37"/>
      <c r="I847" s="37"/>
      <c r="J847" s="126"/>
      <c r="K847" s="37"/>
      <c r="L847" s="127"/>
      <c r="M847" s="37"/>
    </row>
    <row r="848">
      <c r="A848" s="37"/>
      <c r="B848" s="125"/>
      <c r="C848" s="37"/>
      <c r="D848" s="37"/>
      <c r="E848" s="37"/>
      <c r="F848" s="37"/>
      <c r="G848" s="37"/>
      <c r="H848" s="37"/>
      <c r="I848" s="37"/>
      <c r="J848" s="126"/>
      <c r="K848" s="37"/>
      <c r="L848" s="127"/>
      <c r="M848" s="37"/>
    </row>
    <row r="849">
      <c r="A849" s="37"/>
      <c r="B849" s="125"/>
      <c r="C849" s="37"/>
      <c r="D849" s="37"/>
      <c r="E849" s="37"/>
      <c r="F849" s="37"/>
      <c r="G849" s="37"/>
      <c r="H849" s="37"/>
      <c r="I849" s="37"/>
      <c r="J849" s="126"/>
      <c r="K849" s="37"/>
      <c r="L849" s="127"/>
      <c r="M849" s="37"/>
    </row>
    <row r="850">
      <c r="A850" s="37"/>
      <c r="B850" s="125"/>
      <c r="C850" s="37"/>
      <c r="D850" s="37"/>
      <c r="E850" s="37"/>
      <c r="F850" s="37"/>
      <c r="G850" s="37"/>
      <c r="H850" s="37"/>
      <c r="I850" s="37"/>
      <c r="J850" s="126"/>
      <c r="K850" s="37"/>
      <c r="L850" s="127"/>
      <c r="M850" s="37"/>
    </row>
    <row r="851">
      <c r="A851" s="37"/>
      <c r="B851" s="125"/>
      <c r="C851" s="37"/>
      <c r="D851" s="37"/>
      <c r="E851" s="37"/>
      <c r="F851" s="37"/>
      <c r="G851" s="37"/>
      <c r="H851" s="37"/>
      <c r="I851" s="37"/>
      <c r="J851" s="126"/>
      <c r="K851" s="37"/>
      <c r="L851" s="127"/>
      <c r="M851" s="37"/>
    </row>
    <row r="852">
      <c r="A852" s="37"/>
      <c r="B852" s="125"/>
      <c r="C852" s="37"/>
      <c r="D852" s="37"/>
      <c r="E852" s="37"/>
      <c r="F852" s="37"/>
      <c r="G852" s="37"/>
      <c r="H852" s="37"/>
      <c r="I852" s="37"/>
      <c r="J852" s="126"/>
      <c r="K852" s="37"/>
      <c r="L852" s="127"/>
      <c r="M852" s="37"/>
    </row>
    <row r="853">
      <c r="A853" s="37"/>
      <c r="B853" s="125"/>
      <c r="C853" s="37"/>
      <c r="D853" s="37"/>
      <c r="E853" s="37"/>
      <c r="F853" s="37"/>
      <c r="G853" s="37"/>
      <c r="H853" s="37"/>
      <c r="I853" s="37"/>
      <c r="J853" s="126"/>
      <c r="K853" s="37"/>
      <c r="L853" s="127"/>
      <c r="M853" s="37"/>
    </row>
    <row r="854">
      <c r="A854" s="37"/>
      <c r="B854" s="125"/>
      <c r="C854" s="37"/>
      <c r="D854" s="37"/>
      <c r="E854" s="37"/>
      <c r="F854" s="37"/>
      <c r="G854" s="37"/>
      <c r="H854" s="37"/>
      <c r="I854" s="37"/>
      <c r="J854" s="126"/>
      <c r="K854" s="37"/>
      <c r="L854" s="127"/>
      <c r="M854" s="37"/>
    </row>
    <row r="855">
      <c r="A855" s="37"/>
      <c r="B855" s="125"/>
      <c r="C855" s="37"/>
      <c r="D855" s="37"/>
      <c r="E855" s="37"/>
      <c r="F855" s="37"/>
      <c r="G855" s="37"/>
      <c r="H855" s="37"/>
      <c r="I855" s="37"/>
      <c r="J855" s="126"/>
      <c r="K855" s="37"/>
      <c r="L855" s="127"/>
      <c r="M855" s="37"/>
    </row>
    <row r="856">
      <c r="A856" s="37"/>
      <c r="B856" s="125"/>
      <c r="C856" s="37"/>
      <c r="D856" s="37"/>
      <c r="E856" s="37"/>
      <c r="F856" s="37"/>
      <c r="G856" s="37"/>
      <c r="H856" s="37"/>
      <c r="I856" s="37"/>
      <c r="J856" s="126"/>
      <c r="K856" s="37"/>
      <c r="L856" s="127"/>
      <c r="M856" s="37"/>
    </row>
    <row r="857">
      <c r="A857" s="37"/>
      <c r="B857" s="125"/>
      <c r="C857" s="37"/>
      <c r="D857" s="37"/>
      <c r="E857" s="37"/>
      <c r="F857" s="37"/>
      <c r="G857" s="37"/>
      <c r="H857" s="37"/>
      <c r="I857" s="37"/>
      <c r="J857" s="126"/>
      <c r="K857" s="37"/>
      <c r="L857" s="127"/>
      <c r="M857" s="37"/>
    </row>
    <row r="858">
      <c r="A858" s="37"/>
      <c r="B858" s="125"/>
      <c r="C858" s="37"/>
      <c r="D858" s="37"/>
      <c r="E858" s="37"/>
      <c r="F858" s="37"/>
      <c r="G858" s="37"/>
      <c r="H858" s="37"/>
      <c r="I858" s="37"/>
      <c r="J858" s="126"/>
      <c r="K858" s="37"/>
      <c r="L858" s="127"/>
      <c r="M858" s="37"/>
    </row>
    <row r="859">
      <c r="A859" s="37"/>
      <c r="B859" s="125"/>
      <c r="C859" s="37"/>
      <c r="D859" s="37"/>
      <c r="E859" s="37"/>
      <c r="F859" s="37"/>
      <c r="G859" s="37"/>
      <c r="H859" s="37"/>
      <c r="I859" s="37"/>
      <c r="J859" s="126"/>
      <c r="K859" s="37"/>
      <c r="L859" s="127"/>
      <c r="M859" s="37"/>
    </row>
    <row r="860">
      <c r="A860" s="37"/>
      <c r="B860" s="125"/>
      <c r="C860" s="37"/>
      <c r="D860" s="37"/>
      <c r="E860" s="37"/>
      <c r="F860" s="37"/>
      <c r="G860" s="37"/>
      <c r="H860" s="37"/>
      <c r="I860" s="37"/>
      <c r="J860" s="126"/>
      <c r="K860" s="37"/>
      <c r="L860" s="127"/>
      <c r="M860" s="37"/>
    </row>
    <row r="861">
      <c r="A861" s="37"/>
      <c r="B861" s="125"/>
      <c r="C861" s="37"/>
      <c r="D861" s="37"/>
      <c r="E861" s="37"/>
      <c r="F861" s="37"/>
      <c r="G861" s="37"/>
      <c r="H861" s="37"/>
      <c r="I861" s="37"/>
      <c r="J861" s="126"/>
      <c r="K861" s="37"/>
      <c r="L861" s="127"/>
      <c r="M861" s="37"/>
    </row>
    <row r="862">
      <c r="A862" s="37"/>
      <c r="B862" s="125"/>
      <c r="C862" s="37"/>
      <c r="D862" s="37"/>
      <c r="E862" s="37"/>
      <c r="F862" s="37"/>
      <c r="G862" s="37"/>
      <c r="H862" s="37"/>
      <c r="I862" s="37"/>
      <c r="J862" s="126"/>
      <c r="K862" s="37"/>
      <c r="L862" s="127"/>
      <c r="M862" s="37"/>
    </row>
    <row r="863">
      <c r="A863" s="37"/>
      <c r="B863" s="125"/>
      <c r="C863" s="37"/>
      <c r="D863" s="37"/>
      <c r="E863" s="37"/>
      <c r="F863" s="37"/>
      <c r="G863" s="37"/>
      <c r="H863" s="37"/>
      <c r="I863" s="37"/>
      <c r="J863" s="126"/>
      <c r="K863" s="37"/>
      <c r="L863" s="127"/>
      <c r="M863" s="37"/>
    </row>
    <row r="864">
      <c r="A864" s="37"/>
      <c r="B864" s="125"/>
      <c r="C864" s="37"/>
      <c r="D864" s="37"/>
      <c r="E864" s="37"/>
      <c r="F864" s="37"/>
      <c r="G864" s="37"/>
      <c r="H864" s="37"/>
      <c r="I864" s="37"/>
      <c r="J864" s="126"/>
      <c r="K864" s="37"/>
      <c r="L864" s="127"/>
      <c r="M864" s="37"/>
    </row>
    <row r="865">
      <c r="A865" s="37"/>
      <c r="B865" s="125"/>
      <c r="C865" s="37"/>
      <c r="D865" s="37"/>
      <c r="E865" s="37"/>
      <c r="F865" s="37"/>
      <c r="G865" s="37"/>
      <c r="H865" s="37"/>
      <c r="I865" s="37"/>
      <c r="J865" s="126"/>
      <c r="K865" s="37"/>
      <c r="L865" s="127"/>
      <c r="M865" s="37"/>
    </row>
    <row r="866">
      <c r="A866" s="37"/>
      <c r="B866" s="125"/>
      <c r="C866" s="37"/>
      <c r="D866" s="37"/>
      <c r="E866" s="37"/>
      <c r="F866" s="37"/>
      <c r="G866" s="37"/>
      <c r="H866" s="37"/>
      <c r="I866" s="37"/>
      <c r="J866" s="126"/>
      <c r="K866" s="37"/>
      <c r="L866" s="127"/>
      <c r="M866" s="37"/>
    </row>
    <row r="867">
      <c r="A867" s="37"/>
      <c r="B867" s="125"/>
      <c r="C867" s="37"/>
      <c r="D867" s="37"/>
      <c r="E867" s="37"/>
      <c r="F867" s="37"/>
      <c r="G867" s="37"/>
      <c r="H867" s="37"/>
      <c r="I867" s="37"/>
      <c r="J867" s="126"/>
      <c r="K867" s="37"/>
      <c r="L867" s="127"/>
      <c r="M867" s="37"/>
    </row>
    <row r="868">
      <c r="A868" s="37"/>
      <c r="B868" s="125"/>
      <c r="C868" s="37"/>
      <c r="D868" s="37"/>
      <c r="E868" s="37"/>
      <c r="F868" s="37"/>
      <c r="G868" s="37"/>
      <c r="H868" s="37"/>
      <c r="I868" s="37"/>
      <c r="J868" s="126"/>
      <c r="K868" s="37"/>
      <c r="L868" s="127"/>
      <c r="M868" s="37"/>
    </row>
    <row r="869">
      <c r="A869" s="37"/>
      <c r="B869" s="125"/>
      <c r="C869" s="37"/>
      <c r="D869" s="37"/>
      <c r="E869" s="37"/>
      <c r="F869" s="37"/>
      <c r="G869" s="37"/>
      <c r="H869" s="37"/>
      <c r="I869" s="37"/>
      <c r="J869" s="126"/>
      <c r="K869" s="37"/>
      <c r="L869" s="127"/>
      <c r="M869" s="37"/>
    </row>
    <row r="870">
      <c r="A870" s="37"/>
      <c r="B870" s="125"/>
      <c r="C870" s="37"/>
      <c r="D870" s="37"/>
      <c r="E870" s="37"/>
      <c r="F870" s="37"/>
      <c r="G870" s="37"/>
      <c r="H870" s="37"/>
      <c r="I870" s="37"/>
      <c r="J870" s="126"/>
      <c r="K870" s="37"/>
      <c r="L870" s="127"/>
      <c r="M870" s="37"/>
    </row>
    <row r="871">
      <c r="A871" s="37"/>
      <c r="B871" s="125"/>
      <c r="C871" s="37"/>
      <c r="D871" s="37"/>
      <c r="E871" s="37"/>
      <c r="F871" s="37"/>
      <c r="G871" s="37"/>
      <c r="H871" s="37"/>
      <c r="I871" s="37"/>
      <c r="J871" s="126"/>
      <c r="K871" s="37"/>
      <c r="L871" s="127"/>
      <c r="M871" s="37"/>
    </row>
    <row r="872">
      <c r="A872" s="37"/>
      <c r="B872" s="125"/>
      <c r="C872" s="37"/>
      <c r="D872" s="37"/>
      <c r="E872" s="37"/>
      <c r="F872" s="37"/>
      <c r="G872" s="37"/>
      <c r="H872" s="37"/>
      <c r="I872" s="37"/>
      <c r="J872" s="126"/>
      <c r="K872" s="37"/>
      <c r="L872" s="127"/>
      <c r="M872" s="37"/>
    </row>
    <row r="873">
      <c r="A873" s="37"/>
      <c r="B873" s="125"/>
      <c r="C873" s="37"/>
      <c r="D873" s="37"/>
      <c r="E873" s="37"/>
      <c r="F873" s="37"/>
      <c r="G873" s="37"/>
      <c r="H873" s="37"/>
      <c r="I873" s="37"/>
      <c r="J873" s="126"/>
      <c r="K873" s="37"/>
      <c r="L873" s="127"/>
      <c r="M873" s="37"/>
    </row>
    <row r="874">
      <c r="A874" s="37"/>
      <c r="B874" s="125"/>
      <c r="C874" s="37"/>
      <c r="D874" s="37"/>
      <c r="E874" s="37"/>
      <c r="F874" s="37"/>
      <c r="G874" s="37"/>
      <c r="H874" s="37"/>
      <c r="I874" s="37"/>
      <c r="J874" s="126"/>
      <c r="K874" s="37"/>
      <c r="L874" s="127"/>
      <c r="M874" s="37"/>
    </row>
    <row r="875">
      <c r="A875" s="37"/>
      <c r="B875" s="125"/>
      <c r="C875" s="37"/>
      <c r="D875" s="37"/>
      <c r="E875" s="37"/>
      <c r="F875" s="37"/>
      <c r="G875" s="37"/>
      <c r="H875" s="37"/>
      <c r="I875" s="37"/>
      <c r="J875" s="126"/>
      <c r="K875" s="37"/>
      <c r="L875" s="127"/>
      <c r="M875" s="37"/>
    </row>
    <row r="876">
      <c r="A876" s="37"/>
      <c r="B876" s="125"/>
      <c r="C876" s="37"/>
      <c r="D876" s="37"/>
      <c r="E876" s="37"/>
      <c r="F876" s="37"/>
      <c r="G876" s="37"/>
      <c r="H876" s="37"/>
      <c r="I876" s="37"/>
      <c r="J876" s="126"/>
      <c r="K876" s="37"/>
      <c r="L876" s="127"/>
      <c r="M876" s="37"/>
    </row>
    <row r="877">
      <c r="A877" s="37"/>
      <c r="B877" s="125"/>
      <c r="C877" s="37"/>
      <c r="D877" s="37"/>
      <c r="E877" s="37"/>
      <c r="F877" s="37"/>
      <c r="G877" s="37"/>
      <c r="H877" s="37"/>
      <c r="I877" s="37"/>
      <c r="J877" s="126"/>
      <c r="K877" s="37"/>
      <c r="L877" s="127"/>
      <c r="M877" s="37"/>
    </row>
    <row r="878">
      <c r="A878" s="37"/>
      <c r="B878" s="125"/>
      <c r="C878" s="37"/>
      <c r="D878" s="37"/>
      <c r="E878" s="37"/>
      <c r="F878" s="37"/>
      <c r="G878" s="37"/>
      <c r="H878" s="37"/>
      <c r="I878" s="37"/>
      <c r="J878" s="126"/>
      <c r="K878" s="37"/>
      <c r="L878" s="127"/>
      <c r="M878" s="37"/>
    </row>
    <row r="879">
      <c r="A879" s="37"/>
      <c r="B879" s="125"/>
      <c r="C879" s="37"/>
      <c r="D879" s="37"/>
      <c r="E879" s="37"/>
      <c r="F879" s="37"/>
      <c r="G879" s="37"/>
      <c r="H879" s="37"/>
      <c r="I879" s="37"/>
      <c r="J879" s="126"/>
      <c r="K879" s="37"/>
      <c r="L879" s="127"/>
      <c r="M879" s="37"/>
    </row>
    <row r="880">
      <c r="A880" s="37"/>
      <c r="B880" s="125"/>
      <c r="C880" s="37"/>
      <c r="D880" s="37"/>
      <c r="E880" s="37"/>
      <c r="F880" s="37"/>
      <c r="G880" s="37"/>
      <c r="H880" s="37"/>
      <c r="I880" s="37"/>
      <c r="J880" s="126"/>
      <c r="K880" s="37"/>
      <c r="L880" s="127"/>
      <c r="M880" s="37"/>
    </row>
    <row r="881">
      <c r="A881" s="37"/>
      <c r="B881" s="125"/>
      <c r="C881" s="37"/>
      <c r="D881" s="37"/>
      <c r="E881" s="37"/>
      <c r="F881" s="37"/>
      <c r="G881" s="37"/>
      <c r="H881" s="37"/>
      <c r="I881" s="37"/>
      <c r="J881" s="126"/>
      <c r="K881" s="37"/>
      <c r="L881" s="127"/>
      <c r="M881" s="37"/>
    </row>
    <row r="882">
      <c r="A882" s="37"/>
      <c r="B882" s="125"/>
      <c r="C882" s="37"/>
      <c r="D882" s="37"/>
      <c r="E882" s="37"/>
      <c r="F882" s="37"/>
      <c r="G882" s="37"/>
      <c r="H882" s="37"/>
      <c r="I882" s="37"/>
      <c r="J882" s="126"/>
      <c r="K882" s="37"/>
      <c r="L882" s="127"/>
      <c r="M882" s="37"/>
    </row>
    <row r="883">
      <c r="A883" s="37"/>
      <c r="B883" s="125"/>
      <c r="C883" s="37"/>
      <c r="D883" s="37"/>
      <c r="E883" s="37"/>
      <c r="F883" s="37"/>
      <c r="G883" s="37"/>
      <c r="H883" s="37"/>
      <c r="I883" s="37"/>
      <c r="J883" s="126"/>
      <c r="K883" s="37"/>
      <c r="L883" s="127"/>
      <c r="M883" s="37"/>
    </row>
    <row r="884">
      <c r="A884" s="37"/>
      <c r="B884" s="125"/>
      <c r="C884" s="37"/>
      <c r="D884" s="37"/>
      <c r="E884" s="37"/>
      <c r="F884" s="37"/>
      <c r="G884" s="37"/>
      <c r="H884" s="37"/>
      <c r="I884" s="37"/>
      <c r="J884" s="126"/>
      <c r="K884" s="37"/>
      <c r="L884" s="127"/>
      <c r="M884" s="37"/>
    </row>
    <row r="885">
      <c r="A885" s="37"/>
      <c r="B885" s="125"/>
      <c r="C885" s="37"/>
      <c r="D885" s="37"/>
      <c r="E885" s="37"/>
      <c r="F885" s="37"/>
      <c r="G885" s="37"/>
      <c r="H885" s="37"/>
      <c r="I885" s="37"/>
      <c r="J885" s="126"/>
      <c r="K885" s="37"/>
      <c r="L885" s="127"/>
      <c r="M885" s="37"/>
    </row>
    <row r="886">
      <c r="A886" s="37"/>
      <c r="B886" s="125"/>
      <c r="C886" s="37"/>
      <c r="D886" s="37"/>
      <c r="E886" s="37"/>
      <c r="F886" s="37"/>
      <c r="G886" s="37"/>
      <c r="H886" s="37"/>
      <c r="I886" s="37"/>
      <c r="J886" s="126"/>
      <c r="K886" s="37"/>
      <c r="L886" s="127"/>
      <c r="M886" s="37"/>
    </row>
    <row r="887">
      <c r="A887" s="37"/>
      <c r="B887" s="125"/>
      <c r="C887" s="37"/>
      <c r="D887" s="37"/>
      <c r="E887" s="37"/>
      <c r="F887" s="37"/>
      <c r="G887" s="37"/>
      <c r="H887" s="37"/>
      <c r="I887" s="37"/>
      <c r="J887" s="126"/>
      <c r="K887" s="37"/>
      <c r="L887" s="127"/>
      <c r="M887" s="37"/>
    </row>
    <row r="888">
      <c r="A888" s="37"/>
      <c r="B888" s="125"/>
      <c r="C888" s="37"/>
      <c r="D888" s="37"/>
      <c r="E888" s="37"/>
      <c r="F888" s="37"/>
      <c r="G888" s="37"/>
      <c r="H888" s="37"/>
      <c r="I888" s="37"/>
      <c r="J888" s="126"/>
      <c r="K888" s="37"/>
      <c r="L888" s="127"/>
      <c r="M888" s="37"/>
    </row>
    <row r="889">
      <c r="A889" s="37"/>
      <c r="B889" s="125"/>
      <c r="C889" s="37"/>
      <c r="D889" s="37"/>
      <c r="E889" s="37"/>
      <c r="F889" s="37"/>
      <c r="G889" s="37"/>
      <c r="H889" s="37"/>
      <c r="I889" s="37"/>
      <c r="J889" s="126"/>
      <c r="K889" s="37"/>
      <c r="L889" s="127"/>
      <c r="M889" s="37"/>
    </row>
    <row r="890">
      <c r="A890" s="37"/>
      <c r="B890" s="125"/>
      <c r="C890" s="37"/>
      <c r="D890" s="37"/>
      <c r="E890" s="37"/>
      <c r="F890" s="37"/>
      <c r="G890" s="37"/>
      <c r="H890" s="37"/>
      <c r="I890" s="37"/>
      <c r="J890" s="126"/>
      <c r="K890" s="37"/>
      <c r="L890" s="127"/>
      <c r="M890" s="37"/>
    </row>
    <row r="891">
      <c r="A891" s="37"/>
      <c r="B891" s="125"/>
      <c r="C891" s="37"/>
      <c r="D891" s="37"/>
      <c r="E891" s="37"/>
      <c r="F891" s="37"/>
      <c r="G891" s="37"/>
      <c r="H891" s="37"/>
      <c r="I891" s="37"/>
      <c r="J891" s="126"/>
      <c r="K891" s="37"/>
      <c r="L891" s="127"/>
      <c r="M891" s="37"/>
    </row>
    <row r="892">
      <c r="A892" s="37"/>
      <c r="B892" s="125"/>
      <c r="C892" s="37"/>
      <c r="D892" s="37"/>
      <c r="E892" s="37"/>
      <c r="F892" s="37"/>
      <c r="G892" s="37"/>
      <c r="H892" s="37"/>
      <c r="I892" s="37"/>
      <c r="J892" s="126"/>
      <c r="K892" s="37"/>
      <c r="L892" s="127"/>
      <c r="M892" s="37"/>
    </row>
    <row r="893">
      <c r="A893" s="37"/>
      <c r="B893" s="125"/>
      <c r="C893" s="37"/>
      <c r="D893" s="37"/>
      <c r="E893" s="37"/>
      <c r="F893" s="37"/>
      <c r="G893" s="37"/>
      <c r="H893" s="37"/>
      <c r="I893" s="37"/>
      <c r="J893" s="126"/>
      <c r="K893" s="37"/>
      <c r="L893" s="127"/>
      <c r="M893" s="37"/>
    </row>
    <row r="894">
      <c r="A894" s="37"/>
      <c r="B894" s="125"/>
      <c r="C894" s="37"/>
      <c r="D894" s="37"/>
      <c r="E894" s="37"/>
      <c r="F894" s="37"/>
      <c r="G894" s="37"/>
      <c r="H894" s="37"/>
      <c r="I894" s="37"/>
      <c r="J894" s="126"/>
      <c r="K894" s="37"/>
      <c r="L894" s="127"/>
      <c r="M894" s="37"/>
    </row>
    <row r="895">
      <c r="A895" s="37"/>
      <c r="B895" s="125"/>
      <c r="C895" s="37"/>
      <c r="D895" s="37"/>
      <c r="E895" s="37"/>
      <c r="F895" s="37"/>
      <c r="G895" s="37"/>
      <c r="H895" s="37"/>
      <c r="I895" s="37"/>
      <c r="J895" s="126"/>
      <c r="K895" s="37"/>
      <c r="L895" s="127"/>
      <c r="M895" s="37"/>
    </row>
    <row r="896">
      <c r="A896" s="37"/>
      <c r="B896" s="125"/>
      <c r="C896" s="37"/>
      <c r="D896" s="37"/>
      <c r="E896" s="37"/>
      <c r="F896" s="37"/>
      <c r="G896" s="37"/>
      <c r="H896" s="37"/>
      <c r="I896" s="37"/>
      <c r="J896" s="126"/>
      <c r="K896" s="37"/>
      <c r="L896" s="127"/>
      <c r="M896" s="37"/>
    </row>
    <row r="897">
      <c r="A897" s="37"/>
      <c r="B897" s="125"/>
      <c r="C897" s="37"/>
      <c r="D897" s="37"/>
      <c r="E897" s="37"/>
      <c r="F897" s="37"/>
      <c r="G897" s="37"/>
      <c r="H897" s="37"/>
      <c r="I897" s="37"/>
      <c r="J897" s="126"/>
      <c r="K897" s="37"/>
      <c r="L897" s="127"/>
      <c r="M897" s="37"/>
    </row>
    <row r="898">
      <c r="A898" s="37"/>
      <c r="B898" s="125"/>
      <c r="C898" s="37"/>
      <c r="D898" s="37"/>
      <c r="E898" s="37"/>
      <c r="F898" s="37"/>
      <c r="G898" s="37"/>
      <c r="H898" s="37"/>
      <c r="I898" s="37"/>
      <c r="J898" s="126"/>
      <c r="K898" s="37"/>
      <c r="L898" s="127"/>
      <c r="M898" s="37"/>
    </row>
    <row r="899">
      <c r="A899" s="37"/>
      <c r="B899" s="125"/>
      <c r="C899" s="37"/>
      <c r="D899" s="37"/>
      <c r="E899" s="37"/>
      <c r="F899" s="37"/>
      <c r="G899" s="37"/>
      <c r="H899" s="37"/>
      <c r="I899" s="37"/>
      <c r="J899" s="126"/>
      <c r="K899" s="37"/>
      <c r="L899" s="127"/>
      <c r="M899" s="37"/>
    </row>
    <row r="900">
      <c r="A900" s="37"/>
      <c r="B900" s="125"/>
      <c r="C900" s="37"/>
      <c r="D900" s="37"/>
      <c r="E900" s="37"/>
      <c r="F900" s="37"/>
      <c r="G900" s="37"/>
      <c r="H900" s="37"/>
      <c r="I900" s="37"/>
      <c r="J900" s="126"/>
      <c r="K900" s="37"/>
      <c r="L900" s="127"/>
      <c r="M900" s="37"/>
    </row>
    <row r="901">
      <c r="A901" s="37"/>
      <c r="B901" s="125"/>
      <c r="C901" s="37"/>
      <c r="D901" s="37"/>
      <c r="E901" s="37"/>
      <c r="F901" s="37"/>
      <c r="G901" s="37"/>
      <c r="H901" s="37"/>
      <c r="I901" s="37"/>
      <c r="J901" s="126"/>
      <c r="K901" s="37"/>
      <c r="L901" s="127"/>
      <c r="M901" s="37"/>
    </row>
    <row r="902">
      <c r="A902" s="37"/>
      <c r="B902" s="125"/>
      <c r="C902" s="37"/>
      <c r="D902" s="37"/>
      <c r="E902" s="37"/>
      <c r="F902" s="37"/>
      <c r="G902" s="37"/>
      <c r="H902" s="37"/>
      <c r="I902" s="37"/>
      <c r="J902" s="126"/>
      <c r="K902" s="37"/>
      <c r="L902" s="127"/>
      <c r="M902" s="37"/>
    </row>
    <row r="903">
      <c r="A903" s="37"/>
      <c r="B903" s="125"/>
      <c r="C903" s="37"/>
      <c r="D903" s="37"/>
      <c r="E903" s="37"/>
      <c r="F903" s="37"/>
      <c r="G903" s="37"/>
      <c r="H903" s="37"/>
      <c r="I903" s="37"/>
      <c r="J903" s="126"/>
      <c r="K903" s="37"/>
      <c r="L903" s="127"/>
      <c r="M903" s="37"/>
    </row>
    <row r="904">
      <c r="A904" s="37"/>
      <c r="B904" s="125"/>
      <c r="C904" s="37"/>
      <c r="D904" s="37"/>
      <c r="E904" s="37"/>
      <c r="F904" s="37"/>
      <c r="G904" s="37"/>
      <c r="H904" s="37"/>
      <c r="I904" s="37"/>
      <c r="J904" s="126"/>
      <c r="K904" s="37"/>
      <c r="L904" s="127"/>
      <c r="M904" s="37"/>
    </row>
    <row r="905">
      <c r="A905" s="37"/>
      <c r="B905" s="125"/>
      <c r="C905" s="37"/>
      <c r="D905" s="37"/>
      <c r="E905" s="37"/>
      <c r="F905" s="37"/>
      <c r="G905" s="37"/>
      <c r="H905" s="37"/>
      <c r="I905" s="37"/>
      <c r="J905" s="126"/>
      <c r="K905" s="37"/>
      <c r="L905" s="127"/>
      <c r="M905" s="37"/>
    </row>
    <row r="906">
      <c r="A906" s="37"/>
      <c r="B906" s="125"/>
      <c r="C906" s="37"/>
      <c r="D906" s="37"/>
      <c r="E906" s="37"/>
      <c r="F906" s="37"/>
      <c r="G906" s="37"/>
      <c r="H906" s="37"/>
      <c r="I906" s="37"/>
      <c r="J906" s="126"/>
      <c r="K906" s="37"/>
      <c r="L906" s="127"/>
      <c r="M906" s="37"/>
    </row>
    <row r="907">
      <c r="A907" s="37"/>
      <c r="B907" s="125"/>
      <c r="C907" s="37"/>
      <c r="D907" s="37"/>
      <c r="E907" s="37"/>
      <c r="F907" s="37"/>
      <c r="G907" s="37"/>
      <c r="H907" s="37"/>
      <c r="I907" s="37"/>
      <c r="J907" s="126"/>
      <c r="K907" s="37"/>
      <c r="L907" s="127"/>
      <c r="M907" s="37"/>
    </row>
    <row r="908">
      <c r="A908" s="37"/>
      <c r="B908" s="125"/>
      <c r="C908" s="37"/>
      <c r="D908" s="37"/>
      <c r="E908" s="37"/>
      <c r="F908" s="37"/>
      <c r="G908" s="37"/>
      <c r="H908" s="37"/>
      <c r="I908" s="37"/>
      <c r="J908" s="126"/>
      <c r="K908" s="37"/>
      <c r="L908" s="127"/>
      <c r="M908" s="37"/>
    </row>
    <row r="909">
      <c r="A909" s="37"/>
      <c r="B909" s="125"/>
      <c r="C909" s="37"/>
      <c r="D909" s="37"/>
      <c r="E909" s="37"/>
      <c r="F909" s="37"/>
      <c r="G909" s="37"/>
      <c r="H909" s="37"/>
      <c r="I909" s="37"/>
      <c r="J909" s="126"/>
      <c r="K909" s="37"/>
      <c r="L909" s="127"/>
      <c r="M909" s="37"/>
    </row>
    <row r="910">
      <c r="A910" s="37"/>
      <c r="B910" s="125"/>
      <c r="C910" s="37"/>
      <c r="D910" s="37"/>
      <c r="E910" s="37"/>
      <c r="F910" s="37"/>
      <c r="G910" s="37"/>
      <c r="H910" s="37"/>
      <c r="I910" s="37"/>
      <c r="J910" s="126"/>
      <c r="K910" s="37"/>
      <c r="L910" s="127"/>
      <c r="M910" s="37"/>
    </row>
    <row r="911">
      <c r="A911" s="37"/>
      <c r="B911" s="125"/>
      <c r="C911" s="37"/>
      <c r="D911" s="37"/>
      <c r="E911" s="37"/>
      <c r="F911" s="37"/>
      <c r="G911" s="37"/>
      <c r="H911" s="37"/>
      <c r="I911" s="37"/>
      <c r="J911" s="126"/>
      <c r="K911" s="37"/>
      <c r="L911" s="127"/>
      <c r="M911" s="37"/>
    </row>
    <row r="912">
      <c r="A912" s="37"/>
      <c r="B912" s="125"/>
      <c r="C912" s="37"/>
      <c r="D912" s="37"/>
      <c r="E912" s="37"/>
      <c r="F912" s="37"/>
      <c r="G912" s="37"/>
      <c r="H912" s="37"/>
      <c r="I912" s="37"/>
      <c r="J912" s="126"/>
      <c r="K912" s="37"/>
      <c r="L912" s="127"/>
      <c r="M912" s="37"/>
    </row>
    <row r="913">
      <c r="A913" s="37"/>
      <c r="B913" s="125"/>
      <c r="C913" s="37"/>
      <c r="D913" s="37"/>
      <c r="E913" s="37"/>
      <c r="F913" s="37"/>
      <c r="G913" s="37"/>
      <c r="H913" s="37"/>
      <c r="I913" s="37"/>
      <c r="J913" s="126"/>
      <c r="K913" s="37"/>
      <c r="L913" s="127"/>
      <c r="M913" s="37"/>
    </row>
    <row r="914">
      <c r="A914" s="37"/>
      <c r="B914" s="125"/>
      <c r="C914" s="37"/>
      <c r="D914" s="37"/>
      <c r="E914" s="37"/>
      <c r="F914" s="37"/>
      <c r="G914" s="37"/>
      <c r="H914" s="37"/>
      <c r="I914" s="37"/>
      <c r="J914" s="126"/>
      <c r="K914" s="37"/>
      <c r="L914" s="127"/>
      <c r="M914" s="37"/>
    </row>
    <row r="915">
      <c r="A915" s="37"/>
      <c r="B915" s="125"/>
      <c r="C915" s="37"/>
      <c r="D915" s="37"/>
      <c r="E915" s="37"/>
      <c r="F915" s="37"/>
      <c r="G915" s="37"/>
      <c r="H915" s="37"/>
      <c r="I915" s="37"/>
      <c r="J915" s="126"/>
      <c r="K915" s="37"/>
      <c r="L915" s="127"/>
      <c r="M915" s="37"/>
    </row>
    <row r="916">
      <c r="A916" s="37"/>
      <c r="B916" s="125"/>
      <c r="C916" s="37"/>
      <c r="D916" s="37"/>
      <c r="E916" s="37"/>
      <c r="F916" s="37"/>
      <c r="G916" s="37"/>
      <c r="H916" s="37"/>
      <c r="I916" s="37"/>
      <c r="J916" s="126"/>
      <c r="K916" s="37"/>
      <c r="L916" s="127"/>
      <c r="M916" s="37"/>
    </row>
    <row r="917">
      <c r="A917" s="37"/>
      <c r="B917" s="125"/>
      <c r="C917" s="37"/>
      <c r="D917" s="37"/>
      <c r="E917" s="37"/>
      <c r="F917" s="37"/>
      <c r="G917" s="37"/>
      <c r="H917" s="37"/>
      <c r="I917" s="37"/>
      <c r="J917" s="126"/>
      <c r="K917" s="37"/>
      <c r="L917" s="127"/>
      <c r="M917" s="37"/>
    </row>
    <row r="918">
      <c r="A918" s="37"/>
      <c r="B918" s="125"/>
      <c r="C918" s="37"/>
      <c r="D918" s="37"/>
      <c r="E918" s="37"/>
      <c r="F918" s="37"/>
      <c r="G918" s="37"/>
      <c r="H918" s="37"/>
      <c r="I918" s="37"/>
      <c r="J918" s="126"/>
      <c r="K918" s="37"/>
      <c r="L918" s="127"/>
      <c r="M918" s="37"/>
    </row>
    <row r="919">
      <c r="A919" s="37"/>
      <c r="B919" s="125"/>
      <c r="C919" s="37"/>
      <c r="D919" s="37"/>
      <c r="E919" s="37"/>
      <c r="F919" s="37"/>
      <c r="G919" s="37"/>
      <c r="H919" s="37"/>
      <c r="I919" s="37"/>
      <c r="J919" s="126"/>
      <c r="K919" s="37"/>
      <c r="L919" s="127"/>
      <c r="M919" s="37"/>
    </row>
    <row r="920">
      <c r="A920" s="37"/>
      <c r="B920" s="125"/>
      <c r="C920" s="37"/>
      <c r="D920" s="37"/>
      <c r="E920" s="37"/>
      <c r="F920" s="37"/>
      <c r="G920" s="37"/>
      <c r="H920" s="37"/>
      <c r="I920" s="37"/>
      <c r="J920" s="126"/>
      <c r="K920" s="37"/>
      <c r="L920" s="127"/>
      <c r="M920" s="37"/>
    </row>
    <row r="921">
      <c r="A921" s="37"/>
      <c r="B921" s="125"/>
      <c r="C921" s="37"/>
      <c r="D921" s="37"/>
      <c r="E921" s="37"/>
      <c r="F921" s="37"/>
      <c r="G921" s="37"/>
      <c r="H921" s="37"/>
      <c r="I921" s="37"/>
      <c r="J921" s="126"/>
      <c r="K921" s="37"/>
      <c r="L921" s="127"/>
      <c r="M921" s="37"/>
    </row>
    <row r="922">
      <c r="A922" s="37"/>
      <c r="B922" s="125"/>
      <c r="C922" s="37"/>
      <c r="D922" s="37"/>
      <c r="E922" s="37"/>
      <c r="F922" s="37"/>
      <c r="G922" s="37"/>
      <c r="H922" s="37"/>
      <c r="I922" s="37"/>
      <c r="J922" s="126"/>
      <c r="K922" s="37"/>
      <c r="L922" s="127"/>
      <c r="M922" s="37"/>
    </row>
    <row r="923">
      <c r="A923" s="37"/>
      <c r="B923" s="125"/>
      <c r="C923" s="37"/>
      <c r="D923" s="37"/>
      <c r="E923" s="37"/>
      <c r="F923" s="37"/>
      <c r="G923" s="37"/>
      <c r="H923" s="37"/>
      <c r="I923" s="37"/>
      <c r="J923" s="126"/>
      <c r="K923" s="37"/>
      <c r="L923" s="127"/>
      <c r="M923" s="37"/>
    </row>
    <row r="924">
      <c r="A924" s="37"/>
      <c r="B924" s="125"/>
      <c r="C924" s="37"/>
      <c r="D924" s="37"/>
      <c r="E924" s="37"/>
      <c r="F924" s="37"/>
      <c r="G924" s="37"/>
      <c r="H924" s="37"/>
      <c r="I924" s="37"/>
      <c r="J924" s="126"/>
      <c r="K924" s="37"/>
      <c r="L924" s="127"/>
      <c r="M924" s="37"/>
    </row>
    <row r="925">
      <c r="A925" s="37"/>
      <c r="B925" s="125"/>
      <c r="C925" s="37"/>
      <c r="D925" s="37"/>
      <c r="E925" s="37"/>
      <c r="F925" s="37"/>
      <c r="G925" s="37"/>
      <c r="H925" s="37"/>
      <c r="I925" s="37"/>
      <c r="J925" s="126"/>
      <c r="K925" s="37"/>
      <c r="L925" s="127"/>
      <c r="M925" s="37"/>
    </row>
    <row r="926">
      <c r="A926" s="37"/>
      <c r="B926" s="125"/>
      <c r="C926" s="37"/>
      <c r="D926" s="37"/>
      <c r="E926" s="37"/>
      <c r="F926" s="37"/>
      <c r="G926" s="37"/>
      <c r="H926" s="37"/>
      <c r="I926" s="37"/>
      <c r="J926" s="126"/>
      <c r="K926" s="37"/>
      <c r="L926" s="127"/>
      <c r="M926" s="37"/>
    </row>
    <row r="927">
      <c r="A927" s="37"/>
      <c r="B927" s="125"/>
      <c r="C927" s="37"/>
      <c r="D927" s="37"/>
      <c r="E927" s="37"/>
      <c r="F927" s="37"/>
      <c r="G927" s="37"/>
      <c r="H927" s="37"/>
      <c r="I927" s="37"/>
      <c r="J927" s="126"/>
      <c r="K927" s="37"/>
      <c r="L927" s="127"/>
      <c r="M927" s="37"/>
    </row>
    <row r="928">
      <c r="A928" s="37"/>
      <c r="B928" s="125"/>
      <c r="C928" s="37"/>
      <c r="D928" s="37"/>
      <c r="E928" s="37"/>
      <c r="F928" s="37"/>
      <c r="G928" s="37"/>
      <c r="H928" s="37"/>
      <c r="I928" s="37"/>
      <c r="J928" s="126"/>
      <c r="K928" s="37"/>
      <c r="L928" s="127"/>
      <c r="M928" s="37"/>
    </row>
    <row r="929">
      <c r="A929" s="37"/>
      <c r="B929" s="125"/>
      <c r="C929" s="37"/>
      <c r="D929" s="37"/>
      <c r="E929" s="37"/>
      <c r="F929" s="37"/>
      <c r="G929" s="37"/>
      <c r="H929" s="37"/>
      <c r="I929" s="37"/>
      <c r="J929" s="126"/>
      <c r="K929" s="37"/>
      <c r="L929" s="127"/>
      <c r="M929" s="37"/>
    </row>
    <row r="930">
      <c r="A930" s="37"/>
      <c r="B930" s="125"/>
      <c r="C930" s="37"/>
      <c r="D930" s="37"/>
      <c r="E930" s="37"/>
      <c r="F930" s="37"/>
      <c r="G930" s="37"/>
      <c r="H930" s="37"/>
      <c r="I930" s="37"/>
      <c r="J930" s="126"/>
      <c r="K930" s="37"/>
      <c r="L930" s="127"/>
      <c r="M930" s="37"/>
    </row>
    <row r="931">
      <c r="A931" s="37"/>
      <c r="B931" s="125"/>
      <c r="C931" s="37"/>
      <c r="D931" s="37"/>
      <c r="E931" s="37"/>
      <c r="F931" s="37"/>
      <c r="G931" s="37"/>
      <c r="H931" s="37"/>
      <c r="I931" s="37"/>
      <c r="J931" s="126"/>
      <c r="K931" s="37"/>
      <c r="L931" s="127"/>
      <c r="M931" s="37"/>
    </row>
    <row r="932">
      <c r="A932" s="37"/>
      <c r="B932" s="125"/>
      <c r="C932" s="37"/>
      <c r="D932" s="37"/>
      <c r="E932" s="37"/>
      <c r="F932" s="37"/>
      <c r="G932" s="37"/>
      <c r="H932" s="37"/>
      <c r="I932" s="37"/>
      <c r="J932" s="126"/>
      <c r="K932" s="37"/>
      <c r="L932" s="127"/>
      <c r="M932" s="37"/>
    </row>
    <row r="933">
      <c r="A933" s="37"/>
      <c r="B933" s="125"/>
      <c r="C933" s="37"/>
      <c r="D933" s="37"/>
      <c r="E933" s="37"/>
      <c r="F933" s="37"/>
      <c r="G933" s="37"/>
      <c r="H933" s="37"/>
      <c r="I933" s="37"/>
      <c r="J933" s="126"/>
      <c r="K933" s="37"/>
      <c r="L933" s="127"/>
      <c r="M933" s="37"/>
    </row>
    <row r="934">
      <c r="A934" s="37"/>
      <c r="B934" s="125"/>
      <c r="C934" s="37"/>
      <c r="D934" s="37"/>
      <c r="E934" s="37"/>
      <c r="F934" s="37"/>
      <c r="G934" s="37"/>
      <c r="H934" s="37"/>
      <c r="I934" s="37"/>
      <c r="J934" s="126"/>
      <c r="K934" s="37"/>
      <c r="L934" s="127"/>
      <c r="M934" s="37"/>
    </row>
    <row r="935">
      <c r="A935" s="37"/>
      <c r="B935" s="125"/>
      <c r="C935" s="37"/>
      <c r="D935" s="37"/>
      <c r="E935" s="37"/>
      <c r="F935" s="37"/>
      <c r="G935" s="37"/>
      <c r="H935" s="37"/>
      <c r="I935" s="37"/>
      <c r="J935" s="126"/>
      <c r="K935" s="37"/>
      <c r="L935" s="127"/>
      <c r="M935" s="37"/>
    </row>
    <row r="936">
      <c r="A936" s="37"/>
      <c r="B936" s="125"/>
      <c r="C936" s="37"/>
      <c r="D936" s="37"/>
      <c r="E936" s="37"/>
      <c r="F936" s="37"/>
      <c r="G936" s="37"/>
      <c r="H936" s="37"/>
      <c r="I936" s="37"/>
      <c r="J936" s="126"/>
      <c r="K936" s="37"/>
      <c r="L936" s="127"/>
      <c r="M936" s="37"/>
    </row>
    <row r="937">
      <c r="A937" s="37"/>
      <c r="B937" s="125"/>
      <c r="C937" s="37"/>
      <c r="D937" s="37"/>
      <c r="E937" s="37"/>
      <c r="F937" s="37"/>
      <c r="G937" s="37"/>
      <c r="H937" s="37"/>
      <c r="I937" s="37"/>
      <c r="J937" s="126"/>
      <c r="K937" s="37"/>
      <c r="L937" s="127"/>
      <c r="M937" s="37"/>
    </row>
    <row r="938">
      <c r="A938" s="37"/>
      <c r="B938" s="125"/>
      <c r="C938" s="37"/>
      <c r="D938" s="37"/>
      <c r="E938" s="37"/>
      <c r="F938" s="37"/>
      <c r="G938" s="37"/>
      <c r="H938" s="37"/>
      <c r="I938" s="37"/>
      <c r="J938" s="126"/>
      <c r="K938" s="37"/>
      <c r="L938" s="127"/>
      <c r="M938" s="37"/>
    </row>
    <row r="939">
      <c r="A939" s="37"/>
      <c r="B939" s="125"/>
      <c r="C939" s="37"/>
      <c r="D939" s="37"/>
      <c r="E939" s="37"/>
      <c r="F939" s="37"/>
      <c r="G939" s="37"/>
      <c r="H939" s="37"/>
      <c r="I939" s="37"/>
      <c r="J939" s="126"/>
      <c r="K939" s="37"/>
      <c r="L939" s="127"/>
      <c r="M939" s="37"/>
    </row>
    <row r="940">
      <c r="A940" s="37"/>
      <c r="B940" s="125"/>
      <c r="C940" s="37"/>
      <c r="D940" s="37"/>
      <c r="E940" s="37"/>
      <c r="F940" s="37"/>
      <c r="G940" s="37"/>
      <c r="H940" s="37"/>
      <c r="I940" s="37"/>
      <c r="J940" s="126"/>
      <c r="K940" s="37"/>
      <c r="L940" s="127"/>
      <c r="M940" s="37"/>
    </row>
    <row r="941">
      <c r="A941" s="37"/>
      <c r="B941" s="125"/>
      <c r="C941" s="37"/>
      <c r="D941" s="37"/>
      <c r="E941" s="37"/>
      <c r="F941" s="37"/>
      <c r="G941" s="37"/>
      <c r="H941" s="37"/>
      <c r="I941" s="37"/>
      <c r="J941" s="126"/>
      <c r="K941" s="37"/>
      <c r="L941" s="127"/>
      <c r="M941" s="37"/>
    </row>
    <row r="942">
      <c r="A942" s="37"/>
      <c r="B942" s="125"/>
      <c r="C942" s="37"/>
      <c r="D942" s="37"/>
      <c r="E942" s="37"/>
      <c r="F942" s="37"/>
      <c r="G942" s="37"/>
      <c r="H942" s="37"/>
      <c r="I942" s="37"/>
      <c r="J942" s="126"/>
      <c r="K942" s="37"/>
      <c r="L942" s="127"/>
      <c r="M942" s="37"/>
    </row>
    <row r="943">
      <c r="A943" s="37"/>
      <c r="B943" s="125"/>
      <c r="C943" s="37"/>
      <c r="D943" s="37"/>
      <c r="E943" s="37"/>
      <c r="F943" s="37"/>
      <c r="G943" s="37"/>
      <c r="H943" s="37"/>
      <c r="I943" s="37"/>
      <c r="J943" s="126"/>
      <c r="K943" s="37"/>
      <c r="L943" s="127"/>
      <c r="M943" s="37"/>
    </row>
    <row r="944">
      <c r="A944" s="37"/>
      <c r="B944" s="125"/>
      <c r="C944" s="37"/>
      <c r="D944" s="37"/>
      <c r="E944" s="37"/>
      <c r="F944" s="37"/>
      <c r="G944" s="37"/>
      <c r="H944" s="37"/>
      <c r="I944" s="37"/>
      <c r="J944" s="126"/>
      <c r="K944" s="37"/>
      <c r="L944" s="127"/>
      <c r="M944" s="37"/>
    </row>
    <row r="945">
      <c r="A945" s="37"/>
      <c r="B945" s="125"/>
      <c r="C945" s="37"/>
      <c r="D945" s="37"/>
      <c r="E945" s="37"/>
      <c r="F945" s="37"/>
      <c r="G945" s="37"/>
      <c r="H945" s="37"/>
      <c r="I945" s="37"/>
      <c r="J945" s="126"/>
      <c r="K945" s="37"/>
      <c r="L945" s="127"/>
      <c r="M945" s="37"/>
    </row>
    <row r="946">
      <c r="A946" s="37"/>
      <c r="B946" s="125"/>
      <c r="C946" s="37"/>
      <c r="D946" s="37"/>
      <c r="E946" s="37"/>
      <c r="F946" s="37"/>
      <c r="G946" s="37"/>
      <c r="H946" s="37"/>
      <c r="I946" s="37"/>
      <c r="J946" s="126"/>
      <c r="K946" s="37"/>
      <c r="L946" s="127"/>
      <c r="M946" s="37"/>
    </row>
    <row r="947">
      <c r="A947" s="37"/>
      <c r="B947" s="125"/>
      <c r="C947" s="37"/>
      <c r="D947" s="37"/>
      <c r="E947" s="37"/>
      <c r="F947" s="37"/>
      <c r="G947" s="37"/>
      <c r="H947" s="37"/>
      <c r="I947" s="37"/>
      <c r="J947" s="126"/>
      <c r="K947" s="37"/>
      <c r="L947" s="127"/>
      <c r="M947" s="37"/>
    </row>
    <row r="948">
      <c r="A948" s="37"/>
      <c r="B948" s="125"/>
      <c r="C948" s="37"/>
      <c r="D948" s="37"/>
      <c r="E948" s="37"/>
      <c r="F948" s="37"/>
      <c r="G948" s="37"/>
      <c r="H948" s="37"/>
      <c r="I948" s="37"/>
      <c r="J948" s="126"/>
      <c r="K948" s="37"/>
      <c r="L948" s="127"/>
      <c r="M948" s="37"/>
    </row>
    <row r="949">
      <c r="A949" s="37"/>
      <c r="B949" s="125"/>
      <c r="C949" s="37"/>
      <c r="D949" s="37"/>
      <c r="E949" s="37"/>
      <c r="F949" s="37"/>
      <c r="G949" s="37"/>
      <c r="H949" s="37"/>
      <c r="I949" s="37"/>
      <c r="J949" s="126"/>
      <c r="K949" s="37"/>
      <c r="L949" s="127"/>
      <c r="M949" s="37"/>
    </row>
    <row r="950">
      <c r="A950" s="37"/>
      <c r="B950" s="125"/>
      <c r="C950" s="37"/>
      <c r="D950" s="37"/>
      <c r="E950" s="37"/>
      <c r="F950" s="37"/>
      <c r="G950" s="37"/>
      <c r="H950" s="37"/>
      <c r="I950" s="37"/>
      <c r="J950" s="126"/>
      <c r="K950" s="37"/>
      <c r="L950" s="127"/>
      <c r="M950" s="37"/>
    </row>
    <row r="951">
      <c r="A951" s="37"/>
      <c r="B951" s="125"/>
      <c r="C951" s="37"/>
      <c r="D951" s="37"/>
      <c r="E951" s="37"/>
      <c r="F951" s="37"/>
      <c r="G951" s="37"/>
      <c r="H951" s="37"/>
      <c r="I951" s="37"/>
      <c r="J951" s="126"/>
      <c r="K951" s="37"/>
      <c r="L951" s="127"/>
      <c r="M951" s="37"/>
    </row>
    <row r="952">
      <c r="A952" s="37"/>
      <c r="B952" s="125"/>
      <c r="C952" s="37"/>
      <c r="D952" s="37"/>
      <c r="E952" s="37"/>
      <c r="F952" s="37"/>
      <c r="G952" s="37"/>
      <c r="H952" s="37"/>
      <c r="I952" s="37"/>
      <c r="J952" s="126"/>
      <c r="K952" s="37"/>
      <c r="L952" s="127"/>
      <c r="M952" s="37"/>
    </row>
    <row r="953">
      <c r="A953" s="37"/>
      <c r="B953" s="125"/>
      <c r="C953" s="37"/>
      <c r="D953" s="37"/>
      <c r="E953" s="37"/>
      <c r="F953" s="37"/>
      <c r="G953" s="37"/>
      <c r="H953" s="37"/>
      <c r="I953" s="37"/>
      <c r="J953" s="126"/>
      <c r="K953" s="37"/>
      <c r="L953" s="127"/>
      <c r="M953" s="37"/>
    </row>
    <row r="954">
      <c r="A954" s="37"/>
      <c r="B954" s="125"/>
      <c r="C954" s="37"/>
      <c r="D954" s="37"/>
      <c r="E954" s="37"/>
      <c r="F954" s="37"/>
      <c r="G954" s="37"/>
      <c r="H954" s="37"/>
      <c r="I954" s="37"/>
      <c r="J954" s="126"/>
      <c r="K954" s="37"/>
      <c r="L954" s="127"/>
      <c r="M954" s="37"/>
    </row>
    <row r="955">
      <c r="A955" s="37"/>
      <c r="B955" s="125"/>
      <c r="C955" s="37"/>
      <c r="D955" s="37"/>
      <c r="E955" s="37"/>
      <c r="F955" s="37"/>
      <c r="G955" s="37"/>
      <c r="H955" s="37"/>
      <c r="I955" s="37"/>
      <c r="J955" s="126"/>
      <c r="K955" s="37"/>
      <c r="L955" s="127"/>
      <c r="M955" s="37"/>
    </row>
    <row r="956">
      <c r="A956" s="37"/>
      <c r="B956" s="125"/>
      <c r="C956" s="37"/>
      <c r="D956" s="37"/>
      <c r="E956" s="37"/>
      <c r="F956" s="37"/>
      <c r="G956" s="37"/>
      <c r="H956" s="37"/>
      <c r="I956" s="37"/>
      <c r="J956" s="126"/>
      <c r="K956" s="37"/>
      <c r="L956" s="127"/>
      <c r="M956" s="37"/>
    </row>
    <row r="957">
      <c r="A957" s="37"/>
      <c r="B957" s="125"/>
      <c r="C957" s="37"/>
      <c r="D957" s="37"/>
      <c r="E957" s="37"/>
      <c r="F957" s="37"/>
      <c r="G957" s="37"/>
      <c r="H957" s="37"/>
      <c r="I957" s="37"/>
      <c r="J957" s="126"/>
      <c r="K957" s="37"/>
      <c r="L957" s="127"/>
      <c r="M957" s="37"/>
    </row>
    <row r="958">
      <c r="A958" s="37"/>
      <c r="B958" s="125"/>
      <c r="C958" s="37"/>
      <c r="D958" s="37"/>
      <c r="E958" s="37"/>
      <c r="F958" s="37"/>
      <c r="G958" s="37"/>
      <c r="H958" s="37"/>
      <c r="I958" s="37"/>
      <c r="J958" s="126"/>
      <c r="K958" s="37"/>
      <c r="L958" s="127"/>
      <c r="M958" s="37"/>
    </row>
    <row r="959">
      <c r="A959" s="37"/>
      <c r="B959" s="125"/>
      <c r="C959" s="37"/>
      <c r="D959" s="37"/>
      <c r="E959" s="37"/>
      <c r="F959" s="37"/>
      <c r="G959" s="37"/>
      <c r="H959" s="37"/>
      <c r="I959" s="37"/>
      <c r="J959" s="126"/>
      <c r="K959" s="37"/>
      <c r="L959" s="127"/>
      <c r="M959" s="37"/>
    </row>
    <row r="960">
      <c r="A960" s="37"/>
      <c r="B960" s="125"/>
      <c r="C960" s="37"/>
      <c r="D960" s="37"/>
      <c r="E960" s="37"/>
      <c r="F960" s="37"/>
      <c r="G960" s="37"/>
      <c r="H960" s="37"/>
      <c r="I960" s="37"/>
      <c r="J960" s="126"/>
      <c r="K960" s="37"/>
      <c r="L960" s="127"/>
      <c r="M960" s="37"/>
    </row>
    <row r="961">
      <c r="A961" s="37"/>
      <c r="B961" s="125"/>
      <c r="C961" s="37"/>
      <c r="D961" s="37"/>
      <c r="E961" s="37"/>
      <c r="F961" s="37"/>
      <c r="G961" s="37"/>
      <c r="H961" s="37"/>
      <c r="I961" s="37"/>
      <c r="J961" s="126"/>
      <c r="K961" s="37"/>
      <c r="L961" s="127"/>
      <c r="M961" s="37"/>
    </row>
    <row r="962">
      <c r="A962" s="37"/>
      <c r="B962" s="125"/>
      <c r="C962" s="37"/>
      <c r="D962" s="37"/>
      <c r="E962" s="37"/>
      <c r="F962" s="37"/>
      <c r="G962" s="37"/>
      <c r="H962" s="37"/>
      <c r="I962" s="37"/>
      <c r="J962" s="126"/>
      <c r="K962" s="37"/>
      <c r="L962" s="127"/>
      <c r="M962" s="37"/>
    </row>
    <row r="963">
      <c r="A963" s="37"/>
      <c r="B963" s="125"/>
      <c r="C963" s="37"/>
      <c r="D963" s="37"/>
      <c r="E963" s="37"/>
      <c r="F963" s="37"/>
      <c r="G963" s="37"/>
      <c r="H963" s="37"/>
      <c r="I963" s="37"/>
      <c r="J963" s="126"/>
      <c r="K963" s="37"/>
      <c r="L963" s="127"/>
      <c r="M963" s="37"/>
    </row>
    <row r="964">
      <c r="A964" s="37"/>
      <c r="B964" s="125"/>
      <c r="C964" s="37"/>
      <c r="D964" s="37"/>
      <c r="E964" s="37"/>
      <c r="F964" s="37"/>
      <c r="G964" s="37"/>
      <c r="H964" s="37"/>
      <c r="I964" s="37"/>
      <c r="J964" s="126"/>
      <c r="K964" s="37"/>
      <c r="L964" s="127"/>
      <c r="M964" s="37"/>
    </row>
    <row r="965">
      <c r="A965" s="37"/>
      <c r="B965" s="125"/>
      <c r="C965" s="37"/>
      <c r="D965" s="37"/>
      <c r="E965" s="37"/>
      <c r="F965" s="37"/>
      <c r="G965" s="37"/>
      <c r="H965" s="37"/>
      <c r="I965" s="37"/>
      <c r="J965" s="126"/>
      <c r="K965" s="37"/>
      <c r="L965" s="127"/>
      <c r="M965" s="37"/>
    </row>
    <row r="966">
      <c r="A966" s="37"/>
      <c r="B966" s="125"/>
      <c r="C966" s="37"/>
      <c r="D966" s="37"/>
      <c r="E966" s="37"/>
      <c r="F966" s="37"/>
      <c r="G966" s="37"/>
      <c r="H966" s="37"/>
      <c r="I966" s="37"/>
      <c r="J966" s="126"/>
      <c r="K966" s="37"/>
      <c r="L966" s="127"/>
      <c r="M966" s="37"/>
    </row>
    <row r="967">
      <c r="A967" s="37"/>
      <c r="B967" s="125"/>
      <c r="C967" s="37"/>
      <c r="D967" s="37"/>
      <c r="E967" s="37"/>
      <c r="F967" s="37"/>
      <c r="G967" s="37"/>
      <c r="H967" s="37"/>
      <c r="I967" s="37"/>
      <c r="J967" s="126"/>
      <c r="K967" s="37"/>
      <c r="L967" s="127"/>
      <c r="M967" s="37"/>
    </row>
    <row r="968">
      <c r="A968" s="37"/>
      <c r="B968" s="125"/>
      <c r="C968" s="37"/>
      <c r="D968" s="37"/>
      <c r="E968" s="37"/>
      <c r="F968" s="37"/>
      <c r="G968" s="37"/>
      <c r="H968" s="37"/>
      <c r="I968" s="37"/>
      <c r="J968" s="126"/>
      <c r="K968" s="37"/>
      <c r="L968" s="127"/>
      <c r="M968" s="37"/>
    </row>
    <row r="969">
      <c r="A969" s="37"/>
      <c r="B969" s="125"/>
      <c r="C969" s="37"/>
      <c r="D969" s="37"/>
      <c r="E969" s="37"/>
      <c r="F969" s="37"/>
      <c r="G969" s="37"/>
      <c r="H969" s="37"/>
      <c r="I969" s="37"/>
      <c r="J969" s="126"/>
      <c r="K969" s="37"/>
      <c r="L969" s="127"/>
      <c r="M969" s="37"/>
    </row>
    <row r="970">
      <c r="A970" s="37"/>
      <c r="B970" s="125"/>
      <c r="C970" s="37"/>
      <c r="D970" s="37"/>
      <c r="E970" s="37"/>
      <c r="F970" s="37"/>
      <c r="G970" s="37"/>
      <c r="H970" s="37"/>
      <c r="I970" s="37"/>
      <c r="J970" s="126"/>
      <c r="K970" s="37"/>
      <c r="L970" s="127"/>
      <c r="M970" s="37"/>
    </row>
    <row r="971">
      <c r="A971" s="37"/>
      <c r="B971" s="125"/>
      <c r="C971" s="37"/>
      <c r="D971" s="37"/>
      <c r="E971" s="37"/>
      <c r="F971" s="37"/>
      <c r="G971" s="37"/>
      <c r="H971" s="37"/>
      <c r="I971" s="37"/>
      <c r="J971" s="126"/>
      <c r="K971" s="37"/>
      <c r="L971" s="127"/>
      <c r="M971" s="37"/>
    </row>
    <row r="972">
      <c r="A972" s="37"/>
      <c r="B972" s="125"/>
      <c r="C972" s="37"/>
      <c r="D972" s="37"/>
      <c r="E972" s="37"/>
      <c r="F972" s="37"/>
      <c r="G972" s="37"/>
      <c r="H972" s="37"/>
      <c r="I972" s="37"/>
      <c r="J972" s="126"/>
      <c r="K972" s="37"/>
      <c r="L972" s="127"/>
      <c r="M972" s="37"/>
    </row>
    <row r="973">
      <c r="A973" s="37"/>
      <c r="B973" s="125"/>
      <c r="C973" s="37"/>
      <c r="D973" s="37"/>
      <c r="E973" s="37"/>
      <c r="F973" s="37"/>
      <c r="G973" s="37"/>
      <c r="H973" s="37"/>
      <c r="I973" s="37"/>
      <c r="J973" s="126"/>
      <c r="K973" s="37"/>
      <c r="L973" s="127"/>
      <c r="M973" s="37"/>
    </row>
    <row r="974">
      <c r="A974" s="37"/>
      <c r="B974" s="125"/>
      <c r="C974" s="37"/>
      <c r="D974" s="37"/>
      <c r="E974" s="37"/>
      <c r="F974" s="37"/>
      <c r="G974" s="37"/>
      <c r="H974" s="37"/>
      <c r="I974" s="37"/>
      <c r="J974" s="126"/>
      <c r="K974" s="37"/>
      <c r="L974" s="127"/>
      <c r="M974" s="37"/>
    </row>
    <row r="975">
      <c r="A975" s="37"/>
      <c r="B975" s="125"/>
      <c r="C975" s="37"/>
      <c r="D975" s="37"/>
      <c r="E975" s="37"/>
      <c r="F975" s="37"/>
      <c r="G975" s="37"/>
      <c r="H975" s="37"/>
      <c r="I975" s="37"/>
      <c r="J975" s="126"/>
      <c r="K975" s="37"/>
      <c r="L975" s="127"/>
      <c r="M975" s="37"/>
    </row>
    <row r="976">
      <c r="A976" s="37"/>
      <c r="B976" s="125"/>
      <c r="C976" s="37"/>
      <c r="D976" s="37"/>
      <c r="E976" s="37"/>
      <c r="F976" s="37"/>
      <c r="G976" s="37"/>
      <c r="H976" s="37"/>
      <c r="I976" s="37"/>
      <c r="J976" s="126"/>
      <c r="K976" s="37"/>
      <c r="L976" s="127"/>
      <c r="M976" s="37"/>
    </row>
    <row r="977">
      <c r="A977" s="37"/>
      <c r="B977" s="125"/>
      <c r="C977" s="37"/>
      <c r="D977" s="37"/>
      <c r="E977" s="37"/>
      <c r="F977" s="37"/>
      <c r="G977" s="37"/>
      <c r="H977" s="37"/>
      <c r="I977" s="37"/>
      <c r="J977" s="126"/>
      <c r="K977" s="37"/>
      <c r="L977" s="127"/>
      <c r="M977" s="37"/>
    </row>
    <row r="978">
      <c r="A978" s="37"/>
      <c r="B978" s="125"/>
      <c r="C978" s="37"/>
      <c r="D978" s="37"/>
      <c r="E978" s="37"/>
      <c r="F978" s="37"/>
      <c r="G978" s="37"/>
      <c r="H978" s="37"/>
      <c r="I978" s="37"/>
      <c r="J978" s="126"/>
      <c r="K978" s="37"/>
      <c r="L978" s="127"/>
      <c r="M978" s="37"/>
    </row>
    <row r="979">
      <c r="A979" s="37"/>
      <c r="B979" s="125"/>
      <c r="C979" s="37"/>
      <c r="D979" s="37"/>
      <c r="E979" s="37"/>
      <c r="F979" s="37"/>
      <c r="G979" s="37"/>
      <c r="H979" s="37"/>
      <c r="I979" s="37"/>
      <c r="J979" s="126"/>
      <c r="K979" s="37"/>
      <c r="L979" s="127"/>
      <c r="M979" s="37"/>
    </row>
    <row r="980">
      <c r="A980" s="37"/>
      <c r="B980" s="125"/>
      <c r="C980" s="37"/>
      <c r="D980" s="37"/>
      <c r="E980" s="37"/>
      <c r="F980" s="37"/>
      <c r="G980" s="37"/>
      <c r="H980" s="37"/>
      <c r="I980" s="37"/>
      <c r="J980" s="126"/>
      <c r="K980" s="37"/>
      <c r="L980" s="127"/>
      <c r="M980" s="37"/>
    </row>
    <row r="981">
      <c r="A981" s="37"/>
      <c r="B981" s="125"/>
      <c r="C981" s="37"/>
      <c r="D981" s="37"/>
      <c r="E981" s="37"/>
      <c r="F981" s="37"/>
      <c r="G981" s="37"/>
      <c r="H981" s="37"/>
      <c r="I981" s="37"/>
      <c r="J981" s="126"/>
      <c r="K981" s="37"/>
      <c r="L981" s="127"/>
      <c r="M981" s="37"/>
    </row>
    <row r="982">
      <c r="A982" s="37"/>
      <c r="B982" s="125"/>
      <c r="C982" s="37"/>
      <c r="D982" s="37"/>
      <c r="E982" s="37"/>
      <c r="F982" s="37"/>
      <c r="G982" s="37"/>
      <c r="H982" s="37"/>
      <c r="I982" s="37"/>
      <c r="J982" s="126"/>
      <c r="K982" s="37"/>
      <c r="L982" s="127"/>
      <c r="M982" s="37"/>
    </row>
    <row r="983">
      <c r="A983" s="37"/>
      <c r="B983" s="125"/>
      <c r="C983" s="37"/>
      <c r="D983" s="37"/>
      <c r="E983" s="37"/>
      <c r="F983" s="37"/>
      <c r="G983" s="37"/>
      <c r="H983" s="37"/>
      <c r="I983" s="37"/>
      <c r="J983" s="126"/>
      <c r="K983" s="37"/>
      <c r="L983" s="127"/>
      <c r="M983" s="37"/>
    </row>
    <row r="984">
      <c r="A984" s="37"/>
      <c r="B984" s="125"/>
      <c r="C984" s="37"/>
      <c r="D984" s="37"/>
      <c r="E984" s="37"/>
      <c r="F984" s="37"/>
      <c r="G984" s="37"/>
      <c r="H984" s="37"/>
      <c r="I984" s="37"/>
      <c r="J984" s="126"/>
      <c r="K984" s="37"/>
      <c r="L984" s="127"/>
      <c r="M984" s="37"/>
    </row>
    <row r="985">
      <c r="A985" s="37"/>
      <c r="B985" s="125"/>
      <c r="C985" s="37"/>
      <c r="D985" s="37"/>
      <c r="E985" s="37"/>
      <c r="F985" s="37"/>
      <c r="G985" s="37"/>
      <c r="H985" s="37"/>
      <c r="I985" s="37"/>
      <c r="J985" s="126"/>
      <c r="K985" s="37"/>
      <c r="L985" s="127"/>
      <c r="M985" s="37"/>
    </row>
    <row r="986">
      <c r="A986" s="37"/>
      <c r="B986" s="125"/>
      <c r="C986" s="37"/>
      <c r="D986" s="37"/>
      <c r="E986" s="37"/>
      <c r="F986" s="37"/>
      <c r="G986" s="37"/>
      <c r="H986" s="37"/>
      <c r="I986" s="37"/>
      <c r="J986" s="126"/>
      <c r="K986" s="37"/>
      <c r="L986" s="127"/>
      <c r="M986" s="37"/>
    </row>
    <row r="987">
      <c r="A987" s="37"/>
      <c r="B987" s="125"/>
      <c r="C987" s="37"/>
      <c r="D987" s="37"/>
      <c r="E987" s="37"/>
      <c r="F987" s="37"/>
      <c r="G987" s="37"/>
      <c r="H987" s="37"/>
      <c r="I987" s="37"/>
      <c r="J987" s="126"/>
      <c r="K987" s="37"/>
      <c r="L987" s="127"/>
      <c r="M987" s="37"/>
    </row>
    <row r="988">
      <c r="A988" s="37"/>
      <c r="B988" s="125"/>
      <c r="C988" s="37"/>
      <c r="D988" s="37"/>
      <c r="E988" s="37"/>
      <c r="F988" s="37"/>
      <c r="G988" s="37"/>
      <c r="H988" s="37"/>
      <c r="I988" s="37"/>
      <c r="J988" s="126"/>
      <c r="K988" s="37"/>
      <c r="L988" s="127"/>
      <c r="M988" s="37"/>
    </row>
    <row r="989">
      <c r="A989" s="37"/>
      <c r="B989" s="125"/>
      <c r="C989" s="37"/>
      <c r="D989" s="37"/>
      <c r="E989" s="37"/>
      <c r="F989" s="37"/>
      <c r="G989" s="37"/>
      <c r="H989" s="37"/>
      <c r="I989" s="37"/>
      <c r="J989" s="126"/>
      <c r="K989" s="37"/>
      <c r="L989" s="127"/>
      <c r="M989" s="37"/>
    </row>
    <row r="990">
      <c r="A990" s="37"/>
      <c r="B990" s="125"/>
      <c r="C990" s="37"/>
      <c r="D990" s="37"/>
      <c r="E990" s="37"/>
      <c r="F990" s="37"/>
      <c r="G990" s="37"/>
      <c r="H990" s="37"/>
      <c r="I990" s="37"/>
      <c r="J990" s="126"/>
      <c r="K990" s="37"/>
      <c r="L990" s="127"/>
      <c r="M990" s="37"/>
    </row>
    <row r="991">
      <c r="A991" s="37"/>
      <c r="B991" s="125"/>
      <c r="C991" s="37"/>
      <c r="D991" s="37"/>
      <c r="E991" s="37"/>
      <c r="F991" s="37"/>
      <c r="G991" s="37"/>
      <c r="H991" s="37"/>
      <c r="I991" s="37"/>
      <c r="J991" s="126"/>
      <c r="K991" s="37"/>
      <c r="L991" s="127"/>
      <c r="M991" s="37"/>
    </row>
    <row r="992">
      <c r="A992" s="37"/>
      <c r="B992" s="125"/>
      <c r="C992" s="37"/>
      <c r="D992" s="37"/>
      <c r="E992" s="37"/>
      <c r="F992" s="37"/>
      <c r="G992" s="37"/>
      <c r="H992" s="37"/>
      <c r="I992" s="37"/>
      <c r="J992" s="126"/>
      <c r="K992" s="37"/>
      <c r="L992" s="127"/>
      <c r="M992" s="37"/>
    </row>
    <row r="993">
      <c r="A993" s="37"/>
      <c r="B993" s="125"/>
      <c r="C993" s="37"/>
      <c r="D993" s="37"/>
      <c r="E993" s="37"/>
      <c r="F993" s="37"/>
      <c r="G993" s="37"/>
      <c r="H993" s="37"/>
      <c r="I993" s="37"/>
      <c r="J993" s="126"/>
      <c r="K993" s="37"/>
      <c r="L993" s="127"/>
      <c r="M993" s="37"/>
    </row>
    <row r="994">
      <c r="A994" s="37"/>
      <c r="B994" s="125"/>
      <c r="C994" s="37"/>
      <c r="D994" s="37"/>
      <c r="E994" s="37"/>
      <c r="F994" s="37"/>
      <c r="G994" s="37"/>
      <c r="H994" s="37"/>
      <c r="I994" s="37"/>
      <c r="J994" s="126"/>
      <c r="K994" s="37"/>
      <c r="L994" s="127"/>
      <c r="M994" s="37"/>
    </row>
    <row r="995">
      <c r="A995" s="37"/>
      <c r="B995" s="125"/>
      <c r="C995" s="37"/>
      <c r="D995" s="37"/>
      <c r="E995" s="37"/>
      <c r="F995" s="37"/>
      <c r="G995" s="37"/>
      <c r="H995" s="37"/>
      <c r="I995" s="37"/>
      <c r="J995" s="126"/>
      <c r="K995" s="37"/>
      <c r="L995" s="127"/>
      <c r="M995" s="37"/>
    </row>
    <row r="996">
      <c r="A996" s="37"/>
      <c r="B996" s="125"/>
      <c r="C996" s="37"/>
      <c r="D996" s="37"/>
      <c r="E996" s="37"/>
      <c r="F996" s="37"/>
      <c r="G996" s="37"/>
      <c r="H996" s="37"/>
      <c r="I996" s="37"/>
      <c r="J996" s="126"/>
      <c r="K996" s="37"/>
      <c r="L996" s="127"/>
      <c r="M996" s="37"/>
    </row>
    <row r="997">
      <c r="A997" s="37"/>
      <c r="B997" s="125"/>
      <c r="C997" s="37"/>
      <c r="D997" s="37"/>
      <c r="E997" s="37"/>
      <c r="F997" s="37"/>
      <c r="G997" s="37"/>
      <c r="H997" s="37"/>
      <c r="I997" s="37"/>
      <c r="J997" s="126"/>
      <c r="K997" s="37"/>
      <c r="L997" s="127"/>
      <c r="M997" s="37"/>
    </row>
    <row r="998">
      <c r="A998" s="37"/>
      <c r="B998" s="125"/>
      <c r="C998" s="37"/>
      <c r="D998" s="37"/>
      <c r="E998" s="37"/>
      <c r="F998" s="37"/>
      <c r="G998" s="37"/>
      <c r="H998" s="37"/>
      <c r="I998" s="37"/>
      <c r="J998" s="126"/>
      <c r="K998" s="37"/>
      <c r="L998" s="127"/>
      <c r="M998" s="37"/>
    </row>
  </sheetData>
  <mergeCells count="3">
    <mergeCell ref="A1:E1"/>
    <mergeCell ref="D2:F2"/>
    <mergeCell ref="G2:L2"/>
  </mergeCells>
  <hyperlinks>
    <hyperlink r:id="rId1" ref="C109"/>
    <hyperlink r:id="rId2" ref="C110"/>
    <hyperlink r:id="rId3" ref="C119"/>
    <hyperlink r:id="rId4" ref="C123"/>
    <hyperlink r:id="rId5" ref="C168"/>
    <hyperlink r:id="rId6" ref="C177"/>
    <hyperlink r:id="rId7" ref="C228"/>
    <hyperlink r:id="rId8" ref="C308"/>
    <hyperlink r:id="rId9" ref="C316"/>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29"/>
    <col customWidth="1" min="3" max="3" width="38.71"/>
    <col customWidth="1" min="4" max="4" width="31.86"/>
    <col customWidth="1" min="5" max="5" width="20.29"/>
    <col customWidth="1" min="6" max="6" width="17.71"/>
    <col customWidth="1" min="7" max="7" width="21.71"/>
    <col customWidth="1" min="8" max="8" width="15.14"/>
    <col customWidth="1" min="9" max="9" width="19.71"/>
    <col customWidth="1" min="10" max="10" width="24.29"/>
    <col customWidth="1" min="11" max="11" width="24.86"/>
    <col customWidth="1" min="12" max="12" width="18.43"/>
    <col customWidth="1" min="13" max="13" width="21.86"/>
    <col customWidth="1" min="14" max="14" width="18.29"/>
    <col customWidth="1" min="15" max="15" width="22.0"/>
    <col customWidth="1" min="16" max="26" width="10.71"/>
  </cols>
  <sheetData>
    <row r="1" ht="39.75" customHeight="1">
      <c r="A1" s="128" t="s">
        <v>3848</v>
      </c>
      <c r="B1" s="2"/>
      <c r="C1" s="2"/>
      <c r="D1" s="2"/>
      <c r="E1" s="3"/>
      <c r="F1" s="129"/>
      <c r="G1" s="4"/>
      <c r="H1" s="4"/>
      <c r="I1" s="4"/>
      <c r="J1" s="4"/>
      <c r="K1" s="4"/>
      <c r="L1" s="4"/>
      <c r="M1" s="4"/>
      <c r="N1" s="4"/>
      <c r="O1" s="130"/>
    </row>
    <row r="2" ht="28.5" customHeight="1">
      <c r="A2" s="131"/>
      <c r="B2" s="132"/>
      <c r="C2" s="133"/>
      <c r="D2" s="133"/>
      <c r="E2" s="12" t="s">
        <v>3849</v>
      </c>
      <c r="F2" s="2"/>
      <c r="G2" s="13"/>
      <c r="H2" s="12" t="s">
        <v>3850</v>
      </c>
      <c r="I2" s="2"/>
      <c r="J2" s="2"/>
      <c r="K2" s="2"/>
      <c r="L2" s="2"/>
      <c r="M2" s="3"/>
      <c r="N2" s="75"/>
      <c r="O2" s="76"/>
    </row>
    <row r="3" ht="36.0" customHeight="1">
      <c r="A3" s="20" t="s">
        <v>5</v>
      </c>
      <c r="B3" s="20" t="s">
        <v>1986</v>
      </c>
      <c r="C3" s="20" t="s">
        <v>3851</v>
      </c>
      <c r="D3" s="20" t="s">
        <v>3852</v>
      </c>
      <c r="E3" s="20" t="s">
        <v>3853</v>
      </c>
      <c r="F3" s="20" t="s">
        <v>3854</v>
      </c>
      <c r="G3" s="20" t="s">
        <v>3855</v>
      </c>
      <c r="H3" s="20" t="s">
        <v>3856</v>
      </c>
      <c r="I3" s="20" t="s">
        <v>3857</v>
      </c>
      <c r="J3" s="20" t="s">
        <v>3858</v>
      </c>
      <c r="K3" s="20" t="s">
        <v>3859</v>
      </c>
      <c r="L3" s="20" t="s">
        <v>3860</v>
      </c>
      <c r="M3" s="20" t="s">
        <v>3861</v>
      </c>
      <c r="N3" s="20" t="s">
        <v>3862</v>
      </c>
      <c r="O3" s="20" t="s">
        <v>3863</v>
      </c>
    </row>
    <row r="4" ht="66.0" customHeight="1">
      <c r="A4" s="21" t="s">
        <v>30</v>
      </c>
      <c r="B4" s="21" t="s">
        <v>31</v>
      </c>
      <c r="C4" s="23" t="s">
        <v>3864</v>
      </c>
      <c r="D4" s="22"/>
      <c r="E4" s="23" t="s">
        <v>3865</v>
      </c>
      <c r="F4" s="23"/>
      <c r="G4" s="23"/>
      <c r="H4" s="23" t="s">
        <v>2464</v>
      </c>
      <c r="I4" s="23" t="s">
        <v>3866</v>
      </c>
      <c r="J4" s="23" t="s">
        <v>3867</v>
      </c>
      <c r="K4" s="23" t="s">
        <v>3868</v>
      </c>
      <c r="L4" s="23"/>
      <c r="M4" s="23" t="s">
        <v>3869</v>
      </c>
      <c r="N4" s="22"/>
      <c r="O4" s="23" t="s">
        <v>3870</v>
      </c>
    </row>
    <row r="5" ht="66.0" customHeight="1">
      <c r="A5" s="23" t="s">
        <v>34</v>
      </c>
      <c r="B5" s="23" t="s">
        <v>35</v>
      </c>
      <c r="C5" s="23" t="s">
        <v>3864</v>
      </c>
      <c r="D5" s="22"/>
      <c r="E5" s="23" t="s">
        <v>3871</v>
      </c>
      <c r="F5" s="22"/>
      <c r="G5" s="23" t="s">
        <v>3872</v>
      </c>
      <c r="H5" s="23" t="s">
        <v>2464</v>
      </c>
      <c r="I5" s="23" t="s">
        <v>3866</v>
      </c>
      <c r="J5" s="23" t="s">
        <v>3867</v>
      </c>
      <c r="K5" s="23" t="s">
        <v>3868</v>
      </c>
      <c r="L5" s="23"/>
      <c r="M5" s="23"/>
      <c r="N5" s="22"/>
      <c r="O5" s="23" t="s">
        <v>3870</v>
      </c>
    </row>
    <row r="6" ht="66.0" customHeight="1">
      <c r="A6" s="23" t="s">
        <v>43</v>
      </c>
      <c r="B6" s="23" t="s">
        <v>44</v>
      </c>
      <c r="C6" s="23" t="s">
        <v>3864</v>
      </c>
      <c r="D6" s="22"/>
      <c r="E6" s="23" t="s">
        <v>3873</v>
      </c>
      <c r="F6" s="23"/>
      <c r="G6" s="23" t="s">
        <v>3874</v>
      </c>
      <c r="H6" s="23" t="s">
        <v>2446</v>
      </c>
      <c r="I6" s="23" t="s">
        <v>3875</v>
      </c>
      <c r="J6" s="23" t="s">
        <v>3867</v>
      </c>
      <c r="K6" s="23" t="s">
        <v>3876</v>
      </c>
      <c r="L6" s="23"/>
      <c r="M6" s="23" t="s">
        <v>3869</v>
      </c>
      <c r="N6" s="22"/>
      <c r="O6" s="23" t="s">
        <v>3877</v>
      </c>
    </row>
    <row r="7" ht="66.0" customHeight="1">
      <c r="A7" s="23" t="s">
        <v>51</v>
      </c>
      <c r="B7" s="21" t="s">
        <v>52</v>
      </c>
      <c r="C7" s="23" t="s">
        <v>3864</v>
      </c>
      <c r="D7" s="22"/>
      <c r="E7" s="23" t="s">
        <v>3878</v>
      </c>
      <c r="F7" s="22"/>
      <c r="G7" s="22"/>
      <c r="H7" s="23" t="s">
        <v>2464</v>
      </c>
      <c r="I7" s="23" t="s">
        <v>3866</v>
      </c>
      <c r="J7" s="23" t="s">
        <v>3867</v>
      </c>
      <c r="K7" s="23" t="s">
        <v>3879</v>
      </c>
      <c r="L7" s="23"/>
      <c r="M7" s="22"/>
      <c r="N7" s="22"/>
      <c r="O7" s="23" t="s">
        <v>3870</v>
      </c>
    </row>
    <row r="8" ht="66.0" customHeight="1">
      <c r="A8" s="23" t="s">
        <v>56</v>
      </c>
      <c r="B8" s="23" t="s">
        <v>57</v>
      </c>
      <c r="C8" s="23" t="s">
        <v>3864</v>
      </c>
      <c r="D8" s="22"/>
      <c r="E8" s="23" t="s">
        <v>3880</v>
      </c>
      <c r="F8" s="22"/>
      <c r="G8" s="23" t="s">
        <v>3872</v>
      </c>
      <c r="H8" s="23" t="s">
        <v>2464</v>
      </c>
      <c r="I8" s="23" t="s">
        <v>3866</v>
      </c>
      <c r="J8" s="23" t="s">
        <v>3867</v>
      </c>
      <c r="K8" s="23" t="s">
        <v>3876</v>
      </c>
      <c r="L8" s="23"/>
      <c r="M8" s="22"/>
      <c r="N8" s="22"/>
      <c r="O8" s="23" t="s">
        <v>3870</v>
      </c>
    </row>
    <row r="9" ht="66.0" customHeight="1">
      <c r="A9" s="23" t="s">
        <v>63</v>
      </c>
      <c r="B9" s="23" t="s">
        <v>64</v>
      </c>
      <c r="C9" s="23" t="s">
        <v>3864</v>
      </c>
      <c r="D9" s="22"/>
      <c r="E9" s="23" t="s">
        <v>3881</v>
      </c>
      <c r="F9" s="23"/>
      <c r="G9" s="23"/>
      <c r="H9" s="23" t="s">
        <v>2464</v>
      </c>
      <c r="I9" s="23" t="s">
        <v>3866</v>
      </c>
      <c r="J9" s="23" t="s">
        <v>3882</v>
      </c>
      <c r="K9" s="23" t="s">
        <v>3876</v>
      </c>
      <c r="L9" s="23" t="s">
        <v>3883</v>
      </c>
      <c r="M9" s="23"/>
      <c r="N9" s="23"/>
      <c r="O9" s="23" t="s">
        <v>3870</v>
      </c>
    </row>
    <row r="10" ht="66.0" customHeight="1">
      <c r="A10" s="23" t="s">
        <v>72</v>
      </c>
      <c r="B10" s="23" t="s">
        <v>73</v>
      </c>
      <c r="C10" s="23" t="s">
        <v>3864</v>
      </c>
      <c r="D10" s="22"/>
      <c r="E10" s="23" t="s">
        <v>3881</v>
      </c>
      <c r="F10" s="22"/>
      <c r="G10" s="22"/>
      <c r="H10" s="22"/>
      <c r="I10" s="23"/>
      <c r="J10" s="23"/>
      <c r="K10" s="23" t="s">
        <v>3876</v>
      </c>
      <c r="L10" s="22"/>
      <c r="M10" s="23" t="s">
        <v>3869</v>
      </c>
      <c r="N10" s="22"/>
      <c r="O10" s="22"/>
    </row>
    <row r="11" ht="66.0" customHeight="1">
      <c r="A11" s="23" t="s">
        <v>82</v>
      </c>
      <c r="B11" s="23" t="s">
        <v>83</v>
      </c>
      <c r="C11" s="23" t="s">
        <v>3864</v>
      </c>
      <c r="D11" s="22"/>
      <c r="E11" s="23" t="s">
        <v>3881</v>
      </c>
      <c r="F11" s="22"/>
      <c r="G11" s="22"/>
      <c r="H11" s="23"/>
      <c r="I11" s="23" t="s">
        <v>3866</v>
      </c>
      <c r="J11" s="23" t="s">
        <v>3882</v>
      </c>
      <c r="K11" s="23" t="s">
        <v>3876</v>
      </c>
      <c r="L11" s="22"/>
      <c r="M11" s="22"/>
      <c r="N11" s="22"/>
      <c r="O11" s="22"/>
    </row>
    <row r="12" ht="66.0" customHeight="1">
      <c r="A12" s="23" t="s">
        <v>89</v>
      </c>
      <c r="B12" s="23" t="s">
        <v>90</v>
      </c>
      <c r="C12" s="23" t="s">
        <v>3864</v>
      </c>
      <c r="D12" s="22"/>
      <c r="E12" s="23" t="s">
        <v>3884</v>
      </c>
      <c r="F12" s="22"/>
      <c r="G12" s="22"/>
      <c r="H12" s="22"/>
      <c r="I12" s="23" t="s">
        <v>3885</v>
      </c>
      <c r="J12" s="23" t="s">
        <v>3867</v>
      </c>
      <c r="K12" s="23" t="s">
        <v>3876</v>
      </c>
      <c r="L12" s="22"/>
      <c r="M12" s="23" t="s">
        <v>3869</v>
      </c>
      <c r="N12" s="22"/>
      <c r="O12" s="22"/>
    </row>
    <row r="13" ht="66.0" customHeight="1">
      <c r="A13" s="23" t="s">
        <v>95</v>
      </c>
      <c r="B13" s="23" t="s">
        <v>96</v>
      </c>
      <c r="C13" s="23" t="s">
        <v>3864</v>
      </c>
      <c r="D13" s="22"/>
      <c r="E13" s="23" t="s">
        <v>3881</v>
      </c>
      <c r="F13" s="22"/>
      <c r="G13" s="22"/>
      <c r="H13" s="23" t="s">
        <v>2464</v>
      </c>
      <c r="I13" s="23" t="s">
        <v>3866</v>
      </c>
      <c r="J13" s="23" t="s">
        <v>3867</v>
      </c>
      <c r="K13" s="23" t="s">
        <v>3876</v>
      </c>
      <c r="L13" s="22"/>
      <c r="M13" s="23"/>
      <c r="N13" s="22"/>
      <c r="O13" s="22"/>
    </row>
    <row r="14" ht="66.0" customHeight="1">
      <c r="A14" s="23" t="s">
        <v>104</v>
      </c>
      <c r="B14" s="23" t="s">
        <v>105</v>
      </c>
      <c r="C14" s="23" t="s">
        <v>3864</v>
      </c>
      <c r="D14" s="22"/>
      <c r="E14" s="23" t="s">
        <v>3881</v>
      </c>
      <c r="F14" s="22"/>
      <c r="G14" s="22"/>
      <c r="H14" s="23" t="s">
        <v>2446</v>
      </c>
      <c r="I14" s="23" t="s">
        <v>3885</v>
      </c>
      <c r="J14" s="23" t="s">
        <v>3886</v>
      </c>
      <c r="K14" s="23" t="s">
        <v>3876</v>
      </c>
      <c r="L14" s="22"/>
      <c r="M14" s="23" t="s">
        <v>3869</v>
      </c>
      <c r="N14" s="22"/>
      <c r="O14" s="23" t="s">
        <v>3877</v>
      </c>
    </row>
    <row r="15" ht="66.0" customHeight="1">
      <c r="A15" s="23" t="s">
        <v>108</v>
      </c>
      <c r="B15" s="23" t="s">
        <v>109</v>
      </c>
      <c r="C15" s="23" t="s">
        <v>3864</v>
      </c>
      <c r="D15" s="22"/>
      <c r="E15" s="23" t="s">
        <v>3887</v>
      </c>
      <c r="F15" s="22"/>
      <c r="G15" s="23" t="s">
        <v>3881</v>
      </c>
      <c r="H15" s="23" t="s">
        <v>2464</v>
      </c>
      <c r="I15" s="23" t="s">
        <v>3866</v>
      </c>
      <c r="J15" s="23" t="s">
        <v>3867</v>
      </c>
      <c r="K15" s="23" t="s">
        <v>3876</v>
      </c>
      <c r="L15" s="22"/>
      <c r="M15" s="23"/>
      <c r="N15" s="22"/>
      <c r="O15" s="23" t="s">
        <v>3870</v>
      </c>
    </row>
    <row r="16" ht="66.0" customHeight="1">
      <c r="A16" s="23" t="s">
        <v>119</v>
      </c>
      <c r="B16" s="23" t="s">
        <v>120</v>
      </c>
      <c r="C16" s="23" t="s">
        <v>3864</v>
      </c>
      <c r="D16" s="22"/>
      <c r="E16" s="23" t="s">
        <v>3888</v>
      </c>
      <c r="F16" s="22"/>
      <c r="G16" s="22"/>
      <c r="H16" s="23" t="s">
        <v>2464</v>
      </c>
      <c r="I16" s="23" t="s">
        <v>3866</v>
      </c>
      <c r="J16" s="23" t="s">
        <v>3867</v>
      </c>
      <c r="K16" s="23" t="s">
        <v>3876</v>
      </c>
      <c r="L16" s="23" t="s">
        <v>3889</v>
      </c>
      <c r="M16" s="22"/>
      <c r="N16" s="22"/>
      <c r="O16" s="23" t="s">
        <v>3870</v>
      </c>
    </row>
    <row r="17" ht="66.0" customHeight="1">
      <c r="A17" s="23" t="s">
        <v>129</v>
      </c>
      <c r="B17" s="23" t="s">
        <v>2019</v>
      </c>
      <c r="C17" s="23" t="s">
        <v>3864</v>
      </c>
      <c r="D17" s="22"/>
      <c r="E17" s="23" t="s">
        <v>3881</v>
      </c>
      <c r="F17" s="23"/>
      <c r="G17" s="22"/>
      <c r="H17" s="23" t="s">
        <v>2464</v>
      </c>
      <c r="I17" s="23" t="s">
        <v>3885</v>
      </c>
      <c r="J17" s="23" t="s">
        <v>3886</v>
      </c>
      <c r="K17" s="23" t="s">
        <v>3868</v>
      </c>
      <c r="L17" s="22"/>
      <c r="M17" s="23" t="s">
        <v>3869</v>
      </c>
      <c r="N17" s="22"/>
      <c r="O17" s="23" t="s">
        <v>3870</v>
      </c>
    </row>
    <row r="18" ht="66.0" customHeight="1">
      <c r="A18" s="23" t="s">
        <v>138</v>
      </c>
      <c r="B18" s="23" t="s">
        <v>139</v>
      </c>
      <c r="C18" s="23" t="s">
        <v>3864</v>
      </c>
      <c r="D18" s="22"/>
      <c r="E18" s="23" t="s">
        <v>3881</v>
      </c>
      <c r="F18" s="23"/>
      <c r="G18" s="22"/>
      <c r="H18" s="23"/>
      <c r="I18" s="23" t="s">
        <v>3885</v>
      </c>
      <c r="J18" s="23" t="s">
        <v>3867</v>
      </c>
      <c r="K18" s="23" t="s">
        <v>3876</v>
      </c>
      <c r="L18" s="22"/>
      <c r="M18" s="23"/>
      <c r="N18" s="22"/>
      <c r="O18" s="23"/>
    </row>
    <row r="19" ht="66.0" customHeight="1">
      <c r="A19" s="23" t="s">
        <v>144</v>
      </c>
      <c r="B19" s="23" t="s">
        <v>2024</v>
      </c>
      <c r="C19" s="23" t="s">
        <v>3864</v>
      </c>
      <c r="D19" s="22"/>
      <c r="E19" s="23" t="s">
        <v>3890</v>
      </c>
      <c r="F19" s="23"/>
      <c r="G19" s="23" t="s">
        <v>3881</v>
      </c>
      <c r="H19" s="23" t="s">
        <v>2464</v>
      </c>
      <c r="I19" s="23" t="s">
        <v>3866</v>
      </c>
      <c r="J19" s="23" t="s">
        <v>3867</v>
      </c>
      <c r="K19" s="23" t="s">
        <v>3868</v>
      </c>
      <c r="L19" s="22"/>
      <c r="M19" s="23"/>
      <c r="N19" s="22"/>
      <c r="O19" s="23" t="s">
        <v>3870</v>
      </c>
    </row>
    <row r="20" ht="66.0" customHeight="1">
      <c r="A20" s="23" t="s">
        <v>151</v>
      </c>
      <c r="B20" s="23" t="s">
        <v>152</v>
      </c>
      <c r="C20" s="23" t="s">
        <v>3864</v>
      </c>
      <c r="D20" s="22"/>
      <c r="E20" s="23" t="s">
        <v>3881</v>
      </c>
      <c r="F20" s="23"/>
      <c r="G20" s="22"/>
      <c r="H20" s="23" t="s">
        <v>2464</v>
      </c>
      <c r="I20" s="23" t="s">
        <v>3866</v>
      </c>
      <c r="J20" s="23" t="s">
        <v>3882</v>
      </c>
      <c r="K20" s="23" t="s">
        <v>3868</v>
      </c>
      <c r="L20" s="22"/>
      <c r="M20" s="23" t="s">
        <v>3869</v>
      </c>
      <c r="N20" s="23" t="s">
        <v>3891</v>
      </c>
      <c r="O20" s="23" t="s">
        <v>3877</v>
      </c>
    </row>
    <row r="21" ht="66.0" customHeight="1">
      <c r="A21" s="23" t="s">
        <v>159</v>
      </c>
      <c r="B21" s="23" t="s">
        <v>160</v>
      </c>
      <c r="C21" s="23" t="s">
        <v>3864</v>
      </c>
      <c r="D21" s="22"/>
      <c r="E21" s="23" t="s">
        <v>3873</v>
      </c>
      <c r="F21" s="23"/>
      <c r="G21" s="23"/>
      <c r="H21" s="23" t="s">
        <v>2464</v>
      </c>
      <c r="I21" s="23" t="s">
        <v>3866</v>
      </c>
      <c r="J21" s="23" t="s">
        <v>3882</v>
      </c>
      <c r="K21" s="23" t="s">
        <v>3876</v>
      </c>
      <c r="L21" s="22"/>
      <c r="M21" s="23"/>
      <c r="N21" s="22"/>
      <c r="O21" s="23" t="s">
        <v>3870</v>
      </c>
    </row>
    <row r="22" ht="66.0" customHeight="1">
      <c r="A22" s="23" t="s">
        <v>164</v>
      </c>
      <c r="B22" s="23" t="s">
        <v>165</v>
      </c>
      <c r="C22" s="23" t="s">
        <v>3864</v>
      </c>
      <c r="D22" s="22"/>
      <c r="E22" s="23" t="s">
        <v>3881</v>
      </c>
      <c r="F22" s="22"/>
      <c r="G22" s="22"/>
      <c r="H22" s="23"/>
      <c r="I22" s="23" t="s">
        <v>3892</v>
      </c>
      <c r="J22" s="23" t="s">
        <v>3893</v>
      </c>
      <c r="K22" s="23" t="s">
        <v>3876</v>
      </c>
      <c r="L22" s="22"/>
      <c r="M22" s="22"/>
      <c r="N22" s="22"/>
      <c r="O22" s="22"/>
    </row>
    <row r="23" ht="66.0" customHeight="1">
      <c r="A23" s="23" t="s">
        <v>169</v>
      </c>
      <c r="B23" s="23" t="s">
        <v>170</v>
      </c>
      <c r="C23" s="23" t="s">
        <v>3864</v>
      </c>
      <c r="D23" s="22"/>
      <c r="E23" s="23" t="s">
        <v>3881</v>
      </c>
      <c r="F23" s="23" t="s">
        <v>3873</v>
      </c>
      <c r="G23" s="22"/>
      <c r="H23" s="23" t="s">
        <v>2464</v>
      </c>
      <c r="I23" s="23" t="s">
        <v>3894</v>
      </c>
      <c r="J23" s="23" t="s">
        <v>3867</v>
      </c>
      <c r="K23" s="23" t="s">
        <v>3876</v>
      </c>
      <c r="L23" s="22"/>
      <c r="M23" s="23" t="s">
        <v>3895</v>
      </c>
      <c r="N23" s="23"/>
      <c r="O23" s="23" t="s">
        <v>3877</v>
      </c>
    </row>
    <row r="24" ht="66.0" customHeight="1">
      <c r="A24" s="23" t="s">
        <v>175</v>
      </c>
      <c r="B24" s="23" t="s">
        <v>176</v>
      </c>
      <c r="C24" s="23" t="s">
        <v>3864</v>
      </c>
      <c r="D24" s="22"/>
      <c r="E24" s="22"/>
      <c r="F24" s="22"/>
      <c r="G24" s="22"/>
      <c r="H24" s="23" t="s">
        <v>2464</v>
      </c>
      <c r="I24" s="23" t="s">
        <v>3866</v>
      </c>
      <c r="J24" s="23" t="s">
        <v>3882</v>
      </c>
      <c r="K24" s="22"/>
      <c r="L24" s="22"/>
      <c r="M24" s="23" t="s">
        <v>3869</v>
      </c>
      <c r="N24" s="22"/>
      <c r="O24" s="22"/>
    </row>
    <row r="25" ht="66.0" customHeight="1">
      <c r="A25" s="23" t="s">
        <v>178</v>
      </c>
      <c r="B25" s="23" t="s">
        <v>179</v>
      </c>
      <c r="C25" s="23" t="s">
        <v>3864</v>
      </c>
      <c r="D25" s="22"/>
      <c r="E25" s="23" t="s">
        <v>3896</v>
      </c>
      <c r="F25" s="22"/>
      <c r="G25" s="23" t="s">
        <v>3897</v>
      </c>
      <c r="H25" s="23" t="s">
        <v>2464</v>
      </c>
      <c r="I25" s="23" t="s">
        <v>3866</v>
      </c>
      <c r="J25" s="23" t="s">
        <v>3882</v>
      </c>
      <c r="K25" s="23" t="s">
        <v>3876</v>
      </c>
      <c r="L25" s="22"/>
      <c r="M25" s="23" t="s">
        <v>3869</v>
      </c>
      <c r="N25" s="23"/>
      <c r="O25" s="23" t="s">
        <v>3870</v>
      </c>
    </row>
    <row r="26" ht="66.0" customHeight="1">
      <c r="A26" s="23" t="s">
        <v>186</v>
      </c>
      <c r="B26" s="23" t="s">
        <v>187</v>
      </c>
      <c r="C26" s="23" t="s">
        <v>3864</v>
      </c>
      <c r="D26" s="22"/>
      <c r="E26" s="23" t="s">
        <v>3881</v>
      </c>
      <c r="F26" s="22"/>
      <c r="G26" s="22"/>
      <c r="H26" s="23" t="s">
        <v>2446</v>
      </c>
      <c r="I26" s="23" t="s">
        <v>3866</v>
      </c>
      <c r="J26" s="23" t="s">
        <v>3882</v>
      </c>
      <c r="K26" s="23" t="s">
        <v>3898</v>
      </c>
      <c r="L26" s="22"/>
      <c r="M26" s="23" t="s">
        <v>3869</v>
      </c>
      <c r="N26" s="23" t="s">
        <v>3891</v>
      </c>
      <c r="O26" s="23" t="s">
        <v>3877</v>
      </c>
    </row>
    <row r="27" ht="72.75" customHeight="1">
      <c r="A27" s="23" t="s">
        <v>194</v>
      </c>
      <c r="B27" s="23" t="s">
        <v>195</v>
      </c>
      <c r="C27" s="23" t="s">
        <v>3864</v>
      </c>
      <c r="D27" s="22"/>
      <c r="E27" s="23" t="s">
        <v>3899</v>
      </c>
      <c r="F27" s="22"/>
      <c r="G27" s="22"/>
      <c r="H27" s="23" t="s">
        <v>2446</v>
      </c>
      <c r="I27" s="23" t="s">
        <v>3875</v>
      </c>
      <c r="J27" s="23" t="s">
        <v>3867</v>
      </c>
      <c r="K27" s="23" t="s">
        <v>3898</v>
      </c>
      <c r="L27" s="22"/>
      <c r="M27" s="23" t="s">
        <v>3869</v>
      </c>
      <c r="N27" s="22"/>
      <c r="O27" s="23" t="s">
        <v>3877</v>
      </c>
    </row>
    <row r="28" ht="66.0" customHeight="1">
      <c r="A28" s="23" t="s">
        <v>201</v>
      </c>
      <c r="B28" s="23" t="s">
        <v>202</v>
      </c>
      <c r="C28" s="23" t="s">
        <v>3864</v>
      </c>
      <c r="D28" s="22"/>
      <c r="E28" s="22"/>
      <c r="F28" s="22"/>
      <c r="G28" s="22"/>
      <c r="H28" s="23" t="s">
        <v>2464</v>
      </c>
      <c r="I28" s="23" t="s">
        <v>3866</v>
      </c>
      <c r="J28" s="23" t="s">
        <v>3867</v>
      </c>
      <c r="K28" s="22"/>
      <c r="L28" s="22"/>
      <c r="M28" s="22"/>
      <c r="N28" s="22"/>
      <c r="O28" s="23" t="s">
        <v>3900</v>
      </c>
    </row>
    <row r="29" ht="66.0" customHeight="1">
      <c r="A29" s="23" t="s">
        <v>203</v>
      </c>
      <c r="B29" s="23" t="s">
        <v>204</v>
      </c>
      <c r="C29" s="23" t="s">
        <v>3864</v>
      </c>
      <c r="D29" s="22"/>
      <c r="E29" s="23" t="s">
        <v>3881</v>
      </c>
      <c r="F29" s="22"/>
      <c r="G29" s="22"/>
      <c r="H29" s="23" t="s">
        <v>2446</v>
      </c>
      <c r="I29" s="23"/>
      <c r="J29" s="23"/>
      <c r="K29" s="23" t="s">
        <v>3898</v>
      </c>
      <c r="L29" s="22"/>
      <c r="M29" s="23" t="s">
        <v>3869</v>
      </c>
      <c r="N29" s="23" t="s">
        <v>3891</v>
      </c>
      <c r="O29" s="23" t="s">
        <v>3877</v>
      </c>
    </row>
    <row r="30" ht="66.0" customHeight="1">
      <c r="A30" s="23" t="s">
        <v>208</v>
      </c>
      <c r="B30" s="23" t="s">
        <v>2042</v>
      </c>
      <c r="C30" s="23" t="s">
        <v>3864</v>
      </c>
      <c r="D30" s="22"/>
      <c r="E30" s="23" t="s">
        <v>3881</v>
      </c>
      <c r="F30" s="22"/>
      <c r="G30" s="23" t="s">
        <v>3865</v>
      </c>
      <c r="H30" s="23" t="s">
        <v>2464</v>
      </c>
      <c r="I30" s="23" t="s">
        <v>3866</v>
      </c>
      <c r="J30" s="23" t="s">
        <v>3867</v>
      </c>
      <c r="K30" s="23" t="s">
        <v>3876</v>
      </c>
      <c r="L30" s="22"/>
      <c r="M30" s="22"/>
      <c r="N30" s="22"/>
      <c r="O30" s="22"/>
    </row>
    <row r="31" ht="66.0" customHeight="1">
      <c r="A31" s="23" t="s">
        <v>219</v>
      </c>
      <c r="B31" s="23" t="s">
        <v>220</v>
      </c>
      <c r="C31" s="23" t="s">
        <v>3864</v>
      </c>
      <c r="D31" s="22"/>
      <c r="E31" s="23" t="s">
        <v>3873</v>
      </c>
      <c r="F31" s="22"/>
      <c r="G31" s="23" t="s">
        <v>3901</v>
      </c>
      <c r="H31" s="23" t="s">
        <v>2464</v>
      </c>
      <c r="I31" s="23" t="s">
        <v>3866</v>
      </c>
      <c r="J31" s="23" t="s">
        <v>3882</v>
      </c>
      <c r="K31" s="23" t="s">
        <v>3876</v>
      </c>
      <c r="L31" s="22"/>
      <c r="M31" s="23" t="s">
        <v>3902</v>
      </c>
      <c r="N31" s="22"/>
      <c r="O31" s="23" t="s">
        <v>3900</v>
      </c>
    </row>
    <row r="32" ht="66.0" customHeight="1">
      <c r="A32" s="23" t="s">
        <v>227</v>
      </c>
      <c r="B32" s="23" t="s">
        <v>228</v>
      </c>
      <c r="C32" s="23" t="s">
        <v>3864</v>
      </c>
      <c r="D32" s="22"/>
      <c r="E32" s="22"/>
      <c r="F32" s="22"/>
      <c r="G32" s="22"/>
      <c r="H32" s="23" t="s">
        <v>2464</v>
      </c>
      <c r="I32" s="23" t="s">
        <v>3875</v>
      </c>
      <c r="J32" s="23" t="s">
        <v>3867</v>
      </c>
      <c r="K32" s="23" t="s">
        <v>3876</v>
      </c>
      <c r="L32" s="23" t="s">
        <v>3903</v>
      </c>
      <c r="M32" s="23" t="s">
        <v>3895</v>
      </c>
      <c r="N32" s="23" t="s">
        <v>3904</v>
      </c>
      <c r="O32" s="23" t="s">
        <v>3905</v>
      </c>
    </row>
    <row r="33" ht="66.0" customHeight="1">
      <c r="A33" s="23" t="s">
        <v>229</v>
      </c>
      <c r="B33" s="23" t="s">
        <v>230</v>
      </c>
      <c r="C33" s="23" t="s">
        <v>3864</v>
      </c>
      <c r="D33" s="22"/>
      <c r="E33" s="23" t="s">
        <v>3865</v>
      </c>
      <c r="F33" s="22"/>
      <c r="G33" s="23" t="s">
        <v>3881</v>
      </c>
      <c r="H33" s="23" t="s">
        <v>2464</v>
      </c>
      <c r="I33" s="23" t="s">
        <v>3906</v>
      </c>
      <c r="J33" s="23" t="s">
        <v>3907</v>
      </c>
      <c r="K33" s="23" t="s">
        <v>3876</v>
      </c>
      <c r="L33" s="22"/>
      <c r="M33" s="23" t="s">
        <v>3869</v>
      </c>
      <c r="N33" s="22"/>
      <c r="O33" s="23" t="s">
        <v>3900</v>
      </c>
    </row>
    <row r="34" ht="66.0" customHeight="1">
      <c r="A34" s="23" t="s">
        <v>234</v>
      </c>
      <c r="B34" s="23" t="s">
        <v>235</v>
      </c>
      <c r="C34" s="23" t="s">
        <v>3864</v>
      </c>
      <c r="D34" s="22"/>
      <c r="E34" s="23" t="s">
        <v>3881</v>
      </c>
      <c r="F34" s="22"/>
      <c r="G34" s="23"/>
      <c r="H34" s="23" t="s">
        <v>2464</v>
      </c>
      <c r="I34" s="23" t="s">
        <v>3866</v>
      </c>
      <c r="J34" s="23" t="s">
        <v>3882</v>
      </c>
      <c r="K34" s="23" t="s">
        <v>3876</v>
      </c>
      <c r="L34" s="23" t="s">
        <v>3908</v>
      </c>
      <c r="M34" s="23" t="s">
        <v>3869</v>
      </c>
      <c r="N34" s="23" t="s">
        <v>3891</v>
      </c>
      <c r="O34" s="23" t="s">
        <v>3900</v>
      </c>
    </row>
    <row r="35" ht="66.0" customHeight="1">
      <c r="A35" s="23" t="s">
        <v>241</v>
      </c>
      <c r="B35" s="23" t="s">
        <v>242</v>
      </c>
      <c r="C35" s="23" t="s">
        <v>3864</v>
      </c>
      <c r="D35" s="22"/>
      <c r="E35" s="22"/>
      <c r="F35" s="22"/>
      <c r="G35" s="22"/>
      <c r="H35" s="22"/>
      <c r="I35" s="23" t="s">
        <v>3866</v>
      </c>
      <c r="J35" s="23" t="s">
        <v>3867</v>
      </c>
      <c r="K35" s="22"/>
      <c r="L35" s="22"/>
      <c r="M35" s="22"/>
      <c r="N35" s="22"/>
      <c r="O35" s="22"/>
    </row>
    <row r="36" ht="66.0" customHeight="1">
      <c r="A36" s="23" t="s">
        <v>244</v>
      </c>
      <c r="B36" s="23" t="s">
        <v>245</v>
      </c>
      <c r="C36" s="23" t="s">
        <v>3864</v>
      </c>
      <c r="D36" s="22"/>
      <c r="E36" s="22"/>
      <c r="F36" s="22"/>
      <c r="G36" s="22"/>
      <c r="H36" s="22"/>
      <c r="I36" s="23"/>
      <c r="J36" s="23"/>
      <c r="K36" s="22"/>
      <c r="L36" s="22"/>
      <c r="M36" s="22"/>
      <c r="N36" s="22"/>
      <c r="O36" s="22"/>
    </row>
    <row r="37" ht="66.0" customHeight="1">
      <c r="A37" s="23" t="s">
        <v>247</v>
      </c>
      <c r="B37" s="23" t="s">
        <v>248</v>
      </c>
      <c r="C37" s="23" t="s">
        <v>3864</v>
      </c>
      <c r="D37" s="22"/>
      <c r="E37" s="23" t="s">
        <v>3881</v>
      </c>
      <c r="F37" s="23"/>
      <c r="G37" s="23"/>
      <c r="H37" s="23" t="s">
        <v>2464</v>
      </c>
      <c r="I37" s="23" t="s">
        <v>3866</v>
      </c>
      <c r="J37" s="23" t="s">
        <v>3867</v>
      </c>
      <c r="K37" s="23" t="s">
        <v>3868</v>
      </c>
      <c r="L37" s="23"/>
      <c r="M37" s="23" t="s">
        <v>3869</v>
      </c>
      <c r="N37" s="22"/>
      <c r="O37" s="23" t="s">
        <v>3870</v>
      </c>
    </row>
    <row r="38" ht="66.0" customHeight="1">
      <c r="A38" s="23" t="s">
        <v>256</v>
      </c>
      <c r="B38" s="23" t="s">
        <v>257</v>
      </c>
      <c r="C38" s="23" t="s">
        <v>3864</v>
      </c>
      <c r="D38" s="22"/>
      <c r="E38" s="23" t="s">
        <v>3873</v>
      </c>
      <c r="F38" s="23"/>
      <c r="G38" s="23" t="s">
        <v>3881</v>
      </c>
      <c r="H38" s="23" t="s">
        <v>2464</v>
      </c>
      <c r="I38" s="23" t="s">
        <v>3866</v>
      </c>
      <c r="J38" s="23" t="s">
        <v>3867</v>
      </c>
      <c r="K38" s="22"/>
      <c r="L38" s="22"/>
      <c r="M38" s="22"/>
      <c r="N38" s="22"/>
      <c r="O38" s="22"/>
    </row>
    <row r="39" ht="66.0" customHeight="1">
      <c r="A39" s="23" t="s">
        <v>262</v>
      </c>
      <c r="B39" s="23" t="s">
        <v>263</v>
      </c>
      <c r="C39" s="23" t="s">
        <v>3864</v>
      </c>
      <c r="D39" s="22"/>
      <c r="E39" s="23" t="s">
        <v>3881</v>
      </c>
      <c r="F39" s="23"/>
      <c r="G39" s="23"/>
      <c r="H39" s="23" t="s">
        <v>2464</v>
      </c>
      <c r="I39" s="23" t="s">
        <v>3866</v>
      </c>
      <c r="J39" s="23" t="s">
        <v>3909</v>
      </c>
      <c r="K39" s="23" t="s">
        <v>3876</v>
      </c>
      <c r="L39" s="23"/>
      <c r="M39" s="23" t="s">
        <v>3869</v>
      </c>
      <c r="N39" s="23" t="s">
        <v>3910</v>
      </c>
      <c r="O39" s="23" t="s">
        <v>3870</v>
      </c>
    </row>
    <row r="40" ht="66.0" customHeight="1">
      <c r="A40" s="23" t="s">
        <v>270</v>
      </c>
      <c r="B40" s="23" t="s">
        <v>271</v>
      </c>
      <c r="C40" s="23" t="s">
        <v>3864</v>
      </c>
      <c r="D40" s="22"/>
      <c r="E40" s="23" t="s">
        <v>3911</v>
      </c>
      <c r="F40" s="23"/>
      <c r="G40" s="23" t="s">
        <v>3912</v>
      </c>
      <c r="H40" s="23" t="s">
        <v>2464</v>
      </c>
      <c r="I40" s="23" t="s">
        <v>3866</v>
      </c>
      <c r="J40" s="23" t="s">
        <v>3867</v>
      </c>
      <c r="K40" s="23" t="s">
        <v>3876</v>
      </c>
      <c r="L40" s="23" t="s">
        <v>3913</v>
      </c>
      <c r="M40" s="23" t="s">
        <v>3869</v>
      </c>
      <c r="N40" s="22"/>
      <c r="O40" s="23" t="s">
        <v>3870</v>
      </c>
    </row>
    <row r="41" ht="66.0" customHeight="1">
      <c r="A41" s="23" t="s">
        <v>278</v>
      </c>
      <c r="B41" s="23" t="s">
        <v>279</v>
      </c>
      <c r="C41" s="23" t="s">
        <v>3864</v>
      </c>
      <c r="D41" s="22"/>
      <c r="E41" s="23" t="s">
        <v>3881</v>
      </c>
      <c r="F41" s="23"/>
      <c r="G41" s="23" t="s">
        <v>3865</v>
      </c>
      <c r="H41" s="23" t="s">
        <v>2464</v>
      </c>
      <c r="I41" s="23" t="s">
        <v>3866</v>
      </c>
      <c r="J41" s="23" t="s">
        <v>3909</v>
      </c>
      <c r="K41" s="23" t="s">
        <v>3876</v>
      </c>
      <c r="L41" s="23"/>
      <c r="M41" s="23" t="s">
        <v>3869</v>
      </c>
      <c r="N41" s="23"/>
      <c r="O41" s="23" t="s">
        <v>3870</v>
      </c>
    </row>
    <row r="42" ht="66.0" customHeight="1">
      <c r="A42" s="23" t="s">
        <v>284</v>
      </c>
      <c r="B42" s="23" t="s">
        <v>285</v>
      </c>
      <c r="C42" s="23" t="s">
        <v>3864</v>
      </c>
      <c r="D42" s="22"/>
      <c r="E42" s="22"/>
      <c r="F42" s="22"/>
      <c r="G42" s="22"/>
      <c r="H42" s="22"/>
      <c r="I42" s="23" t="s">
        <v>3875</v>
      </c>
      <c r="J42" s="23" t="s">
        <v>3882</v>
      </c>
      <c r="K42" s="22"/>
      <c r="L42" s="22"/>
      <c r="M42" s="22"/>
      <c r="N42" s="22"/>
      <c r="O42" s="22"/>
    </row>
    <row r="43" ht="66.0" customHeight="1">
      <c r="A43" s="23" t="s">
        <v>292</v>
      </c>
      <c r="B43" s="23" t="s">
        <v>293</v>
      </c>
      <c r="C43" s="23" t="s">
        <v>3864</v>
      </c>
      <c r="D43" s="22"/>
      <c r="E43" s="23" t="s">
        <v>3881</v>
      </c>
      <c r="F43" s="22"/>
      <c r="G43" s="22"/>
      <c r="H43" s="23" t="s">
        <v>2464</v>
      </c>
      <c r="I43" s="23" t="s">
        <v>3866</v>
      </c>
      <c r="J43" s="23" t="s">
        <v>3909</v>
      </c>
      <c r="K43" s="23" t="s">
        <v>3914</v>
      </c>
      <c r="L43" s="22"/>
      <c r="M43" s="23" t="s">
        <v>3869</v>
      </c>
      <c r="N43" s="23" t="s">
        <v>3915</v>
      </c>
      <c r="O43" s="23" t="s">
        <v>3870</v>
      </c>
    </row>
    <row r="44" ht="66.0" customHeight="1">
      <c r="A44" s="23" t="s">
        <v>294</v>
      </c>
      <c r="B44" s="23" t="s">
        <v>295</v>
      </c>
      <c r="C44" s="23" t="s">
        <v>3864</v>
      </c>
      <c r="D44" s="22"/>
      <c r="E44" s="23" t="s">
        <v>3916</v>
      </c>
      <c r="F44" s="23"/>
      <c r="G44" s="23"/>
      <c r="H44" s="23" t="s">
        <v>2464</v>
      </c>
      <c r="I44" s="23" t="s">
        <v>3906</v>
      </c>
      <c r="J44" s="23" t="s">
        <v>3867</v>
      </c>
      <c r="K44" s="28" t="s">
        <v>3917</v>
      </c>
      <c r="L44" s="23"/>
      <c r="M44" s="23" t="s">
        <v>3869</v>
      </c>
      <c r="N44" s="23"/>
      <c r="O44" s="23" t="s">
        <v>3870</v>
      </c>
    </row>
    <row r="45" ht="66.0" customHeight="1">
      <c r="A45" s="23" t="s">
        <v>305</v>
      </c>
      <c r="B45" s="23" t="s">
        <v>306</v>
      </c>
      <c r="C45" s="23" t="s">
        <v>3864</v>
      </c>
      <c r="D45" s="22"/>
      <c r="E45" s="23" t="s">
        <v>3918</v>
      </c>
      <c r="F45" s="23"/>
      <c r="G45" s="23" t="s">
        <v>3881</v>
      </c>
      <c r="H45" s="23" t="s">
        <v>2464</v>
      </c>
      <c r="I45" s="23" t="s">
        <v>3866</v>
      </c>
      <c r="J45" s="23" t="s">
        <v>3882</v>
      </c>
      <c r="K45" s="23" t="s">
        <v>3876</v>
      </c>
      <c r="L45" s="22"/>
      <c r="M45" s="22"/>
      <c r="N45" s="22"/>
      <c r="O45" s="23" t="s">
        <v>3870</v>
      </c>
    </row>
    <row r="46" ht="66.0" customHeight="1">
      <c r="A46" s="32" t="s">
        <v>312</v>
      </c>
      <c r="B46" s="81" t="s">
        <v>313</v>
      </c>
      <c r="C46" s="23" t="s">
        <v>3864</v>
      </c>
      <c r="D46" s="22"/>
      <c r="E46" s="23" t="s">
        <v>3881</v>
      </c>
      <c r="F46" s="22"/>
      <c r="G46" s="22"/>
      <c r="H46" s="23" t="s">
        <v>2446</v>
      </c>
      <c r="I46" s="23" t="s">
        <v>3885</v>
      </c>
      <c r="J46" s="23" t="s">
        <v>3886</v>
      </c>
      <c r="K46" s="23" t="s">
        <v>3876</v>
      </c>
      <c r="L46" s="22"/>
      <c r="M46" s="23" t="s">
        <v>3869</v>
      </c>
      <c r="N46" s="22"/>
      <c r="O46" s="23" t="s">
        <v>3877</v>
      </c>
    </row>
    <row r="47" ht="66.0" customHeight="1">
      <c r="A47" s="23" t="s">
        <v>320</v>
      </c>
      <c r="B47" s="23" t="s">
        <v>321</v>
      </c>
      <c r="C47" s="23" t="s">
        <v>3864</v>
      </c>
      <c r="D47" s="22"/>
      <c r="E47" s="23" t="s">
        <v>3881</v>
      </c>
      <c r="F47" s="22"/>
      <c r="G47" s="22"/>
      <c r="H47" s="23" t="s">
        <v>2446</v>
      </c>
      <c r="I47" s="23" t="s">
        <v>3919</v>
      </c>
      <c r="J47" s="23" t="s">
        <v>3882</v>
      </c>
      <c r="K47" s="23" t="s">
        <v>3876</v>
      </c>
      <c r="L47" s="22"/>
      <c r="M47" s="23" t="s">
        <v>3869</v>
      </c>
      <c r="N47" s="22"/>
      <c r="O47" s="23" t="s">
        <v>3877</v>
      </c>
    </row>
    <row r="48" ht="66.0" customHeight="1">
      <c r="A48" s="23" t="s">
        <v>323</v>
      </c>
      <c r="B48" s="23" t="s">
        <v>2078</v>
      </c>
      <c r="C48" s="23" t="s">
        <v>3864</v>
      </c>
      <c r="D48" s="22"/>
      <c r="E48" s="23" t="s">
        <v>3881</v>
      </c>
      <c r="F48" s="22"/>
      <c r="G48" s="22"/>
      <c r="H48" s="22"/>
      <c r="I48" s="23" t="s">
        <v>3920</v>
      </c>
      <c r="J48" s="23" t="s">
        <v>3882</v>
      </c>
      <c r="K48" s="23" t="s">
        <v>3876</v>
      </c>
      <c r="L48" s="22"/>
      <c r="M48" s="22"/>
      <c r="N48" s="22"/>
      <c r="O48" s="22"/>
    </row>
    <row r="49" ht="66.0" customHeight="1">
      <c r="A49" s="23" t="s">
        <v>330</v>
      </c>
      <c r="B49" s="23" t="s">
        <v>331</v>
      </c>
      <c r="C49" s="23" t="s">
        <v>3864</v>
      </c>
      <c r="D49" s="22"/>
      <c r="E49" s="23" t="s">
        <v>3881</v>
      </c>
      <c r="F49" s="23"/>
      <c r="G49" s="23"/>
      <c r="H49" s="23" t="s">
        <v>3921</v>
      </c>
      <c r="I49" s="23" t="s">
        <v>3922</v>
      </c>
      <c r="J49" s="23" t="s">
        <v>3923</v>
      </c>
      <c r="K49" s="23" t="s">
        <v>3868</v>
      </c>
      <c r="L49" s="23"/>
      <c r="M49" s="23" t="s">
        <v>3869</v>
      </c>
      <c r="N49" s="23" t="s">
        <v>3910</v>
      </c>
      <c r="O49" s="23" t="s">
        <v>3870</v>
      </c>
    </row>
    <row r="50" ht="66.0" customHeight="1">
      <c r="A50" s="23" t="s">
        <v>337</v>
      </c>
      <c r="B50" s="23" t="s">
        <v>2081</v>
      </c>
      <c r="C50" s="23" t="s">
        <v>3864</v>
      </c>
      <c r="D50" s="22"/>
      <c r="E50" s="23" t="s">
        <v>3896</v>
      </c>
      <c r="F50" s="22"/>
      <c r="G50" s="23" t="s">
        <v>3881</v>
      </c>
      <c r="H50" s="23" t="s">
        <v>2446</v>
      </c>
      <c r="I50" s="23" t="s">
        <v>3919</v>
      </c>
      <c r="J50" s="23" t="s">
        <v>3867</v>
      </c>
      <c r="K50" s="23" t="s">
        <v>3876</v>
      </c>
      <c r="L50" s="22"/>
      <c r="M50" s="23" t="s">
        <v>3869</v>
      </c>
      <c r="N50" s="22"/>
      <c r="O50" s="23" t="s">
        <v>3877</v>
      </c>
    </row>
    <row r="51" ht="66.0" customHeight="1">
      <c r="A51" s="23" t="s">
        <v>342</v>
      </c>
      <c r="B51" s="23" t="s">
        <v>343</v>
      </c>
      <c r="C51" s="23" t="s">
        <v>3864</v>
      </c>
      <c r="D51" s="22"/>
      <c r="E51" s="23" t="s">
        <v>3924</v>
      </c>
      <c r="F51" s="22"/>
      <c r="G51" s="22"/>
      <c r="H51" s="23" t="s">
        <v>2446</v>
      </c>
      <c r="I51" s="23" t="s">
        <v>3885</v>
      </c>
      <c r="J51" s="23" t="s">
        <v>3886</v>
      </c>
      <c r="K51" s="23" t="s">
        <v>3876</v>
      </c>
      <c r="L51" s="22"/>
      <c r="M51" s="23" t="s">
        <v>3869</v>
      </c>
      <c r="N51" s="22"/>
      <c r="O51" s="23" t="s">
        <v>3877</v>
      </c>
    </row>
    <row r="52" ht="66.0" customHeight="1">
      <c r="A52" s="23" t="s">
        <v>351</v>
      </c>
      <c r="B52" s="23" t="s">
        <v>352</v>
      </c>
      <c r="C52" s="23" t="s">
        <v>3864</v>
      </c>
      <c r="D52" s="22"/>
      <c r="E52" s="23" t="s">
        <v>3881</v>
      </c>
      <c r="F52" s="23"/>
      <c r="G52" s="23"/>
      <c r="H52" s="23" t="s">
        <v>2464</v>
      </c>
      <c r="I52" s="23" t="s">
        <v>3866</v>
      </c>
      <c r="J52" s="23" t="s">
        <v>3867</v>
      </c>
      <c r="K52" s="23" t="s">
        <v>3876</v>
      </c>
      <c r="L52" s="23"/>
      <c r="M52" s="23" t="s">
        <v>3869</v>
      </c>
      <c r="N52" s="22"/>
      <c r="O52" s="23" t="s">
        <v>3870</v>
      </c>
    </row>
    <row r="53" ht="66.0" customHeight="1">
      <c r="A53" s="23" t="s">
        <v>356</v>
      </c>
      <c r="B53" s="23" t="s">
        <v>357</v>
      </c>
      <c r="C53" s="23" t="s">
        <v>3864</v>
      </c>
      <c r="D53" s="22"/>
      <c r="E53" s="23" t="s">
        <v>3881</v>
      </c>
      <c r="F53" s="23"/>
      <c r="G53" s="23" t="s">
        <v>3865</v>
      </c>
      <c r="H53" s="23" t="s">
        <v>2464</v>
      </c>
      <c r="I53" s="23" t="s">
        <v>3866</v>
      </c>
      <c r="J53" s="23" t="s">
        <v>3867</v>
      </c>
      <c r="K53" s="23" t="s">
        <v>3876</v>
      </c>
      <c r="L53" s="22"/>
      <c r="M53" s="23" t="s">
        <v>3869</v>
      </c>
      <c r="N53" s="22"/>
      <c r="O53" s="23" t="s">
        <v>3870</v>
      </c>
    </row>
    <row r="54" ht="66.0" customHeight="1">
      <c r="A54" s="23" t="s">
        <v>367</v>
      </c>
      <c r="B54" s="23" t="s">
        <v>368</v>
      </c>
      <c r="C54" s="23" t="s">
        <v>3864</v>
      </c>
      <c r="D54" s="22"/>
      <c r="E54" s="23" t="s">
        <v>3881</v>
      </c>
      <c r="F54" s="23"/>
      <c r="G54" s="23"/>
      <c r="H54" s="23" t="s">
        <v>2446</v>
      </c>
      <c r="I54" s="23" t="s">
        <v>3919</v>
      </c>
      <c r="J54" s="23" t="s">
        <v>3867</v>
      </c>
      <c r="K54" s="23"/>
      <c r="L54" s="22"/>
      <c r="M54" s="23" t="s">
        <v>3869</v>
      </c>
      <c r="N54" s="22"/>
      <c r="O54" s="23" t="s">
        <v>3877</v>
      </c>
    </row>
    <row r="55" ht="66.0" customHeight="1">
      <c r="A55" s="23" t="s">
        <v>375</v>
      </c>
      <c r="B55" s="23" t="s">
        <v>376</v>
      </c>
      <c r="C55" s="23" t="s">
        <v>3864</v>
      </c>
      <c r="D55" s="22"/>
      <c r="E55" s="22"/>
      <c r="F55" s="22"/>
      <c r="G55" s="22"/>
      <c r="H55" s="23" t="s">
        <v>2464</v>
      </c>
      <c r="I55" s="23" t="s">
        <v>3925</v>
      </c>
      <c r="J55" s="23" t="s">
        <v>3882</v>
      </c>
      <c r="K55" s="23" t="s">
        <v>3876</v>
      </c>
      <c r="L55" s="22"/>
      <c r="M55" s="23" t="s">
        <v>3869</v>
      </c>
      <c r="N55" s="22"/>
      <c r="O55" s="23" t="s">
        <v>3870</v>
      </c>
    </row>
    <row r="56" ht="66.0" customHeight="1">
      <c r="A56" s="23" t="s">
        <v>379</v>
      </c>
      <c r="B56" s="23" t="s">
        <v>380</v>
      </c>
      <c r="C56" s="23" t="s">
        <v>3864</v>
      </c>
      <c r="D56" s="22"/>
      <c r="E56" s="23" t="s">
        <v>3881</v>
      </c>
      <c r="F56" s="23"/>
      <c r="G56" s="23" t="s">
        <v>3926</v>
      </c>
      <c r="H56" s="23" t="s">
        <v>2464</v>
      </c>
      <c r="I56" s="23" t="s">
        <v>3866</v>
      </c>
      <c r="J56" s="23" t="s">
        <v>3867</v>
      </c>
      <c r="K56" s="23" t="s">
        <v>3868</v>
      </c>
      <c r="L56" s="22"/>
      <c r="M56" s="23" t="s">
        <v>3869</v>
      </c>
      <c r="N56" s="22"/>
      <c r="O56" s="23" t="s">
        <v>3870</v>
      </c>
    </row>
    <row r="57" ht="66.0" customHeight="1">
      <c r="A57" s="23" t="s">
        <v>386</v>
      </c>
      <c r="B57" s="23" t="s">
        <v>387</v>
      </c>
      <c r="C57" s="23" t="s">
        <v>3864</v>
      </c>
      <c r="D57" s="22"/>
      <c r="E57" s="23" t="s">
        <v>3881</v>
      </c>
      <c r="F57" s="23"/>
      <c r="G57" s="23"/>
      <c r="H57" s="23" t="s">
        <v>3927</v>
      </c>
      <c r="I57" s="23" t="s">
        <v>3928</v>
      </c>
      <c r="J57" s="23" t="s">
        <v>3882</v>
      </c>
      <c r="K57" s="23" t="s">
        <v>3868</v>
      </c>
      <c r="L57" s="22"/>
      <c r="M57" s="23"/>
      <c r="N57" s="22"/>
      <c r="O57" s="23" t="s">
        <v>3929</v>
      </c>
    </row>
    <row r="58" ht="92.25" customHeight="1">
      <c r="A58" s="23" t="s">
        <v>389</v>
      </c>
      <c r="B58" s="23" t="s">
        <v>390</v>
      </c>
      <c r="C58" s="23" t="s">
        <v>3864</v>
      </c>
      <c r="D58" s="22"/>
      <c r="E58" s="22"/>
      <c r="F58" s="22"/>
      <c r="G58" s="22"/>
      <c r="H58" s="23" t="s">
        <v>3921</v>
      </c>
      <c r="I58" s="23" t="s">
        <v>3885</v>
      </c>
      <c r="J58" s="23" t="s">
        <v>3930</v>
      </c>
      <c r="K58" s="23" t="s">
        <v>3931</v>
      </c>
      <c r="L58" s="23" t="s">
        <v>3932</v>
      </c>
      <c r="M58" s="23" t="s">
        <v>3869</v>
      </c>
      <c r="N58" s="22"/>
      <c r="O58" s="23" t="s">
        <v>3933</v>
      </c>
    </row>
    <row r="59" ht="66.0" customHeight="1">
      <c r="A59" s="23" t="s">
        <v>393</v>
      </c>
      <c r="B59" s="23" t="s">
        <v>2095</v>
      </c>
      <c r="C59" s="23" t="s">
        <v>3864</v>
      </c>
      <c r="D59" s="22"/>
      <c r="E59" s="22"/>
      <c r="F59" s="22"/>
      <c r="G59" s="22"/>
      <c r="H59" s="23" t="s">
        <v>3921</v>
      </c>
      <c r="I59" s="23" t="s">
        <v>3885</v>
      </c>
      <c r="J59" s="23" t="s">
        <v>3930</v>
      </c>
      <c r="K59" s="23" t="s">
        <v>3931</v>
      </c>
      <c r="L59" s="23" t="s">
        <v>3932</v>
      </c>
      <c r="M59" s="23" t="s">
        <v>3869</v>
      </c>
      <c r="N59" s="22"/>
      <c r="O59" s="23" t="s">
        <v>3933</v>
      </c>
    </row>
    <row r="60" ht="66.0" customHeight="1">
      <c r="A60" s="23" t="s">
        <v>395</v>
      </c>
      <c r="B60" s="34" t="s">
        <v>3934</v>
      </c>
      <c r="C60" s="23" t="s">
        <v>3864</v>
      </c>
      <c r="D60" s="22"/>
      <c r="E60" s="22"/>
      <c r="F60" s="22"/>
      <c r="G60" s="22"/>
      <c r="H60" s="22"/>
      <c r="I60" s="23" t="s">
        <v>3866</v>
      </c>
      <c r="J60" s="23" t="s">
        <v>3867</v>
      </c>
      <c r="K60" s="22"/>
      <c r="L60" s="22"/>
      <c r="M60" s="22"/>
      <c r="N60" s="22"/>
      <c r="O60" s="22"/>
    </row>
    <row r="61" ht="66.0" customHeight="1">
      <c r="A61" s="23" t="s">
        <v>401</v>
      </c>
      <c r="B61" s="21" t="s">
        <v>402</v>
      </c>
      <c r="C61" s="23" t="s">
        <v>3864</v>
      </c>
      <c r="D61" s="22"/>
      <c r="E61" s="23" t="s">
        <v>3865</v>
      </c>
      <c r="F61" s="22"/>
      <c r="G61" s="22"/>
      <c r="H61" s="23" t="s">
        <v>2446</v>
      </c>
      <c r="I61" s="23" t="s">
        <v>3919</v>
      </c>
      <c r="J61" s="23" t="s">
        <v>3867</v>
      </c>
      <c r="K61" s="23" t="s">
        <v>3879</v>
      </c>
      <c r="L61" s="23" t="s">
        <v>3935</v>
      </c>
      <c r="M61" s="23" t="s">
        <v>3869</v>
      </c>
      <c r="N61" s="22"/>
      <c r="O61" s="22"/>
    </row>
    <row r="62" ht="66.0" customHeight="1">
      <c r="A62" s="23" t="s">
        <v>404</v>
      </c>
      <c r="B62" s="23" t="s">
        <v>405</v>
      </c>
      <c r="C62" s="23" t="s">
        <v>3864</v>
      </c>
      <c r="D62" s="22"/>
      <c r="E62" s="23" t="s">
        <v>3865</v>
      </c>
      <c r="F62" s="23" t="s">
        <v>3881</v>
      </c>
      <c r="G62" s="23" t="s">
        <v>3881</v>
      </c>
      <c r="H62" s="23" t="s">
        <v>2464</v>
      </c>
      <c r="I62" s="23" t="s">
        <v>3906</v>
      </c>
      <c r="J62" s="23" t="s">
        <v>3907</v>
      </c>
      <c r="K62" s="23" t="s">
        <v>3876</v>
      </c>
      <c r="L62" s="23" t="s">
        <v>3936</v>
      </c>
      <c r="M62" s="22"/>
      <c r="N62" s="22"/>
      <c r="O62" s="23" t="s">
        <v>3870</v>
      </c>
    </row>
    <row r="63" ht="66.0" customHeight="1">
      <c r="A63" s="23" t="s">
        <v>415</v>
      </c>
      <c r="B63" s="23" t="s">
        <v>416</v>
      </c>
      <c r="C63" s="23" t="s">
        <v>3864</v>
      </c>
      <c r="D63" s="22"/>
      <c r="E63" s="23" t="s">
        <v>3896</v>
      </c>
      <c r="F63" s="23"/>
      <c r="G63" s="23" t="s">
        <v>3937</v>
      </c>
      <c r="H63" s="23" t="s">
        <v>2464</v>
      </c>
      <c r="I63" s="23" t="s">
        <v>3866</v>
      </c>
      <c r="J63" s="23" t="s">
        <v>3867</v>
      </c>
      <c r="K63" s="23" t="s">
        <v>3876</v>
      </c>
      <c r="L63" s="23"/>
      <c r="M63" s="23" t="s">
        <v>3869</v>
      </c>
      <c r="N63" s="22"/>
      <c r="O63" s="23" t="s">
        <v>3870</v>
      </c>
    </row>
    <row r="64" ht="66.0" customHeight="1">
      <c r="A64" s="23" t="s">
        <v>424</v>
      </c>
      <c r="B64" s="23" t="s">
        <v>425</v>
      </c>
      <c r="C64" s="23" t="s">
        <v>3864</v>
      </c>
      <c r="D64" s="22"/>
      <c r="E64" s="23" t="s">
        <v>3865</v>
      </c>
      <c r="F64" s="23"/>
      <c r="G64" s="23" t="s">
        <v>3897</v>
      </c>
      <c r="H64" s="23" t="s">
        <v>2464</v>
      </c>
      <c r="I64" s="23" t="s">
        <v>3920</v>
      </c>
      <c r="J64" s="23" t="s">
        <v>3867</v>
      </c>
      <c r="K64" s="23" t="s">
        <v>3876</v>
      </c>
      <c r="L64" s="23"/>
      <c r="M64" s="23" t="s">
        <v>3869</v>
      </c>
      <c r="N64" s="22"/>
      <c r="O64" s="23" t="s">
        <v>3870</v>
      </c>
    </row>
    <row r="65" ht="66.0" customHeight="1">
      <c r="A65" s="23" t="s">
        <v>430</v>
      </c>
      <c r="B65" s="23" t="s">
        <v>431</v>
      </c>
      <c r="C65" s="23" t="s">
        <v>3864</v>
      </c>
      <c r="D65" s="22"/>
      <c r="E65" s="23" t="s">
        <v>3881</v>
      </c>
      <c r="F65" s="22"/>
      <c r="G65" s="22"/>
      <c r="H65" s="23" t="s">
        <v>2464</v>
      </c>
      <c r="I65" s="23" t="s">
        <v>3866</v>
      </c>
      <c r="J65" s="23" t="s">
        <v>3882</v>
      </c>
      <c r="K65" s="23" t="s">
        <v>3868</v>
      </c>
      <c r="L65" s="23" t="s">
        <v>3938</v>
      </c>
      <c r="M65" s="23" t="s">
        <v>3869</v>
      </c>
      <c r="N65" s="23" t="s">
        <v>3910</v>
      </c>
      <c r="O65" s="23" t="s">
        <v>3870</v>
      </c>
    </row>
    <row r="66" ht="66.0" customHeight="1">
      <c r="A66" s="21" t="s">
        <v>439</v>
      </c>
      <c r="B66" s="21" t="s">
        <v>440</v>
      </c>
      <c r="C66" s="23" t="s">
        <v>3864</v>
      </c>
      <c r="D66" s="22"/>
      <c r="E66" s="23" t="s">
        <v>3896</v>
      </c>
      <c r="F66" s="22"/>
      <c r="G66" s="22"/>
      <c r="H66" s="23" t="s">
        <v>2464</v>
      </c>
      <c r="I66" s="23" t="s">
        <v>3906</v>
      </c>
      <c r="J66" s="23" t="s">
        <v>3939</v>
      </c>
      <c r="K66" s="23" t="s">
        <v>3940</v>
      </c>
      <c r="L66" s="23"/>
      <c r="M66" s="23" t="s">
        <v>3869</v>
      </c>
      <c r="N66" s="22"/>
      <c r="O66" s="23" t="s">
        <v>3870</v>
      </c>
    </row>
    <row r="67" ht="66.0" customHeight="1">
      <c r="A67" s="23" t="s">
        <v>449</v>
      </c>
      <c r="B67" s="21" t="s">
        <v>450</v>
      </c>
      <c r="C67" s="23" t="s">
        <v>3864</v>
      </c>
      <c r="D67" s="22"/>
      <c r="E67" s="23" t="s">
        <v>3881</v>
      </c>
      <c r="F67" s="23"/>
      <c r="G67" s="23"/>
      <c r="H67" s="23" t="s">
        <v>2464</v>
      </c>
      <c r="I67" s="23" t="s">
        <v>3875</v>
      </c>
      <c r="J67" s="23" t="s">
        <v>3882</v>
      </c>
      <c r="K67" s="23" t="s">
        <v>3940</v>
      </c>
      <c r="L67" s="22"/>
      <c r="M67" s="22"/>
      <c r="N67" s="22"/>
      <c r="O67" s="23" t="s">
        <v>3870</v>
      </c>
    </row>
    <row r="68" ht="66.0" customHeight="1">
      <c r="A68" s="23" t="s">
        <v>456</v>
      </c>
      <c r="B68" s="23" t="s">
        <v>457</v>
      </c>
      <c r="C68" s="23" t="s">
        <v>3864</v>
      </c>
      <c r="D68" s="22"/>
      <c r="E68" s="23" t="s">
        <v>3896</v>
      </c>
      <c r="F68" s="23"/>
      <c r="G68" s="23" t="s">
        <v>3897</v>
      </c>
      <c r="H68" s="23" t="s">
        <v>2464</v>
      </c>
      <c r="I68" s="23" t="s">
        <v>3866</v>
      </c>
      <c r="J68" s="23" t="s">
        <v>3867</v>
      </c>
      <c r="K68" s="23" t="s">
        <v>3940</v>
      </c>
      <c r="L68" s="22"/>
      <c r="M68" s="22"/>
      <c r="N68" s="22"/>
      <c r="O68" s="23" t="s">
        <v>3870</v>
      </c>
    </row>
    <row r="69" ht="66.0" customHeight="1">
      <c r="A69" s="23" t="s">
        <v>465</v>
      </c>
      <c r="B69" s="23" t="s">
        <v>466</v>
      </c>
      <c r="C69" s="23" t="s">
        <v>3864</v>
      </c>
      <c r="D69" s="22"/>
      <c r="E69" s="23" t="s">
        <v>3881</v>
      </c>
      <c r="F69" s="23"/>
      <c r="G69" s="23"/>
      <c r="H69" s="23" t="s">
        <v>2464</v>
      </c>
      <c r="I69" s="23" t="s">
        <v>3866</v>
      </c>
      <c r="J69" s="23" t="s">
        <v>3867</v>
      </c>
      <c r="K69" s="23" t="s">
        <v>3941</v>
      </c>
      <c r="L69" s="22"/>
      <c r="M69" s="22"/>
      <c r="N69" s="22"/>
      <c r="O69" s="23" t="s">
        <v>3870</v>
      </c>
    </row>
    <row r="70" ht="66.0" customHeight="1">
      <c r="A70" s="23" t="s">
        <v>474</v>
      </c>
      <c r="B70" s="23" t="s">
        <v>475</v>
      </c>
      <c r="C70" s="23" t="s">
        <v>3864</v>
      </c>
      <c r="D70" s="22"/>
      <c r="E70" s="23" t="s">
        <v>3881</v>
      </c>
      <c r="F70" s="22"/>
      <c r="G70" s="22"/>
      <c r="H70" s="23" t="s">
        <v>2446</v>
      </c>
      <c r="I70" s="23" t="s">
        <v>3885</v>
      </c>
      <c r="J70" s="23" t="s">
        <v>3886</v>
      </c>
      <c r="K70" s="23" t="s">
        <v>3876</v>
      </c>
      <c r="L70" s="22"/>
      <c r="M70" s="23" t="s">
        <v>3869</v>
      </c>
      <c r="N70" s="22"/>
      <c r="O70" s="23" t="s">
        <v>3877</v>
      </c>
    </row>
    <row r="71" ht="66.0" customHeight="1">
      <c r="A71" s="23" t="s">
        <v>477</v>
      </c>
      <c r="B71" s="23" t="s">
        <v>478</v>
      </c>
      <c r="C71" s="23" t="s">
        <v>3864</v>
      </c>
      <c r="D71" s="22"/>
      <c r="E71" s="23" t="s">
        <v>3942</v>
      </c>
      <c r="F71" s="23"/>
      <c r="G71" s="23" t="s">
        <v>3943</v>
      </c>
      <c r="H71" s="23" t="s">
        <v>2464</v>
      </c>
      <c r="I71" s="23" t="s">
        <v>3866</v>
      </c>
      <c r="J71" s="23" t="s">
        <v>3867</v>
      </c>
      <c r="K71" s="23" t="s">
        <v>3940</v>
      </c>
      <c r="L71" s="22"/>
      <c r="M71" s="22"/>
      <c r="N71" s="22"/>
      <c r="O71" s="23" t="s">
        <v>3870</v>
      </c>
    </row>
    <row r="72" ht="66.0" customHeight="1">
      <c r="A72" s="23" t="s">
        <v>485</v>
      </c>
      <c r="B72" s="23" t="s">
        <v>486</v>
      </c>
      <c r="C72" s="23" t="s">
        <v>3864</v>
      </c>
      <c r="D72" s="22"/>
      <c r="E72" s="23" t="s">
        <v>3944</v>
      </c>
      <c r="F72" s="23"/>
      <c r="G72" s="23" t="s">
        <v>3897</v>
      </c>
      <c r="H72" s="23" t="s">
        <v>2464</v>
      </c>
      <c r="I72" s="23" t="s">
        <v>3866</v>
      </c>
      <c r="J72" s="23" t="s">
        <v>3867</v>
      </c>
      <c r="K72" s="23"/>
      <c r="L72" s="22"/>
      <c r="M72" s="22"/>
      <c r="N72" s="22"/>
      <c r="O72" s="23" t="s">
        <v>3870</v>
      </c>
    </row>
    <row r="73" ht="66.0" customHeight="1">
      <c r="A73" s="23" t="s">
        <v>491</v>
      </c>
      <c r="B73" s="23" t="s">
        <v>492</v>
      </c>
      <c r="C73" s="23" t="s">
        <v>3864</v>
      </c>
      <c r="D73" s="22"/>
      <c r="E73" s="23" t="s">
        <v>3881</v>
      </c>
      <c r="F73" s="22"/>
      <c r="G73" s="22"/>
      <c r="H73" s="23" t="s">
        <v>2446</v>
      </c>
      <c r="I73" s="23" t="s">
        <v>3885</v>
      </c>
      <c r="J73" s="23" t="s">
        <v>3886</v>
      </c>
      <c r="K73" s="23" t="s">
        <v>3868</v>
      </c>
      <c r="L73" s="22"/>
      <c r="M73" s="23" t="s">
        <v>3869</v>
      </c>
      <c r="N73" s="22"/>
      <c r="O73" s="23" t="s">
        <v>3877</v>
      </c>
    </row>
    <row r="74" ht="66.0" customHeight="1">
      <c r="A74" s="23" t="s">
        <v>499</v>
      </c>
      <c r="B74" s="23" t="s">
        <v>500</v>
      </c>
      <c r="C74" s="23" t="s">
        <v>3864</v>
      </c>
      <c r="D74" s="22"/>
      <c r="E74" s="23" t="s">
        <v>3881</v>
      </c>
      <c r="F74" s="22"/>
      <c r="G74" s="22"/>
      <c r="H74" s="23" t="s">
        <v>2446</v>
      </c>
      <c r="I74" s="23" t="s">
        <v>3885</v>
      </c>
      <c r="J74" s="23" t="s">
        <v>3886</v>
      </c>
      <c r="K74" s="23" t="s">
        <v>3868</v>
      </c>
      <c r="L74" s="22"/>
      <c r="M74" s="23" t="s">
        <v>3869</v>
      </c>
      <c r="N74" s="22"/>
      <c r="O74" s="23" t="s">
        <v>3877</v>
      </c>
    </row>
    <row r="75" ht="66.0" customHeight="1">
      <c r="A75" s="23" t="s">
        <v>503</v>
      </c>
      <c r="B75" s="23" t="s">
        <v>504</v>
      </c>
      <c r="C75" s="23" t="s">
        <v>3864</v>
      </c>
      <c r="D75" s="22"/>
      <c r="E75" s="23" t="s">
        <v>3881</v>
      </c>
      <c r="F75" s="22"/>
      <c r="G75" s="22"/>
      <c r="H75" s="23" t="s">
        <v>2446</v>
      </c>
      <c r="I75" s="23" t="s">
        <v>3885</v>
      </c>
      <c r="J75" s="23" t="s">
        <v>3886</v>
      </c>
      <c r="K75" s="23" t="s">
        <v>3868</v>
      </c>
      <c r="L75" s="22"/>
      <c r="M75" s="23" t="s">
        <v>3869</v>
      </c>
      <c r="N75" s="22"/>
      <c r="O75" s="23" t="s">
        <v>3877</v>
      </c>
    </row>
    <row r="76" ht="66.0" customHeight="1">
      <c r="A76" s="23" t="s">
        <v>508</v>
      </c>
      <c r="B76" s="23" t="s">
        <v>509</v>
      </c>
      <c r="C76" s="23" t="s">
        <v>3864</v>
      </c>
      <c r="D76" s="22"/>
      <c r="E76" s="23" t="s">
        <v>3881</v>
      </c>
      <c r="F76" s="22"/>
      <c r="G76" s="22"/>
      <c r="H76" s="23" t="s">
        <v>2446</v>
      </c>
      <c r="I76" s="23" t="s">
        <v>3885</v>
      </c>
      <c r="J76" s="23" t="s">
        <v>3886</v>
      </c>
      <c r="K76" s="23" t="s">
        <v>3868</v>
      </c>
      <c r="L76" s="22"/>
      <c r="M76" s="23" t="s">
        <v>3869</v>
      </c>
      <c r="N76" s="22"/>
      <c r="O76" s="23" t="s">
        <v>3877</v>
      </c>
    </row>
    <row r="77" ht="66.0" customHeight="1">
      <c r="A77" s="23" t="s">
        <v>515</v>
      </c>
      <c r="B77" s="23" t="s">
        <v>516</v>
      </c>
      <c r="C77" s="23" t="s">
        <v>3864</v>
      </c>
      <c r="D77" s="22"/>
      <c r="E77" s="23" t="s">
        <v>3881</v>
      </c>
      <c r="F77" s="22"/>
      <c r="G77" s="22"/>
      <c r="H77" s="23" t="s">
        <v>2446</v>
      </c>
      <c r="I77" s="23" t="s">
        <v>3885</v>
      </c>
      <c r="J77" s="23" t="s">
        <v>3886</v>
      </c>
      <c r="K77" s="23" t="s">
        <v>3868</v>
      </c>
      <c r="L77" s="22"/>
      <c r="M77" s="23" t="s">
        <v>3869</v>
      </c>
      <c r="N77" s="22"/>
      <c r="O77" s="23" t="s">
        <v>3877</v>
      </c>
    </row>
    <row r="78" ht="66.0" customHeight="1">
      <c r="A78" s="23" t="s">
        <v>519</v>
      </c>
      <c r="B78" s="23" t="s">
        <v>520</v>
      </c>
      <c r="C78" s="23" t="s">
        <v>3864</v>
      </c>
      <c r="D78" s="22"/>
      <c r="E78" s="23" t="s">
        <v>3881</v>
      </c>
      <c r="F78" s="22"/>
      <c r="G78" s="22"/>
      <c r="H78" s="23" t="s">
        <v>2446</v>
      </c>
      <c r="I78" s="23" t="s">
        <v>3945</v>
      </c>
      <c r="J78" s="23" t="s">
        <v>3886</v>
      </c>
      <c r="K78" s="23" t="s">
        <v>3868</v>
      </c>
      <c r="L78" s="22"/>
      <c r="M78" s="23" t="s">
        <v>3869</v>
      </c>
      <c r="N78" s="22"/>
      <c r="O78" s="23" t="s">
        <v>3877</v>
      </c>
    </row>
    <row r="79" ht="66.0" customHeight="1">
      <c r="A79" s="23" t="s">
        <v>521</v>
      </c>
      <c r="B79" s="23" t="s">
        <v>522</v>
      </c>
      <c r="C79" s="23" t="s">
        <v>3864</v>
      </c>
      <c r="D79" s="22"/>
      <c r="E79" s="23" t="s">
        <v>3881</v>
      </c>
      <c r="F79" s="22"/>
      <c r="G79" s="22"/>
      <c r="H79" s="23" t="s">
        <v>2446</v>
      </c>
      <c r="I79" s="23" t="s">
        <v>3885</v>
      </c>
      <c r="J79" s="23" t="s">
        <v>3886</v>
      </c>
      <c r="K79" s="23" t="s">
        <v>3868</v>
      </c>
      <c r="L79" s="22"/>
      <c r="M79" s="23" t="s">
        <v>3869</v>
      </c>
      <c r="N79" s="22"/>
      <c r="O79" s="23" t="s">
        <v>3877</v>
      </c>
    </row>
    <row r="80" ht="66.0" customHeight="1">
      <c r="A80" s="23" t="s">
        <v>528</v>
      </c>
      <c r="B80" s="23" t="s">
        <v>529</v>
      </c>
      <c r="C80" s="23" t="s">
        <v>3864</v>
      </c>
      <c r="D80" s="22"/>
      <c r="E80" s="23" t="s">
        <v>3881</v>
      </c>
      <c r="F80" s="22"/>
      <c r="G80" s="22"/>
      <c r="H80" s="23" t="s">
        <v>2446</v>
      </c>
      <c r="I80" s="23" t="s">
        <v>3885</v>
      </c>
      <c r="J80" s="23" t="s">
        <v>3886</v>
      </c>
      <c r="K80" s="23" t="s">
        <v>3868</v>
      </c>
      <c r="L80" s="22"/>
      <c r="M80" s="23" t="s">
        <v>3869</v>
      </c>
      <c r="N80" s="22"/>
      <c r="O80" s="23" t="s">
        <v>3877</v>
      </c>
    </row>
    <row r="81" ht="66.0" customHeight="1">
      <c r="A81" s="23" t="s">
        <v>530</v>
      </c>
      <c r="B81" s="23" t="s">
        <v>531</v>
      </c>
      <c r="C81" s="23" t="s">
        <v>3864</v>
      </c>
      <c r="D81" s="22"/>
      <c r="E81" s="23" t="s">
        <v>3881</v>
      </c>
      <c r="F81" s="22"/>
      <c r="G81" s="22"/>
      <c r="H81" s="23" t="s">
        <v>2446</v>
      </c>
      <c r="I81" s="23" t="s">
        <v>3885</v>
      </c>
      <c r="J81" s="23" t="s">
        <v>3886</v>
      </c>
      <c r="K81" s="23" t="s">
        <v>3868</v>
      </c>
      <c r="L81" s="22"/>
      <c r="M81" s="23" t="s">
        <v>3869</v>
      </c>
      <c r="N81" s="22"/>
      <c r="O81" s="23" t="s">
        <v>3877</v>
      </c>
    </row>
    <row r="82" ht="66.0" customHeight="1">
      <c r="A82" s="23" t="s">
        <v>538</v>
      </c>
      <c r="B82" s="23" t="s">
        <v>539</v>
      </c>
      <c r="C82" s="23" t="s">
        <v>3864</v>
      </c>
      <c r="D82" s="22"/>
      <c r="E82" s="22"/>
      <c r="F82" s="22"/>
      <c r="G82" s="22"/>
      <c r="H82" s="23" t="s">
        <v>2464</v>
      </c>
      <c r="I82" s="23" t="s">
        <v>3866</v>
      </c>
      <c r="J82" s="23" t="s">
        <v>3882</v>
      </c>
      <c r="K82" s="22"/>
      <c r="L82" s="22"/>
      <c r="M82" s="22"/>
      <c r="N82" s="22"/>
      <c r="O82" s="22"/>
    </row>
    <row r="83" ht="66.0" customHeight="1">
      <c r="A83" s="23" t="s">
        <v>542</v>
      </c>
      <c r="B83" s="21" t="s">
        <v>543</v>
      </c>
      <c r="C83" s="23" t="s">
        <v>3864</v>
      </c>
      <c r="D83" s="22"/>
      <c r="E83" s="23" t="s">
        <v>3881</v>
      </c>
      <c r="F83" s="22"/>
      <c r="G83" s="22"/>
      <c r="H83" s="23" t="s">
        <v>2446</v>
      </c>
      <c r="I83" s="23" t="s">
        <v>3875</v>
      </c>
      <c r="J83" s="23" t="s">
        <v>3882</v>
      </c>
      <c r="K83" s="23" t="s">
        <v>3868</v>
      </c>
      <c r="L83" s="22"/>
      <c r="M83" s="23" t="s">
        <v>3869</v>
      </c>
      <c r="N83" s="22"/>
      <c r="O83" s="23" t="s">
        <v>3877</v>
      </c>
    </row>
    <row r="84" ht="66.0" customHeight="1">
      <c r="A84" s="23" t="s">
        <v>548</v>
      </c>
      <c r="B84" s="23" t="s">
        <v>549</v>
      </c>
      <c r="C84" s="23" t="s">
        <v>3864</v>
      </c>
      <c r="D84" s="22"/>
      <c r="E84" s="23" t="s">
        <v>3881</v>
      </c>
      <c r="F84" s="22"/>
      <c r="G84" s="22"/>
      <c r="H84" s="23" t="s">
        <v>2446</v>
      </c>
      <c r="I84" s="23" t="s">
        <v>3885</v>
      </c>
      <c r="J84" s="23" t="s">
        <v>3886</v>
      </c>
      <c r="K84" s="23" t="s">
        <v>3876</v>
      </c>
      <c r="L84" s="22"/>
      <c r="M84" s="23" t="s">
        <v>3869</v>
      </c>
      <c r="N84" s="22"/>
      <c r="O84" s="23" t="s">
        <v>3877</v>
      </c>
    </row>
    <row r="85" ht="66.0" customHeight="1">
      <c r="A85" s="23" t="s">
        <v>552</v>
      </c>
      <c r="B85" s="23" t="s">
        <v>553</v>
      </c>
      <c r="C85" s="23" t="s">
        <v>3864</v>
      </c>
      <c r="D85" s="22"/>
      <c r="E85" s="23" t="s">
        <v>3881</v>
      </c>
      <c r="F85" s="22"/>
      <c r="G85" s="23"/>
      <c r="H85" s="23" t="s">
        <v>2464</v>
      </c>
      <c r="I85" s="23" t="s">
        <v>3866</v>
      </c>
      <c r="J85" s="23" t="s">
        <v>3882</v>
      </c>
      <c r="K85" s="23" t="s">
        <v>3876</v>
      </c>
      <c r="L85" s="23" t="s">
        <v>3946</v>
      </c>
      <c r="M85" s="22"/>
      <c r="N85" s="23"/>
      <c r="O85" s="23" t="s">
        <v>3870</v>
      </c>
    </row>
    <row r="86" ht="66.0" customHeight="1">
      <c r="A86" s="23" t="s">
        <v>561</v>
      </c>
      <c r="B86" s="23" t="s">
        <v>562</v>
      </c>
      <c r="C86" s="23" t="s">
        <v>3864</v>
      </c>
      <c r="D86" s="22"/>
      <c r="E86" s="23" t="s">
        <v>3881</v>
      </c>
      <c r="F86" s="22"/>
      <c r="G86" s="22"/>
      <c r="H86" s="23" t="s">
        <v>2446</v>
      </c>
      <c r="I86" s="23" t="s">
        <v>3885</v>
      </c>
      <c r="J86" s="23" t="s">
        <v>3886</v>
      </c>
      <c r="K86" s="23" t="s">
        <v>3876</v>
      </c>
      <c r="L86" s="22"/>
      <c r="M86" s="23" t="s">
        <v>3869</v>
      </c>
      <c r="N86" s="22"/>
      <c r="O86" s="23" t="s">
        <v>3877</v>
      </c>
    </row>
    <row r="87" ht="66.0" customHeight="1">
      <c r="A87" s="23" t="s">
        <v>564</v>
      </c>
      <c r="B87" s="23" t="s">
        <v>565</v>
      </c>
      <c r="C87" s="23" t="s">
        <v>3864</v>
      </c>
      <c r="D87" s="22"/>
      <c r="E87" s="23" t="s">
        <v>3881</v>
      </c>
      <c r="F87" s="23"/>
      <c r="G87" s="23"/>
      <c r="H87" s="23" t="s">
        <v>2446</v>
      </c>
      <c r="I87" s="23" t="s">
        <v>3947</v>
      </c>
      <c r="J87" s="23" t="s">
        <v>3948</v>
      </c>
      <c r="K87" s="23" t="s">
        <v>3898</v>
      </c>
      <c r="L87" s="23"/>
      <c r="M87" s="23" t="s">
        <v>3869</v>
      </c>
      <c r="N87" s="23" t="s">
        <v>3949</v>
      </c>
      <c r="O87" s="23" t="s">
        <v>3950</v>
      </c>
    </row>
    <row r="88" ht="66.0" customHeight="1">
      <c r="A88" s="23" t="s">
        <v>574</v>
      </c>
      <c r="B88" s="23" t="s">
        <v>575</v>
      </c>
      <c r="C88" s="23" t="s">
        <v>3864</v>
      </c>
      <c r="D88" s="22"/>
      <c r="E88" s="23" t="s">
        <v>3951</v>
      </c>
      <c r="F88" s="22"/>
      <c r="G88" s="23" t="s">
        <v>3881</v>
      </c>
      <c r="H88" s="23" t="s">
        <v>2446</v>
      </c>
      <c r="I88" s="23" t="s">
        <v>3885</v>
      </c>
      <c r="J88" s="23" t="s">
        <v>3867</v>
      </c>
      <c r="K88" s="23" t="s">
        <v>3876</v>
      </c>
      <c r="L88" s="22"/>
      <c r="M88" s="23" t="s">
        <v>3869</v>
      </c>
      <c r="N88" s="22"/>
      <c r="O88" s="23" t="s">
        <v>3877</v>
      </c>
    </row>
    <row r="89" ht="66.0" customHeight="1">
      <c r="A89" s="23" t="s">
        <v>583</v>
      </c>
      <c r="B89" s="23" t="s">
        <v>584</v>
      </c>
      <c r="C89" s="23" t="s">
        <v>3864</v>
      </c>
      <c r="D89" s="22"/>
      <c r="E89" s="23" t="s">
        <v>3881</v>
      </c>
      <c r="F89" s="23"/>
      <c r="G89" s="23"/>
      <c r="H89" s="23" t="s">
        <v>2446</v>
      </c>
      <c r="I89" s="23" t="s">
        <v>3885</v>
      </c>
      <c r="J89" s="23" t="s">
        <v>3886</v>
      </c>
      <c r="K89" s="23" t="s">
        <v>3898</v>
      </c>
      <c r="L89" s="23"/>
      <c r="M89" s="23" t="s">
        <v>3869</v>
      </c>
      <c r="N89" s="22"/>
      <c r="O89" s="23" t="s">
        <v>3877</v>
      </c>
    </row>
    <row r="90" ht="66.0" customHeight="1">
      <c r="A90" s="23" t="s">
        <v>588</v>
      </c>
      <c r="B90" s="23" t="s">
        <v>589</v>
      </c>
      <c r="C90" s="23" t="s">
        <v>3864</v>
      </c>
      <c r="D90" s="22"/>
      <c r="E90" s="23" t="s">
        <v>3881</v>
      </c>
      <c r="F90" s="23"/>
      <c r="G90" s="23"/>
      <c r="H90" s="23" t="s">
        <v>3952</v>
      </c>
      <c r="I90" s="23" t="s">
        <v>3885</v>
      </c>
      <c r="J90" s="23" t="s">
        <v>3886</v>
      </c>
      <c r="K90" s="23" t="s">
        <v>3898</v>
      </c>
      <c r="L90" s="22"/>
      <c r="M90" s="23" t="s">
        <v>3869</v>
      </c>
      <c r="N90" s="22"/>
      <c r="O90" s="23" t="s">
        <v>3953</v>
      </c>
    </row>
    <row r="91" ht="66.0" customHeight="1">
      <c r="A91" s="23" t="s">
        <v>593</v>
      </c>
      <c r="B91" s="23" t="s">
        <v>594</v>
      </c>
      <c r="C91" s="23" t="s">
        <v>3864</v>
      </c>
      <c r="D91" s="22"/>
      <c r="E91" s="23" t="s">
        <v>3881</v>
      </c>
      <c r="F91" s="22"/>
      <c r="G91" s="22"/>
      <c r="H91" s="23" t="s">
        <v>3954</v>
      </c>
      <c r="I91" s="23" t="s">
        <v>3885</v>
      </c>
      <c r="J91" s="23" t="s">
        <v>3923</v>
      </c>
      <c r="K91" s="23" t="s">
        <v>3868</v>
      </c>
      <c r="L91" s="23" t="s">
        <v>3903</v>
      </c>
      <c r="M91" s="23" t="s">
        <v>3869</v>
      </c>
      <c r="N91" s="23" t="s">
        <v>3910</v>
      </c>
      <c r="O91" s="23" t="s">
        <v>3955</v>
      </c>
    </row>
    <row r="92" ht="66.0" customHeight="1">
      <c r="A92" s="23" t="s">
        <v>601</v>
      </c>
      <c r="B92" s="23" t="s">
        <v>602</v>
      </c>
      <c r="C92" s="23" t="s">
        <v>3864</v>
      </c>
      <c r="D92" s="22"/>
      <c r="E92" s="23" t="s">
        <v>3881</v>
      </c>
      <c r="F92" s="22"/>
      <c r="G92" s="23" t="s">
        <v>3956</v>
      </c>
      <c r="H92" s="23" t="s">
        <v>2464</v>
      </c>
      <c r="I92" s="23" t="s">
        <v>3866</v>
      </c>
      <c r="J92" s="23" t="s">
        <v>3882</v>
      </c>
      <c r="K92" s="23" t="s">
        <v>3914</v>
      </c>
      <c r="L92" s="23" t="s">
        <v>3957</v>
      </c>
      <c r="M92" s="23" t="s">
        <v>3869</v>
      </c>
      <c r="N92" s="23" t="s">
        <v>3910</v>
      </c>
      <c r="O92" s="23" t="s">
        <v>3870</v>
      </c>
    </row>
    <row r="93" ht="66.0" customHeight="1">
      <c r="A93" s="23" t="s">
        <v>609</v>
      </c>
      <c r="B93" s="23" t="s">
        <v>610</v>
      </c>
      <c r="C93" s="23" t="s">
        <v>3864</v>
      </c>
      <c r="D93" s="22"/>
      <c r="E93" s="23" t="s">
        <v>3881</v>
      </c>
      <c r="F93" s="22"/>
      <c r="G93" s="23" t="s">
        <v>3865</v>
      </c>
      <c r="H93" s="23" t="s">
        <v>2464</v>
      </c>
      <c r="I93" s="23" t="s">
        <v>3866</v>
      </c>
      <c r="J93" s="23" t="s">
        <v>3882</v>
      </c>
      <c r="K93" s="23" t="s">
        <v>3914</v>
      </c>
      <c r="L93" s="23" t="s">
        <v>3958</v>
      </c>
      <c r="M93" s="23" t="s">
        <v>3869</v>
      </c>
      <c r="N93" s="23" t="s">
        <v>3910</v>
      </c>
      <c r="O93" s="23" t="s">
        <v>3870</v>
      </c>
    </row>
    <row r="94" ht="66.0" customHeight="1">
      <c r="A94" s="23" t="s">
        <v>611</v>
      </c>
      <c r="B94" s="23" t="s">
        <v>612</v>
      </c>
      <c r="C94" s="23" t="s">
        <v>3864</v>
      </c>
      <c r="D94" s="22"/>
      <c r="E94" s="23" t="s">
        <v>3881</v>
      </c>
      <c r="F94" s="22"/>
      <c r="G94" s="23" t="s">
        <v>3865</v>
      </c>
      <c r="H94" s="23" t="s">
        <v>2464</v>
      </c>
      <c r="I94" s="23" t="s">
        <v>3866</v>
      </c>
      <c r="J94" s="23" t="s">
        <v>3882</v>
      </c>
      <c r="K94" s="23" t="s">
        <v>3914</v>
      </c>
      <c r="L94" s="23" t="s">
        <v>3958</v>
      </c>
      <c r="M94" s="23" t="s">
        <v>3869</v>
      </c>
      <c r="N94" s="23" t="s">
        <v>3910</v>
      </c>
      <c r="O94" s="23" t="s">
        <v>3870</v>
      </c>
    </row>
    <row r="95" ht="66.0" customHeight="1">
      <c r="A95" s="23" t="s">
        <v>615</v>
      </c>
      <c r="B95" s="23" t="s">
        <v>616</v>
      </c>
      <c r="C95" s="23" t="s">
        <v>3864</v>
      </c>
      <c r="D95" s="22"/>
      <c r="E95" s="23" t="s">
        <v>3881</v>
      </c>
      <c r="F95" s="22"/>
      <c r="G95" s="23" t="s">
        <v>3865</v>
      </c>
      <c r="H95" s="23" t="s">
        <v>2464</v>
      </c>
      <c r="I95" s="23" t="s">
        <v>3866</v>
      </c>
      <c r="J95" s="23" t="s">
        <v>3882</v>
      </c>
      <c r="K95" s="23" t="s">
        <v>3914</v>
      </c>
      <c r="L95" s="23" t="s">
        <v>3958</v>
      </c>
      <c r="M95" s="23" t="s">
        <v>3869</v>
      </c>
      <c r="N95" s="23" t="s">
        <v>3910</v>
      </c>
      <c r="O95" s="23" t="s">
        <v>3870</v>
      </c>
    </row>
    <row r="96" ht="66.0" customHeight="1">
      <c r="A96" s="23" t="s">
        <v>619</v>
      </c>
      <c r="B96" s="23" t="s">
        <v>620</v>
      </c>
      <c r="C96" s="23" t="s">
        <v>3864</v>
      </c>
      <c r="D96" s="22"/>
      <c r="E96" s="23" t="s">
        <v>3896</v>
      </c>
      <c r="F96" s="22"/>
      <c r="G96" s="23"/>
      <c r="H96" s="23" t="s">
        <v>2464</v>
      </c>
      <c r="I96" s="23" t="s">
        <v>3866</v>
      </c>
      <c r="J96" s="23" t="s">
        <v>3882</v>
      </c>
      <c r="K96" s="23" t="s">
        <v>3914</v>
      </c>
      <c r="L96" s="23" t="s">
        <v>3958</v>
      </c>
      <c r="M96" s="23" t="s">
        <v>3869</v>
      </c>
      <c r="N96" s="23" t="s">
        <v>3910</v>
      </c>
      <c r="O96" s="23" t="s">
        <v>3870</v>
      </c>
    </row>
    <row r="97" ht="66.0" customHeight="1">
      <c r="A97" s="23" t="s">
        <v>625</v>
      </c>
      <c r="B97" s="23" t="s">
        <v>626</v>
      </c>
      <c r="C97" s="23" t="s">
        <v>3864</v>
      </c>
      <c r="D97" s="22"/>
      <c r="E97" s="23" t="s">
        <v>3896</v>
      </c>
      <c r="F97" s="22"/>
      <c r="G97" s="23" t="s">
        <v>3956</v>
      </c>
      <c r="H97" s="23" t="s">
        <v>2464</v>
      </c>
      <c r="I97" s="23" t="s">
        <v>3866</v>
      </c>
      <c r="J97" s="23" t="s">
        <v>3882</v>
      </c>
      <c r="K97" s="23" t="s">
        <v>3914</v>
      </c>
      <c r="L97" s="23" t="s">
        <v>3957</v>
      </c>
      <c r="M97" s="23" t="s">
        <v>3869</v>
      </c>
      <c r="N97" s="23" t="s">
        <v>3910</v>
      </c>
      <c r="O97" s="23" t="s">
        <v>3870</v>
      </c>
    </row>
    <row r="98" ht="66.0" customHeight="1">
      <c r="A98" s="28" t="s">
        <v>630</v>
      </c>
      <c r="B98" s="23" t="s">
        <v>631</v>
      </c>
      <c r="C98" s="23" t="s">
        <v>3864</v>
      </c>
      <c r="D98" s="22"/>
      <c r="E98" s="23" t="s">
        <v>3896</v>
      </c>
      <c r="F98" s="22"/>
      <c r="G98" s="23" t="s">
        <v>3956</v>
      </c>
      <c r="H98" s="23" t="s">
        <v>2464</v>
      </c>
      <c r="I98" s="23" t="s">
        <v>3866</v>
      </c>
      <c r="J98" s="23" t="s">
        <v>3882</v>
      </c>
      <c r="K98" s="23" t="s">
        <v>3914</v>
      </c>
      <c r="L98" s="23" t="s">
        <v>3957</v>
      </c>
      <c r="M98" s="23" t="s">
        <v>3869</v>
      </c>
      <c r="N98" s="23" t="s">
        <v>3910</v>
      </c>
      <c r="O98" s="23" t="s">
        <v>3870</v>
      </c>
    </row>
    <row r="99" ht="66.0" customHeight="1">
      <c r="A99" s="23" t="s">
        <v>633</v>
      </c>
      <c r="B99" s="23" t="s">
        <v>634</v>
      </c>
      <c r="C99" s="23" t="s">
        <v>3864</v>
      </c>
      <c r="D99" s="22"/>
      <c r="E99" s="23" t="s">
        <v>3959</v>
      </c>
      <c r="F99" s="22"/>
      <c r="G99" s="23" t="s">
        <v>3960</v>
      </c>
      <c r="H99" s="23" t="s">
        <v>3961</v>
      </c>
      <c r="I99" s="23" t="s">
        <v>3866</v>
      </c>
      <c r="J99" s="23" t="s">
        <v>3882</v>
      </c>
      <c r="K99" s="23" t="s">
        <v>3868</v>
      </c>
      <c r="L99" s="22"/>
      <c r="M99" s="23" t="s">
        <v>3869</v>
      </c>
      <c r="N99" s="22"/>
      <c r="O99" s="23" t="s">
        <v>3962</v>
      </c>
    </row>
    <row r="100" ht="66.0" customHeight="1">
      <c r="A100" s="23" t="s">
        <v>642</v>
      </c>
      <c r="B100" s="23" t="s">
        <v>643</v>
      </c>
      <c r="C100" s="23" t="s">
        <v>3864</v>
      </c>
      <c r="D100" s="22"/>
      <c r="E100" s="23" t="s">
        <v>3881</v>
      </c>
      <c r="F100" s="23"/>
      <c r="G100" s="23" t="s">
        <v>3963</v>
      </c>
      <c r="H100" s="23" t="s">
        <v>2464</v>
      </c>
      <c r="I100" s="23" t="s">
        <v>3866</v>
      </c>
      <c r="J100" s="23" t="s">
        <v>3882</v>
      </c>
      <c r="K100" s="23" t="s">
        <v>3964</v>
      </c>
      <c r="L100" s="23"/>
      <c r="M100" s="23" t="s">
        <v>3869</v>
      </c>
      <c r="N100" s="22"/>
      <c r="O100" s="23" t="s">
        <v>3870</v>
      </c>
    </row>
    <row r="101" ht="66.0" customHeight="1">
      <c r="A101" s="23" t="s">
        <v>650</v>
      </c>
      <c r="B101" s="23" t="s">
        <v>651</v>
      </c>
      <c r="C101" s="23" t="s">
        <v>3864</v>
      </c>
      <c r="D101" s="22"/>
      <c r="E101" s="23" t="s">
        <v>3896</v>
      </c>
      <c r="F101" s="22"/>
      <c r="G101" s="23"/>
      <c r="H101" s="23" t="s">
        <v>2464</v>
      </c>
      <c r="I101" s="23" t="s">
        <v>3866</v>
      </c>
      <c r="J101" s="23" t="s">
        <v>3882</v>
      </c>
      <c r="K101" s="23" t="s">
        <v>3914</v>
      </c>
      <c r="L101" s="23" t="s">
        <v>3958</v>
      </c>
      <c r="M101" s="23" t="s">
        <v>3869</v>
      </c>
      <c r="N101" s="23" t="s">
        <v>3910</v>
      </c>
      <c r="O101" s="23" t="s">
        <v>3870</v>
      </c>
    </row>
    <row r="102" ht="66.0" customHeight="1">
      <c r="A102" s="23" t="s">
        <v>656</v>
      </c>
      <c r="B102" s="23" t="s">
        <v>2138</v>
      </c>
      <c r="C102" s="23" t="s">
        <v>3864</v>
      </c>
      <c r="D102" s="22"/>
      <c r="E102" s="23" t="s">
        <v>3865</v>
      </c>
      <c r="F102" s="22"/>
      <c r="G102" s="23" t="s">
        <v>3881</v>
      </c>
      <c r="H102" s="23" t="s">
        <v>2464</v>
      </c>
      <c r="I102" s="23" t="s">
        <v>3906</v>
      </c>
      <c r="J102" s="23" t="s">
        <v>3907</v>
      </c>
      <c r="K102" s="23" t="s">
        <v>3876</v>
      </c>
      <c r="L102" s="23" t="s">
        <v>3957</v>
      </c>
      <c r="M102" s="23" t="s">
        <v>3869</v>
      </c>
      <c r="N102" s="23" t="s">
        <v>3910</v>
      </c>
      <c r="O102" s="23" t="s">
        <v>3870</v>
      </c>
    </row>
    <row r="103" ht="66.0" customHeight="1">
      <c r="A103" s="23" t="s">
        <v>663</v>
      </c>
      <c r="B103" s="23" t="s">
        <v>664</v>
      </c>
      <c r="C103" s="23" t="s">
        <v>3864</v>
      </c>
      <c r="D103" s="22"/>
      <c r="E103" s="23" t="s">
        <v>3881</v>
      </c>
      <c r="F103" s="22"/>
      <c r="G103" s="23"/>
      <c r="H103" s="23" t="s">
        <v>2464</v>
      </c>
      <c r="I103" s="23" t="s">
        <v>3866</v>
      </c>
      <c r="J103" s="23" t="s">
        <v>3867</v>
      </c>
      <c r="K103" s="23" t="s">
        <v>3940</v>
      </c>
      <c r="L103" s="22"/>
      <c r="M103" s="23" t="s">
        <v>3869</v>
      </c>
      <c r="N103" s="22"/>
      <c r="O103" s="23" t="s">
        <v>3870</v>
      </c>
    </row>
    <row r="104" ht="66.0" customHeight="1">
      <c r="A104" s="23" t="s">
        <v>665</v>
      </c>
      <c r="B104" s="23" t="s">
        <v>2144</v>
      </c>
      <c r="C104" s="23" t="s">
        <v>3864</v>
      </c>
      <c r="D104" s="22"/>
      <c r="E104" s="23" t="s">
        <v>3881</v>
      </c>
      <c r="F104" s="22"/>
      <c r="G104" s="22"/>
      <c r="H104" s="23" t="s">
        <v>2446</v>
      </c>
      <c r="I104" s="23" t="s">
        <v>3875</v>
      </c>
      <c r="J104" s="23" t="s">
        <v>3867</v>
      </c>
      <c r="K104" s="23" t="s">
        <v>3876</v>
      </c>
      <c r="L104" s="22"/>
      <c r="M104" s="22"/>
      <c r="N104" s="23"/>
      <c r="O104" s="23" t="s">
        <v>3877</v>
      </c>
    </row>
    <row r="105" ht="66.0" customHeight="1">
      <c r="A105" s="23" t="s">
        <v>669</v>
      </c>
      <c r="B105" s="23" t="s">
        <v>670</v>
      </c>
      <c r="C105" s="23" t="s">
        <v>3864</v>
      </c>
      <c r="D105" s="22"/>
      <c r="E105" s="23" t="s">
        <v>3881</v>
      </c>
      <c r="F105" s="22"/>
      <c r="G105" s="22"/>
      <c r="H105" s="23" t="s">
        <v>2464</v>
      </c>
      <c r="I105" s="23" t="s">
        <v>3885</v>
      </c>
      <c r="J105" s="23" t="s">
        <v>3886</v>
      </c>
      <c r="K105" s="23" t="s">
        <v>3868</v>
      </c>
      <c r="L105" s="22"/>
      <c r="M105" s="22"/>
      <c r="N105" s="23"/>
      <c r="O105" s="23" t="s">
        <v>3870</v>
      </c>
    </row>
    <row r="106" ht="66.0" customHeight="1">
      <c r="A106" s="23" t="s">
        <v>675</v>
      </c>
      <c r="B106" s="23" t="s">
        <v>676</v>
      </c>
      <c r="C106" s="23" t="s">
        <v>3864</v>
      </c>
      <c r="D106" s="22"/>
      <c r="E106" s="23" t="s">
        <v>3881</v>
      </c>
      <c r="F106" s="22"/>
      <c r="G106" s="22"/>
      <c r="H106" s="23" t="s">
        <v>2464</v>
      </c>
      <c r="I106" s="23" t="s">
        <v>3866</v>
      </c>
      <c r="J106" s="23" t="s">
        <v>3882</v>
      </c>
      <c r="K106" s="23" t="s">
        <v>3868</v>
      </c>
      <c r="L106" s="22"/>
      <c r="M106" s="23"/>
      <c r="N106" s="22"/>
      <c r="O106" s="23" t="s">
        <v>3870</v>
      </c>
    </row>
    <row r="107" ht="66.0" customHeight="1">
      <c r="A107" s="23" t="s">
        <v>684</v>
      </c>
      <c r="B107" s="23" t="s">
        <v>685</v>
      </c>
      <c r="C107" s="23" t="s">
        <v>3864</v>
      </c>
      <c r="D107" s="22"/>
      <c r="E107" s="23" t="s">
        <v>3937</v>
      </c>
      <c r="F107" s="22"/>
      <c r="G107" s="23" t="s">
        <v>3881</v>
      </c>
      <c r="H107" s="23" t="s">
        <v>2464</v>
      </c>
      <c r="I107" s="23" t="s">
        <v>3906</v>
      </c>
      <c r="J107" s="23" t="s">
        <v>3867</v>
      </c>
      <c r="K107" s="23" t="s">
        <v>3876</v>
      </c>
      <c r="L107" s="22"/>
      <c r="M107" s="23"/>
      <c r="N107" s="22"/>
      <c r="O107" s="23" t="s">
        <v>3870</v>
      </c>
    </row>
    <row r="108" ht="66.0" customHeight="1">
      <c r="A108" s="23" t="s">
        <v>692</v>
      </c>
      <c r="B108" s="21" t="s">
        <v>693</v>
      </c>
      <c r="C108" s="23" t="s">
        <v>3864</v>
      </c>
      <c r="D108" s="22"/>
      <c r="E108" s="22"/>
      <c r="F108" s="22"/>
      <c r="G108" s="22"/>
      <c r="H108" s="23" t="s">
        <v>2446</v>
      </c>
      <c r="I108" s="23" t="s">
        <v>3919</v>
      </c>
      <c r="J108" s="23" t="s">
        <v>3882</v>
      </c>
      <c r="K108" s="23" t="s">
        <v>3876</v>
      </c>
      <c r="L108" s="23" t="s">
        <v>3903</v>
      </c>
      <c r="M108" s="22"/>
      <c r="N108" s="22"/>
      <c r="O108" s="23" t="s">
        <v>3877</v>
      </c>
    </row>
    <row r="109" ht="66.0" customHeight="1">
      <c r="A109" s="23" t="s">
        <v>702</v>
      </c>
      <c r="B109" s="23" t="s">
        <v>2153</v>
      </c>
      <c r="C109" s="23" t="s">
        <v>3864</v>
      </c>
      <c r="D109" s="22"/>
      <c r="E109" s="23" t="s">
        <v>3881</v>
      </c>
      <c r="F109" s="22"/>
      <c r="G109" s="22"/>
      <c r="H109" s="23" t="s">
        <v>2446</v>
      </c>
      <c r="I109" s="23" t="s">
        <v>3875</v>
      </c>
      <c r="J109" s="23" t="s">
        <v>3867</v>
      </c>
      <c r="K109" s="23" t="s">
        <v>3876</v>
      </c>
      <c r="L109" s="22"/>
      <c r="M109" s="22"/>
      <c r="N109" s="22"/>
      <c r="O109" s="23" t="s">
        <v>3877</v>
      </c>
    </row>
    <row r="110" ht="66.0" customHeight="1">
      <c r="A110" s="23" t="s">
        <v>712</v>
      </c>
      <c r="B110" s="23" t="s">
        <v>2156</v>
      </c>
      <c r="C110" s="23" t="s">
        <v>3864</v>
      </c>
      <c r="D110" s="22"/>
      <c r="E110" s="23" t="s">
        <v>3881</v>
      </c>
      <c r="F110" s="22"/>
      <c r="G110" s="22"/>
      <c r="H110" s="23" t="s">
        <v>2446</v>
      </c>
      <c r="I110" s="23" t="s">
        <v>3875</v>
      </c>
      <c r="J110" s="23" t="s">
        <v>3867</v>
      </c>
      <c r="K110" s="23" t="s">
        <v>3879</v>
      </c>
      <c r="L110" s="22"/>
      <c r="M110" s="23" t="s">
        <v>3869</v>
      </c>
      <c r="N110" s="22"/>
      <c r="O110" s="23" t="s">
        <v>3877</v>
      </c>
    </row>
    <row r="111" ht="66.0" customHeight="1">
      <c r="A111" s="23" t="s">
        <v>716</v>
      </c>
      <c r="B111" s="23" t="s">
        <v>717</v>
      </c>
      <c r="C111" s="23" t="s">
        <v>3864</v>
      </c>
      <c r="D111" s="22"/>
      <c r="E111" s="23" t="s">
        <v>3965</v>
      </c>
      <c r="F111" s="22"/>
      <c r="G111" s="23" t="s">
        <v>3872</v>
      </c>
      <c r="H111" s="23" t="s">
        <v>2446</v>
      </c>
      <c r="I111" s="23" t="s">
        <v>3866</v>
      </c>
      <c r="J111" s="23" t="s">
        <v>3882</v>
      </c>
      <c r="K111" s="23" t="s">
        <v>3868</v>
      </c>
      <c r="L111" s="23" t="s">
        <v>3966</v>
      </c>
      <c r="M111" s="23" t="s">
        <v>3869</v>
      </c>
      <c r="N111" s="22"/>
      <c r="O111" s="23" t="s">
        <v>3877</v>
      </c>
    </row>
    <row r="112" ht="66.0" customHeight="1">
      <c r="A112" s="23" t="s">
        <v>721</v>
      </c>
      <c r="B112" s="21" t="s">
        <v>722</v>
      </c>
      <c r="C112" s="23" t="s">
        <v>3864</v>
      </c>
      <c r="D112" s="22"/>
      <c r="E112" s="23" t="s">
        <v>3881</v>
      </c>
      <c r="F112" s="22"/>
      <c r="G112" s="23" t="s">
        <v>3872</v>
      </c>
      <c r="H112" s="23" t="s">
        <v>2464</v>
      </c>
      <c r="I112" s="23" t="s">
        <v>3866</v>
      </c>
      <c r="J112" s="23" t="s">
        <v>3882</v>
      </c>
      <c r="K112" s="23" t="s">
        <v>3868</v>
      </c>
      <c r="L112" s="23" t="s">
        <v>3966</v>
      </c>
      <c r="M112" s="23" t="s">
        <v>3869</v>
      </c>
      <c r="N112" s="23" t="s">
        <v>3967</v>
      </c>
      <c r="O112" s="23" t="s">
        <v>3870</v>
      </c>
    </row>
    <row r="113" ht="66.0" customHeight="1">
      <c r="A113" s="23" t="s">
        <v>729</v>
      </c>
      <c r="B113" s="23" t="s">
        <v>730</v>
      </c>
      <c r="C113" s="23" t="s">
        <v>3864</v>
      </c>
      <c r="D113" s="22"/>
      <c r="E113" s="23" t="s">
        <v>3881</v>
      </c>
      <c r="F113" s="22"/>
      <c r="G113" s="22"/>
      <c r="H113" s="23" t="s">
        <v>2446</v>
      </c>
      <c r="I113" s="23" t="s">
        <v>3885</v>
      </c>
      <c r="J113" s="23" t="s">
        <v>3886</v>
      </c>
      <c r="K113" s="23"/>
      <c r="L113" s="23"/>
      <c r="M113" s="23" t="s">
        <v>3869</v>
      </c>
      <c r="N113" s="22"/>
      <c r="O113" s="23" t="s">
        <v>3877</v>
      </c>
    </row>
    <row r="114" ht="66.0" customHeight="1">
      <c r="A114" s="23" t="s">
        <v>736</v>
      </c>
      <c r="B114" s="23" t="s">
        <v>737</v>
      </c>
      <c r="C114" s="23" t="s">
        <v>3864</v>
      </c>
      <c r="D114" s="22"/>
      <c r="E114" s="23" t="s">
        <v>3888</v>
      </c>
      <c r="F114" s="22"/>
      <c r="G114" s="22"/>
      <c r="H114" s="22"/>
      <c r="I114" s="23" t="s">
        <v>3866</v>
      </c>
      <c r="J114" s="23" t="s">
        <v>3882</v>
      </c>
      <c r="K114" s="23" t="s">
        <v>3876</v>
      </c>
      <c r="L114" s="23" t="s">
        <v>3968</v>
      </c>
      <c r="M114" s="22"/>
      <c r="N114" s="22"/>
      <c r="O114" s="22"/>
    </row>
    <row r="115" ht="66.0" customHeight="1">
      <c r="A115" s="23" t="s">
        <v>742</v>
      </c>
      <c r="B115" s="23" t="s">
        <v>743</v>
      </c>
      <c r="C115" s="23" t="s">
        <v>3864</v>
      </c>
      <c r="D115" s="22"/>
      <c r="E115" s="23" t="s">
        <v>3881</v>
      </c>
      <c r="F115" s="22"/>
      <c r="G115" s="22"/>
      <c r="H115" s="23" t="s">
        <v>2464</v>
      </c>
      <c r="I115" s="23" t="s">
        <v>3925</v>
      </c>
      <c r="J115" s="23" t="s">
        <v>3923</v>
      </c>
      <c r="K115" s="23" t="s">
        <v>3876</v>
      </c>
      <c r="L115" s="23" t="s">
        <v>3957</v>
      </c>
      <c r="M115" s="23" t="s">
        <v>3869</v>
      </c>
      <c r="N115" s="23" t="s">
        <v>3969</v>
      </c>
      <c r="O115" s="23" t="s">
        <v>3870</v>
      </c>
    </row>
    <row r="116" ht="66.0" customHeight="1">
      <c r="A116" s="23" t="s">
        <v>749</v>
      </c>
      <c r="B116" s="23" t="s">
        <v>750</v>
      </c>
      <c r="C116" s="23" t="s">
        <v>3864</v>
      </c>
      <c r="D116" s="22"/>
      <c r="E116" s="23" t="s">
        <v>3881</v>
      </c>
      <c r="F116" s="22"/>
      <c r="G116" s="22"/>
      <c r="H116" s="23" t="s">
        <v>2446</v>
      </c>
      <c r="I116" s="23"/>
      <c r="J116" s="23"/>
      <c r="K116" s="23" t="s">
        <v>3876</v>
      </c>
      <c r="L116" s="22"/>
      <c r="M116" s="23" t="s">
        <v>3869</v>
      </c>
      <c r="N116" s="22"/>
      <c r="O116" s="23" t="s">
        <v>3877</v>
      </c>
    </row>
    <row r="117" ht="66.0" customHeight="1">
      <c r="A117" s="23" t="s">
        <v>756</v>
      </c>
      <c r="B117" s="23" t="s">
        <v>757</v>
      </c>
      <c r="C117" s="23" t="s">
        <v>3864</v>
      </c>
      <c r="D117" s="22"/>
      <c r="E117" s="23" t="s">
        <v>3881</v>
      </c>
      <c r="F117" s="22"/>
      <c r="G117" s="22"/>
      <c r="H117" s="23" t="s">
        <v>2464</v>
      </c>
      <c r="I117" s="23" t="s">
        <v>3906</v>
      </c>
      <c r="J117" s="23" t="s">
        <v>3923</v>
      </c>
      <c r="K117" s="23" t="s">
        <v>3876</v>
      </c>
      <c r="L117" s="22"/>
      <c r="M117" s="22"/>
      <c r="N117" s="22"/>
      <c r="O117" s="23" t="s">
        <v>3870</v>
      </c>
    </row>
    <row r="118" ht="66.0" customHeight="1">
      <c r="A118" s="23" t="s">
        <v>764</v>
      </c>
      <c r="B118" s="23" t="s">
        <v>765</v>
      </c>
      <c r="C118" s="23" t="s">
        <v>3864</v>
      </c>
      <c r="D118" s="22"/>
      <c r="E118" s="23" t="s">
        <v>3881</v>
      </c>
      <c r="F118" s="22"/>
      <c r="G118" s="23" t="s">
        <v>3865</v>
      </c>
      <c r="H118" s="23" t="s">
        <v>2464</v>
      </c>
      <c r="I118" s="23" t="s">
        <v>3920</v>
      </c>
      <c r="J118" s="23" t="s">
        <v>3882</v>
      </c>
      <c r="K118" s="23" t="s">
        <v>3868</v>
      </c>
      <c r="L118" s="22"/>
      <c r="M118" s="23" t="s">
        <v>3869</v>
      </c>
      <c r="N118" s="22"/>
      <c r="O118" s="23" t="s">
        <v>3870</v>
      </c>
    </row>
    <row r="119" ht="66.0" customHeight="1">
      <c r="A119" s="23" t="s">
        <v>772</v>
      </c>
      <c r="B119" s="23" t="s">
        <v>773</v>
      </c>
      <c r="C119" s="23" t="s">
        <v>3864</v>
      </c>
      <c r="D119" s="22"/>
      <c r="E119" s="23" t="s">
        <v>3970</v>
      </c>
      <c r="F119" s="22"/>
      <c r="G119" s="23" t="s">
        <v>3881</v>
      </c>
      <c r="H119" s="23" t="s">
        <v>2464</v>
      </c>
      <c r="I119" s="23" t="s">
        <v>3866</v>
      </c>
      <c r="J119" s="23" t="s">
        <v>3867</v>
      </c>
      <c r="K119" s="23" t="s">
        <v>3876</v>
      </c>
      <c r="L119" s="22"/>
      <c r="M119" s="22"/>
      <c r="N119" s="22"/>
      <c r="O119" s="22"/>
    </row>
    <row r="120" ht="66.0" customHeight="1">
      <c r="A120" s="21" t="s">
        <v>781</v>
      </c>
      <c r="B120" s="21" t="s">
        <v>782</v>
      </c>
      <c r="C120" s="23" t="s">
        <v>3864</v>
      </c>
      <c r="D120" s="22"/>
      <c r="E120" s="23" t="s">
        <v>3881</v>
      </c>
      <c r="F120" s="22"/>
      <c r="G120" s="23" t="s">
        <v>3872</v>
      </c>
      <c r="H120" s="23" t="s">
        <v>2464</v>
      </c>
      <c r="I120" s="23" t="s">
        <v>3866</v>
      </c>
      <c r="J120" s="23" t="s">
        <v>3882</v>
      </c>
      <c r="K120" s="23" t="s">
        <v>3876</v>
      </c>
      <c r="L120" s="23" t="s">
        <v>3966</v>
      </c>
      <c r="M120" s="23" t="s">
        <v>3869</v>
      </c>
      <c r="N120" s="23" t="s">
        <v>3967</v>
      </c>
      <c r="O120" s="23" t="s">
        <v>3870</v>
      </c>
    </row>
    <row r="121" ht="66.0" customHeight="1">
      <c r="A121" s="23" t="s">
        <v>788</v>
      </c>
      <c r="B121" s="23" t="s">
        <v>789</v>
      </c>
      <c r="C121" s="23" t="s">
        <v>3864</v>
      </c>
      <c r="D121" s="22"/>
      <c r="E121" s="23" t="s">
        <v>3881</v>
      </c>
      <c r="F121" s="22"/>
      <c r="G121" s="22"/>
      <c r="H121" s="23" t="s">
        <v>2446</v>
      </c>
      <c r="I121" s="23" t="s">
        <v>3885</v>
      </c>
      <c r="J121" s="23" t="s">
        <v>3886</v>
      </c>
      <c r="K121" s="23" t="s">
        <v>3876</v>
      </c>
      <c r="L121" s="22"/>
      <c r="M121" s="23" t="s">
        <v>3869</v>
      </c>
      <c r="N121" s="22"/>
      <c r="O121" s="23" t="s">
        <v>3877</v>
      </c>
    </row>
    <row r="122" ht="66.0" customHeight="1">
      <c r="A122" s="23" t="s">
        <v>792</v>
      </c>
      <c r="B122" s="23" t="s">
        <v>793</v>
      </c>
      <c r="C122" s="23" t="s">
        <v>3864</v>
      </c>
      <c r="D122" s="22"/>
      <c r="E122" s="23" t="s">
        <v>3881</v>
      </c>
      <c r="F122" s="22"/>
      <c r="G122" s="22"/>
      <c r="H122" s="23"/>
      <c r="I122" s="23" t="s">
        <v>3885</v>
      </c>
      <c r="J122" s="23" t="s">
        <v>3886</v>
      </c>
      <c r="K122" s="23" t="s">
        <v>3876</v>
      </c>
      <c r="L122" s="22"/>
      <c r="M122" s="23" t="s">
        <v>3869</v>
      </c>
      <c r="N122" s="22"/>
      <c r="O122" s="22"/>
    </row>
    <row r="123" ht="66.0" customHeight="1">
      <c r="A123" s="23" t="s">
        <v>799</v>
      </c>
      <c r="B123" s="23" t="s">
        <v>800</v>
      </c>
      <c r="C123" s="23" t="s">
        <v>3864</v>
      </c>
      <c r="D123" s="22"/>
      <c r="E123" s="23" t="s">
        <v>3942</v>
      </c>
      <c r="F123" s="22"/>
      <c r="G123" s="23" t="s">
        <v>3865</v>
      </c>
      <c r="H123" s="23" t="s">
        <v>2464</v>
      </c>
      <c r="I123" s="23" t="s">
        <v>3920</v>
      </c>
      <c r="J123" s="23" t="s">
        <v>3867</v>
      </c>
      <c r="K123" s="23" t="s">
        <v>3876</v>
      </c>
      <c r="L123" s="22"/>
      <c r="M123" s="23" t="s">
        <v>3869</v>
      </c>
      <c r="N123" s="22"/>
      <c r="O123" s="23" t="s">
        <v>3962</v>
      </c>
    </row>
    <row r="124" ht="66.0" customHeight="1">
      <c r="A124" s="23" t="s">
        <v>806</v>
      </c>
      <c r="B124" s="23" t="s">
        <v>807</v>
      </c>
      <c r="C124" s="23" t="s">
        <v>3864</v>
      </c>
      <c r="D124" s="22"/>
      <c r="E124" s="23" t="s">
        <v>3881</v>
      </c>
      <c r="F124" s="22"/>
      <c r="G124" s="23"/>
      <c r="H124" s="23" t="s">
        <v>2446</v>
      </c>
      <c r="I124" s="23" t="s">
        <v>3885</v>
      </c>
      <c r="J124" s="23" t="s">
        <v>3886</v>
      </c>
      <c r="K124" s="23" t="s">
        <v>3868</v>
      </c>
      <c r="L124" s="22"/>
      <c r="M124" s="23" t="s">
        <v>3869</v>
      </c>
      <c r="N124" s="22"/>
      <c r="O124" s="23" t="s">
        <v>3877</v>
      </c>
    </row>
    <row r="125" ht="66.0" customHeight="1">
      <c r="A125" s="23" t="s">
        <v>810</v>
      </c>
      <c r="B125" s="23" t="s">
        <v>811</v>
      </c>
      <c r="C125" s="23" t="s">
        <v>3864</v>
      </c>
      <c r="D125" s="22"/>
      <c r="E125" s="23" t="s">
        <v>3971</v>
      </c>
      <c r="F125" s="22"/>
      <c r="G125" s="23" t="s">
        <v>3926</v>
      </c>
      <c r="H125" s="23"/>
      <c r="I125" s="23" t="s">
        <v>3866</v>
      </c>
      <c r="J125" s="23" t="s">
        <v>3882</v>
      </c>
      <c r="K125" s="23" t="s">
        <v>3868</v>
      </c>
      <c r="L125" s="22"/>
      <c r="M125" s="23" t="s">
        <v>3895</v>
      </c>
      <c r="N125" s="23" t="s">
        <v>3972</v>
      </c>
      <c r="O125" s="23" t="s">
        <v>3973</v>
      </c>
    </row>
    <row r="126" ht="66.0" customHeight="1">
      <c r="A126" s="23" t="s">
        <v>818</v>
      </c>
      <c r="B126" s="23" t="s">
        <v>819</v>
      </c>
      <c r="C126" s="23" t="s">
        <v>3864</v>
      </c>
      <c r="D126" s="22"/>
      <c r="E126" s="23" t="s">
        <v>3881</v>
      </c>
      <c r="F126" s="22"/>
      <c r="G126" s="23"/>
      <c r="H126" s="23" t="s">
        <v>2464</v>
      </c>
      <c r="I126" s="23" t="s">
        <v>3866</v>
      </c>
      <c r="J126" s="23" t="s">
        <v>3882</v>
      </c>
      <c r="K126" s="23" t="s">
        <v>3940</v>
      </c>
      <c r="L126" s="23" t="s">
        <v>3966</v>
      </c>
      <c r="M126" s="23" t="s">
        <v>3869</v>
      </c>
      <c r="N126" s="23" t="s">
        <v>3967</v>
      </c>
      <c r="O126" s="23" t="s">
        <v>3870</v>
      </c>
    </row>
    <row r="127" ht="66.0" customHeight="1">
      <c r="A127" s="23" t="s">
        <v>824</v>
      </c>
      <c r="B127" s="23" t="s">
        <v>825</v>
      </c>
      <c r="C127" s="23" t="s">
        <v>3864</v>
      </c>
      <c r="D127" s="22"/>
      <c r="E127" s="22"/>
      <c r="F127" s="22"/>
      <c r="G127" s="22"/>
      <c r="H127" s="23" t="s">
        <v>2464</v>
      </c>
      <c r="I127" s="23" t="s">
        <v>3866</v>
      </c>
      <c r="J127" s="23" t="s">
        <v>3867</v>
      </c>
      <c r="K127" s="22"/>
      <c r="L127" s="22"/>
      <c r="M127" s="22"/>
      <c r="N127" s="22"/>
      <c r="O127" s="22"/>
    </row>
    <row r="128" ht="66.0" customHeight="1">
      <c r="A128" s="23" t="s">
        <v>834</v>
      </c>
      <c r="B128" s="23" t="s">
        <v>835</v>
      </c>
      <c r="C128" s="23" t="s">
        <v>3864</v>
      </c>
      <c r="D128" s="22"/>
      <c r="E128" s="23" t="s">
        <v>3881</v>
      </c>
      <c r="F128" s="22"/>
      <c r="G128" s="23"/>
      <c r="H128" s="23" t="s">
        <v>2446</v>
      </c>
      <c r="I128" s="23" t="s">
        <v>3875</v>
      </c>
      <c r="J128" s="23" t="s">
        <v>3882</v>
      </c>
      <c r="K128" s="23" t="s">
        <v>3876</v>
      </c>
      <c r="L128" s="22"/>
      <c r="M128" s="23" t="s">
        <v>3869</v>
      </c>
      <c r="N128" s="22"/>
      <c r="O128" s="23" t="s">
        <v>3877</v>
      </c>
    </row>
    <row r="129" ht="66.0" customHeight="1">
      <c r="A129" s="23" t="s">
        <v>841</v>
      </c>
      <c r="B129" s="23" t="s">
        <v>842</v>
      </c>
      <c r="C129" s="23" t="s">
        <v>3864</v>
      </c>
      <c r="D129" s="22"/>
      <c r="E129" s="23" t="s">
        <v>3881</v>
      </c>
      <c r="F129" s="23"/>
      <c r="G129" s="23"/>
      <c r="H129" s="23" t="s">
        <v>2464</v>
      </c>
      <c r="I129" s="23" t="s">
        <v>3947</v>
      </c>
      <c r="J129" s="23" t="s">
        <v>3907</v>
      </c>
      <c r="K129" s="23" t="s">
        <v>3898</v>
      </c>
      <c r="L129" s="23"/>
      <c r="M129" s="23" t="s">
        <v>3869</v>
      </c>
      <c r="N129" s="23"/>
      <c r="O129" s="23" t="s">
        <v>3973</v>
      </c>
    </row>
    <row r="130" ht="66.0" customHeight="1">
      <c r="A130" s="23" t="s">
        <v>847</v>
      </c>
      <c r="B130" s="23" t="s">
        <v>848</v>
      </c>
      <c r="C130" s="23" t="s">
        <v>3864</v>
      </c>
      <c r="D130" s="22"/>
      <c r="E130" s="23" t="s">
        <v>3881</v>
      </c>
      <c r="F130" s="22"/>
      <c r="G130" s="22"/>
      <c r="H130" s="23" t="s">
        <v>2446</v>
      </c>
      <c r="I130" s="23" t="s">
        <v>3885</v>
      </c>
      <c r="J130" s="23" t="s">
        <v>3886</v>
      </c>
      <c r="K130" s="23" t="s">
        <v>3876</v>
      </c>
      <c r="L130" s="22"/>
      <c r="M130" s="23" t="s">
        <v>3869</v>
      </c>
      <c r="N130" s="22"/>
      <c r="O130" s="23" t="s">
        <v>3877</v>
      </c>
    </row>
    <row r="131" ht="66.0" customHeight="1">
      <c r="A131" s="23" t="s">
        <v>856</v>
      </c>
      <c r="B131" s="23" t="s">
        <v>857</v>
      </c>
      <c r="C131" s="23" t="s">
        <v>3864</v>
      </c>
      <c r="D131" s="22"/>
      <c r="E131" s="23" t="s">
        <v>3881</v>
      </c>
      <c r="F131" s="22"/>
      <c r="G131" s="22"/>
      <c r="H131" s="23" t="s">
        <v>2446</v>
      </c>
      <c r="I131" s="23" t="s">
        <v>3885</v>
      </c>
      <c r="J131" s="23" t="s">
        <v>3867</v>
      </c>
      <c r="K131" s="23" t="s">
        <v>3876</v>
      </c>
      <c r="L131" s="22"/>
      <c r="M131" s="23" t="s">
        <v>3895</v>
      </c>
      <c r="N131" s="22"/>
      <c r="O131" s="23" t="s">
        <v>3877</v>
      </c>
    </row>
    <row r="132" ht="66.0" customHeight="1">
      <c r="A132" s="23" t="s">
        <v>860</v>
      </c>
      <c r="B132" s="23" t="s">
        <v>861</v>
      </c>
      <c r="C132" s="23" t="s">
        <v>3864</v>
      </c>
      <c r="D132" s="22"/>
      <c r="E132" s="23" t="s">
        <v>3881</v>
      </c>
      <c r="F132" s="22"/>
      <c r="G132" s="22"/>
      <c r="H132" s="23" t="s">
        <v>2464</v>
      </c>
      <c r="I132" s="23" t="s">
        <v>3920</v>
      </c>
      <c r="J132" s="23" t="s">
        <v>3882</v>
      </c>
      <c r="K132" s="23" t="s">
        <v>3974</v>
      </c>
      <c r="L132" s="22"/>
      <c r="M132" s="23" t="s">
        <v>3869</v>
      </c>
      <c r="N132" s="22"/>
      <c r="O132" s="23" t="s">
        <v>3973</v>
      </c>
    </row>
    <row r="133" ht="66.0" customHeight="1">
      <c r="A133" s="23" t="s">
        <v>868</v>
      </c>
      <c r="B133" s="23" t="s">
        <v>869</v>
      </c>
      <c r="C133" s="23" t="s">
        <v>3864</v>
      </c>
      <c r="D133" s="22"/>
      <c r="E133" s="23" t="s">
        <v>3896</v>
      </c>
      <c r="F133" s="22"/>
      <c r="G133" s="23" t="s">
        <v>3937</v>
      </c>
      <c r="H133" s="23" t="s">
        <v>2464</v>
      </c>
      <c r="I133" s="23" t="s">
        <v>3866</v>
      </c>
      <c r="J133" s="23" t="s">
        <v>3867</v>
      </c>
      <c r="K133" s="23" t="s">
        <v>3941</v>
      </c>
      <c r="L133" s="22"/>
      <c r="M133" s="22"/>
      <c r="N133" s="22"/>
      <c r="O133" s="23" t="s">
        <v>3973</v>
      </c>
    </row>
    <row r="134" ht="66.0" customHeight="1">
      <c r="A134" s="23" t="s">
        <v>874</v>
      </c>
      <c r="B134" s="23" t="s">
        <v>2192</v>
      </c>
      <c r="C134" s="23" t="s">
        <v>3864</v>
      </c>
      <c r="D134" s="22"/>
      <c r="E134" s="23" t="s">
        <v>3975</v>
      </c>
      <c r="F134" s="22"/>
      <c r="G134" s="22"/>
      <c r="H134" s="23" t="s">
        <v>2464</v>
      </c>
      <c r="I134" s="23" t="s">
        <v>3866</v>
      </c>
      <c r="J134" s="23" t="s">
        <v>3867</v>
      </c>
      <c r="K134" s="23" t="s">
        <v>3974</v>
      </c>
      <c r="L134" s="23" t="s">
        <v>3913</v>
      </c>
      <c r="M134" s="23" t="s">
        <v>3869</v>
      </c>
      <c r="N134" s="22"/>
      <c r="O134" s="23" t="s">
        <v>3973</v>
      </c>
    </row>
    <row r="135" ht="66.0" customHeight="1">
      <c r="A135" s="23" t="s">
        <v>883</v>
      </c>
      <c r="B135" s="23" t="s">
        <v>884</v>
      </c>
      <c r="C135" s="23" t="s">
        <v>3864</v>
      </c>
      <c r="D135" s="22"/>
      <c r="E135" s="23" t="s">
        <v>3878</v>
      </c>
      <c r="F135" s="22"/>
      <c r="G135" s="23"/>
      <c r="H135" s="23" t="s">
        <v>2464</v>
      </c>
      <c r="I135" s="23" t="s">
        <v>3866</v>
      </c>
      <c r="J135" s="23" t="s">
        <v>3867</v>
      </c>
      <c r="K135" s="23" t="s">
        <v>3879</v>
      </c>
      <c r="L135" s="23" t="s">
        <v>3976</v>
      </c>
      <c r="M135" s="23" t="s">
        <v>3869</v>
      </c>
      <c r="N135" s="22"/>
      <c r="O135" s="23" t="s">
        <v>3973</v>
      </c>
    </row>
    <row r="136" ht="66.0" customHeight="1">
      <c r="A136" s="23" t="s">
        <v>891</v>
      </c>
      <c r="B136" s="23" t="s">
        <v>892</v>
      </c>
      <c r="C136" s="23" t="s">
        <v>3864</v>
      </c>
      <c r="D136" s="22"/>
      <c r="E136" s="23" t="s">
        <v>3888</v>
      </c>
      <c r="F136" s="22"/>
      <c r="G136" s="23"/>
      <c r="H136" s="23" t="s">
        <v>2464</v>
      </c>
      <c r="I136" s="23" t="s">
        <v>3866</v>
      </c>
      <c r="J136" s="23" t="s">
        <v>3867</v>
      </c>
      <c r="K136" s="23" t="s">
        <v>3898</v>
      </c>
      <c r="L136" s="23"/>
      <c r="M136" s="23" t="s">
        <v>3869</v>
      </c>
      <c r="N136" s="22"/>
      <c r="O136" s="23" t="s">
        <v>3973</v>
      </c>
    </row>
    <row r="137" ht="66.0" customHeight="1">
      <c r="A137" s="23" t="s">
        <v>898</v>
      </c>
      <c r="B137" s="23" t="s">
        <v>2199</v>
      </c>
      <c r="C137" s="23" t="s">
        <v>3864</v>
      </c>
      <c r="D137" s="22"/>
      <c r="E137" s="23" t="s">
        <v>3881</v>
      </c>
      <c r="F137" s="22"/>
      <c r="G137" s="23" t="s">
        <v>3977</v>
      </c>
      <c r="H137" s="23" t="s">
        <v>2464</v>
      </c>
      <c r="I137" s="23" t="s">
        <v>3866</v>
      </c>
      <c r="J137" s="23" t="s">
        <v>3867</v>
      </c>
      <c r="K137" s="23" t="s">
        <v>3898</v>
      </c>
      <c r="L137" s="23" t="s">
        <v>3976</v>
      </c>
      <c r="M137" s="23"/>
      <c r="N137" s="23" t="s">
        <v>3978</v>
      </c>
      <c r="O137" s="23" t="s">
        <v>3973</v>
      </c>
    </row>
    <row r="138" ht="66.0" customHeight="1">
      <c r="A138" s="23" t="s">
        <v>905</v>
      </c>
      <c r="B138" s="23" t="s">
        <v>906</v>
      </c>
      <c r="C138" s="23" t="s">
        <v>3864</v>
      </c>
      <c r="D138" s="22"/>
      <c r="E138" s="23" t="s">
        <v>3979</v>
      </c>
      <c r="F138" s="23"/>
      <c r="G138" s="23" t="s">
        <v>3865</v>
      </c>
      <c r="H138" s="23" t="s">
        <v>3921</v>
      </c>
      <c r="I138" s="23" t="s">
        <v>3885</v>
      </c>
      <c r="J138" s="23" t="s">
        <v>3923</v>
      </c>
      <c r="K138" s="23" t="s">
        <v>3898</v>
      </c>
      <c r="L138" s="23" t="s">
        <v>3980</v>
      </c>
      <c r="M138" s="23" t="s">
        <v>3869</v>
      </c>
      <c r="N138" s="22"/>
      <c r="O138" s="22"/>
    </row>
    <row r="139" ht="66.0" customHeight="1">
      <c r="A139" s="23" t="s">
        <v>909</v>
      </c>
      <c r="B139" s="23" t="s">
        <v>910</v>
      </c>
      <c r="C139" s="23" t="s">
        <v>3864</v>
      </c>
      <c r="D139" s="22"/>
      <c r="E139" s="23" t="s">
        <v>3981</v>
      </c>
      <c r="F139" s="22"/>
      <c r="G139" s="23" t="s">
        <v>3881</v>
      </c>
      <c r="H139" s="23" t="s">
        <v>2464</v>
      </c>
      <c r="I139" s="23" t="s">
        <v>3866</v>
      </c>
      <c r="J139" s="23" t="s">
        <v>3867</v>
      </c>
      <c r="K139" s="23" t="s">
        <v>3898</v>
      </c>
      <c r="L139" s="23" t="s">
        <v>3913</v>
      </c>
      <c r="M139" s="23" t="s">
        <v>3869</v>
      </c>
      <c r="N139" s="23" t="s">
        <v>3978</v>
      </c>
      <c r="O139" s="23" t="s">
        <v>3973</v>
      </c>
    </row>
    <row r="140" ht="66.0" customHeight="1">
      <c r="A140" s="23" t="s">
        <v>918</v>
      </c>
      <c r="B140" s="23" t="s">
        <v>919</v>
      </c>
      <c r="C140" s="23" t="s">
        <v>3864</v>
      </c>
      <c r="D140" s="22"/>
      <c r="E140" s="23" t="s">
        <v>3865</v>
      </c>
      <c r="F140" s="23" t="s">
        <v>3881</v>
      </c>
      <c r="G140" s="23" t="s">
        <v>3982</v>
      </c>
      <c r="H140" s="23" t="s">
        <v>2464</v>
      </c>
      <c r="I140" s="23" t="s">
        <v>3906</v>
      </c>
      <c r="J140" s="23" t="s">
        <v>3907</v>
      </c>
      <c r="K140" s="23" t="s">
        <v>3876</v>
      </c>
      <c r="L140" s="23" t="s">
        <v>3983</v>
      </c>
      <c r="M140" s="22"/>
      <c r="N140" s="22"/>
      <c r="O140" s="23" t="s">
        <v>3870</v>
      </c>
    </row>
    <row r="141" ht="66.0" customHeight="1">
      <c r="A141" s="23" t="s">
        <v>927</v>
      </c>
      <c r="B141" s="23" t="s">
        <v>928</v>
      </c>
      <c r="C141" s="23" t="s">
        <v>3864</v>
      </c>
      <c r="D141" s="22"/>
      <c r="E141" s="23" t="s">
        <v>3881</v>
      </c>
      <c r="F141" s="22"/>
      <c r="G141" s="22"/>
      <c r="H141" s="23" t="s">
        <v>2446</v>
      </c>
      <c r="I141" s="23" t="s">
        <v>3885</v>
      </c>
      <c r="J141" s="23" t="s">
        <v>3867</v>
      </c>
      <c r="K141" s="23" t="s">
        <v>3898</v>
      </c>
      <c r="L141" s="22"/>
      <c r="M141" s="23" t="s">
        <v>3895</v>
      </c>
      <c r="N141" s="22"/>
      <c r="O141" s="22"/>
    </row>
    <row r="142" ht="66.0" customHeight="1">
      <c r="A142" s="23" t="s">
        <v>931</v>
      </c>
      <c r="B142" s="23" t="s">
        <v>932</v>
      </c>
      <c r="C142" s="23" t="s">
        <v>3864</v>
      </c>
      <c r="D142" s="22"/>
      <c r="E142" s="23" t="s">
        <v>3984</v>
      </c>
      <c r="F142" s="22"/>
      <c r="G142" s="23" t="s">
        <v>3865</v>
      </c>
      <c r="H142" s="23" t="s">
        <v>2464</v>
      </c>
      <c r="I142" s="23" t="s">
        <v>3866</v>
      </c>
      <c r="J142" s="23" t="s">
        <v>3867</v>
      </c>
      <c r="K142" s="23" t="s">
        <v>3868</v>
      </c>
      <c r="L142" s="22"/>
      <c r="M142" s="23" t="s">
        <v>3869</v>
      </c>
      <c r="N142" s="22"/>
      <c r="O142" s="23" t="s">
        <v>3870</v>
      </c>
    </row>
    <row r="143" ht="66.0" customHeight="1">
      <c r="A143" s="23" t="s">
        <v>937</v>
      </c>
      <c r="B143" s="21" t="s">
        <v>938</v>
      </c>
      <c r="C143" s="23" t="s">
        <v>3864</v>
      </c>
      <c r="D143" s="22"/>
      <c r="E143" s="23" t="s">
        <v>3985</v>
      </c>
      <c r="F143" s="22"/>
      <c r="G143" s="23" t="s">
        <v>3897</v>
      </c>
      <c r="H143" s="23" t="s">
        <v>2446</v>
      </c>
      <c r="I143" s="23" t="s">
        <v>3919</v>
      </c>
      <c r="J143" s="23" t="s">
        <v>3882</v>
      </c>
      <c r="K143" s="23" t="s">
        <v>3876</v>
      </c>
      <c r="L143" s="22"/>
      <c r="M143" s="23" t="s">
        <v>3869</v>
      </c>
      <c r="N143" s="22"/>
      <c r="O143" s="23" t="s">
        <v>3950</v>
      </c>
    </row>
    <row r="144" ht="66.0" customHeight="1">
      <c r="A144" s="23" t="s">
        <v>944</v>
      </c>
      <c r="B144" s="23" t="s">
        <v>945</v>
      </c>
      <c r="C144" s="23" t="s">
        <v>3864</v>
      </c>
      <c r="D144" s="22"/>
      <c r="E144" s="23" t="s">
        <v>3865</v>
      </c>
      <c r="F144" s="22"/>
      <c r="G144" s="23" t="s">
        <v>3881</v>
      </c>
      <c r="H144" s="23" t="s">
        <v>3986</v>
      </c>
      <c r="I144" s="23" t="s">
        <v>3885</v>
      </c>
      <c r="J144" s="23" t="s">
        <v>3923</v>
      </c>
      <c r="K144" s="23" t="s">
        <v>3876</v>
      </c>
      <c r="L144" s="22"/>
      <c r="M144" s="23" t="s">
        <v>3869</v>
      </c>
      <c r="N144" s="22"/>
      <c r="O144" s="23" t="s">
        <v>3987</v>
      </c>
    </row>
    <row r="145" ht="66.0" customHeight="1">
      <c r="A145" s="23" t="s">
        <v>946</v>
      </c>
      <c r="B145" s="23" t="s">
        <v>947</v>
      </c>
      <c r="C145" s="23" t="s">
        <v>3864</v>
      </c>
      <c r="D145" s="22"/>
      <c r="E145" s="23" t="s">
        <v>3865</v>
      </c>
      <c r="F145" s="22"/>
      <c r="G145" s="23" t="s">
        <v>3881</v>
      </c>
      <c r="H145" s="23" t="s">
        <v>3986</v>
      </c>
      <c r="I145" s="23" t="s">
        <v>3885</v>
      </c>
      <c r="J145" s="23" t="s">
        <v>3923</v>
      </c>
      <c r="K145" s="23" t="s">
        <v>3876</v>
      </c>
      <c r="L145" s="22"/>
      <c r="M145" s="23" t="s">
        <v>3869</v>
      </c>
      <c r="N145" s="22"/>
      <c r="O145" s="23" t="s">
        <v>3987</v>
      </c>
    </row>
    <row r="146" ht="66.0" customHeight="1">
      <c r="A146" s="134" t="s">
        <v>948</v>
      </c>
      <c r="B146" s="21" t="s">
        <v>949</v>
      </c>
      <c r="C146" s="23" t="s">
        <v>3864</v>
      </c>
      <c r="D146" s="22"/>
      <c r="E146" s="23" t="s">
        <v>3988</v>
      </c>
      <c r="F146" s="22"/>
      <c r="G146" s="23" t="s">
        <v>3881</v>
      </c>
      <c r="H146" s="23" t="s">
        <v>3986</v>
      </c>
      <c r="I146" s="23" t="s">
        <v>3885</v>
      </c>
      <c r="J146" s="23" t="s">
        <v>3923</v>
      </c>
      <c r="K146" s="23" t="s">
        <v>3876</v>
      </c>
      <c r="L146" s="22"/>
      <c r="M146" s="23" t="s">
        <v>3869</v>
      </c>
      <c r="N146" s="22"/>
      <c r="O146" s="23" t="s">
        <v>3987</v>
      </c>
    </row>
    <row r="147" ht="66.0" customHeight="1">
      <c r="A147" s="134" t="s">
        <v>958</v>
      </c>
      <c r="B147" s="21" t="s">
        <v>959</v>
      </c>
      <c r="C147" s="23" t="s">
        <v>3864</v>
      </c>
      <c r="D147" s="22"/>
      <c r="E147" s="23" t="s">
        <v>3988</v>
      </c>
      <c r="F147" s="22"/>
      <c r="G147" s="23" t="s">
        <v>3881</v>
      </c>
      <c r="H147" s="23" t="s">
        <v>3986</v>
      </c>
      <c r="I147" s="23" t="s">
        <v>3885</v>
      </c>
      <c r="J147" s="23" t="s">
        <v>3923</v>
      </c>
      <c r="K147" s="23" t="s">
        <v>3876</v>
      </c>
      <c r="L147" s="22"/>
      <c r="M147" s="23" t="s">
        <v>3869</v>
      </c>
      <c r="N147" s="22"/>
      <c r="O147" s="23" t="s">
        <v>3987</v>
      </c>
    </row>
    <row r="148" ht="66.0" customHeight="1">
      <c r="A148" s="134" t="s">
        <v>961</v>
      </c>
      <c r="B148" s="21" t="s">
        <v>962</v>
      </c>
      <c r="C148" s="23" t="s">
        <v>3864</v>
      </c>
      <c r="D148" s="22"/>
      <c r="E148" s="23" t="s">
        <v>3988</v>
      </c>
      <c r="F148" s="22"/>
      <c r="G148" s="23" t="s">
        <v>3881</v>
      </c>
      <c r="H148" s="23" t="s">
        <v>3986</v>
      </c>
      <c r="I148" s="23" t="s">
        <v>3885</v>
      </c>
      <c r="J148" s="23" t="s">
        <v>3923</v>
      </c>
      <c r="K148" s="23" t="s">
        <v>3876</v>
      </c>
      <c r="L148" s="22"/>
      <c r="M148" s="23" t="s">
        <v>3869</v>
      </c>
      <c r="N148" s="22"/>
      <c r="O148" s="23" t="s">
        <v>3987</v>
      </c>
    </row>
    <row r="149" ht="66.0" customHeight="1">
      <c r="A149" s="23" t="s">
        <v>963</v>
      </c>
      <c r="B149" s="23" t="s">
        <v>964</v>
      </c>
      <c r="C149" s="23" t="s">
        <v>3864</v>
      </c>
      <c r="D149" s="22"/>
      <c r="E149" s="23" t="s">
        <v>3865</v>
      </c>
      <c r="F149" s="22"/>
      <c r="G149" s="23" t="s">
        <v>3881</v>
      </c>
      <c r="H149" s="23" t="s">
        <v>3986</v>
      </c>
      <c r="I149" s="23" t="s">
        <v>3885</v>
      </c>
      <c r="J149" s="23" t="s">
        <v>3923</v>
      </c>
      <c r="K149" s="23" t="s">
        <v>3876</v>
      </c>
      <c r="L149" s="22"/>
      <c r="M149" s="23" t="s">
        <v>3869</v>
      </c>
      <c r="N149" s="22"/>
      <c r="O149" s="23" t="s">
        <v>3987</v>
      </c>
    </row>
    <row r="150" ht="66.0" customHeight="1">
      <c r="A150" s="23" t="s">
        <v>965</v>
      </c>
      <c r="B150" s="23" t="s">
        <v>966</v>
      </c>
      <c r="C150" s="23" t="s">
        <v>3864</v>
      </c>
      <c r="D150" s="22"/>
      <c r="E150" s="23" t="s">
        <v>3865</v>
      </c>
      <c r="F150" s="22"/>
      <c r="G150" s="23" t="s">
        <v>3881</v>
      </c>
      <c r="H150" s="23" t="s">
        <v>3986</v>
      </c>
      <c r="I150" s="23" t="s">
        <v>3885</v>
      </c>
      <c r="J150" s="23" t="s">
        <v>3923</v>
      </c>
      <c r="K150" s="23" t="s">
        <v>3876</v>
      </c>
      <c r="L150" s="22"/>
      <c r="M150" s="23" t="s">
        <v>3869</v>
      </c>
      <c r="N150" s="22"/>
      <c r="O150" s="23" t="s">
        <v>3987</v>
      </c>
    </row>
    <row r="151" ht="66.0" customHeight="1">
      <c r="A151" s="23" t="s">
        <v>967</v>
      </c>
      <c r="B151" s="23" t="s">
        <v>3106</v>
      </c>
      <c r="C151" s="23" t="s">
        <v>3864</v>
      </c>
      <c r="D151" s="22"/>
      <c r="E151" s="23" t="s">
        <v>3873</v>
      </c>
      <c r="F151" s="22"/>
      <c r="G151" s="22"/>
      <c r="H151" s="23" t="s">
        <v>2446</v>
      </c>
      <c r="I151" s="23" t="s">
        <v>3885</v>
      </c>
      <c r="J151" s="23" t="s">
        <v>3923</v>
      </c>
      <c r="K151" s="23" t="s">
        <v>3898</v>
      </c>
      <c r="L151" s="22"/>
      <c r="M151" s="23" t="s">
        <v>3869</v>
      </c>
      <c r="N151" s="22"/>
      <c r="O151" s="23" t="s">
        <v>3877</v>
      </c>
    </row>
    <row r="152" ht="66.0" customHeight="1">
      <c r="A152" s="23" t="s">
        <v>975</v>
      </c>
      <c r="B152" s="23" t="s">
        <v>976</v>
      </c>
      <c r="C152" s="23" t="s">
        <v>3864</v>
      </c>
      <c r="D152" s="22"/>
      <c r="E152" s="23" t="s">
        <v>3881</v>
      </c>
      <c r="F152" s="22"/>
      <c r="G152" s="23"/>
      <c r="H152" s="23" t="s">
        <v>3986</v>
      </c>
      <c r="I152" s="23" t="s">
        <v>3885</v>
      </c>
      <c r="J152" s="23" t="s">
        <v>3886</v>
      </c>
      <c r="K152" s="23"/>
      <c r="L152" s="22"/>
      <c r="M152" s="23" t="s">
        <v>3869</v>
      </c>
      <c r="N152" s="22"/>
      <c r="O152" s="23" t="s">
        <v>3987</v>
      </c>
    </row>
    <row r="153" ht="66.0" customHeight="1">
      <c r="A153" s="23" t="s">
        <v>980</v>
      </c>
      <c r="B153" s="23" t="s">
        <v>981</v>
      </c>
      <c r="C153" s="23" t="s">
        <v>3864</v>
      </c>
      <c r="D153" s="22"/>
      <c r="E153" s="23" t="s">
        <v>3989</v>
      </c>
      <c r="F153" s="22"/>
      <c r="G153" s="23" t="s">
        <v>3881</v>
      </c>
      <c r="H153" s="23" t="s">
        <v>2446</v>
      </c>
      <c r="I153" s="23" t="s">
        <v>3885</v>
      </c>
      <c r="J153" s="23" t="s">
        <v>3867</v>
      </c>
      <c r="K153" s="23"/>
      <c r="L153" s="22"/>
      <c r="M153" s="23" t="s">
        <v>3869</v>
      </c>
      <c r="N153" s="22"/>
      <c r="O153" s="23" t="s">
        <v>3877</v>
      </c>
    </row>
    <row r="154" ht="66.0" customHeight="1">
      <c r="A154" s="23" t="s">
        <v>994</v>
      </c>
      <c r="B154" s="23" t="s">
        <v>995</v>
      </c>
      <c r="C154" s="23" t="s">
        <v>3864</v>
      </c>
      <c r="D154" s="22"/>
      <c r="E154" s="23" t="s">
        <v>3873</v>
      </c>
      <c r="F154" s="22"/>
      <c r="G154" s="23" t="s">
        <v>3873</v>
      </c>
      <c r="H154" s="23" t="s">
        <v>2464</v>
      </c>
      <c r="I154" s="23" t="s">
        <v>3920</v>
      </c>
      <c r="J154" s="23" t="s">
        <v>3882</v>
      </c>
      <c r="K154" s="23" t="s">
        <v>3876</v>
      </c>
      <c r="L154" s="22"/>
      <c r="M154" s="23" t="s">
        <v>3869</v>
      </c>
      <c r="N154" s="22"/>
      <c r="O154" s="23" t="s">
        <v>3990</v>
      </c>
    </row>
    <row r="155" ht="66.0" customHeight="1">
      <c r="A155" s="23" t="s">
        <v>1003</v>
      </c>
      <c r="B155" s="23" t="s">
        <v>1004</v>
      </c>
      <c r="C155" s="23" t="s">
        <v>3864</v>
      </c>
      <c r="D155" s="22"/>
      <c r="E155" s="23" t="s">
        <v>3881</v>
      </c>
      <c r="F155" s="22"/>
      <c r="G155" s="23"/>
      <c r="H155" s="23" t="s">
        <v>2464</v>
      </c>
      <c r="I155" s="23" t="s">
        <v>3920</v>
      </c>
      <c r="J155" s="23" t="s">
        <v>3867</v>
      </c>
      <c r="K155" s="23" t="s">
        <v>3876</v>
      </c>
      <c r="L155" s="22"/>
      <c r="M155" s="23" t="s">
        <v>3869</v>
      </c>
      <c r="N155" s="22"/>
      <c r="O155" s="23" t="s">
        <v>3990</v>
      </c>
    </row>
    <row r="156" ht="66.0" customHeight="1">
      <c r="A156" s="23" t="s">
        <v>1011</v>
      </c>
      <c r="B156" s="23" t="s">
        <v>1012</v>
      </c>
      <c r="C156" s="23" t="s">
        <v>3864</v>
      </c>
      <c r="D156" s="22"/>
      <c r="E156" s="23" t="s">
        <v>3881</v>
      </c>
      <c r="F156" s="22"/>
      <c r="G156" s="22"/>
      <c r="H156" s="23" t="s">
        <v>2446</v>
      </c>
      <c r="I156" s="23" t="s">
        <v>3919</v>
      </c>
      <c r="J156" s="23" t="s">
        <v>3867</v>
      </c>
      <c r="K156" s="23" t="s">
        <v>3879</v>
      </c>
      <c r="L156" s="22"/>
      <c r="M156" s="23" t="s">
        <v>3869</v>
      </c>
      <c r="N156" s="22"/>
      <c r="O156" s="23" t="s">
        <v>3877</v>
      </c>
    </row>
    <row r="157" ht="66.0" customHeight="1">
      <c r="A157" s="23" t="s">
        <v>1023</v>
      </c>
      <c r="B157" s="23" t="s">
        <v>1024</v>
      </c>
      <c r="C157" s="23" t="s">
        <v>3864</v>
      </c>
      <c r="D157" s="22"/>
      <c r="E157" s="23" t="s">
        <v>3881</v>
      </c>
      <c r="F157" s="22"/>
      <c r="G157" s="22"/>
      <c r="H157" s="23" t="s">
        <v>2464</v>
      </c>
      <c r="I157" s="23" t="s">
        <v>3866</v>
      </c>
      <c r="J157" s="23" t="s">
        <v>3867</v>
      </c>
      <c r="K157" s="23" t="s">
        <v>3876</v>
      </c>
      <c r="L157" s="22"/>
      <c r="M157" s="23" t="s">
        <v>3869</v>
      </c>
      <c r="N157" s="22"/>
      <c r="O157" s="23" t="s">
        <v>3990</v>
      </c>
    </row>
    <row r="158" ht="66.0" customHeight="1">
      <c r="A158" s="23" t="s">
        <v>1031</v>
      </c>
      <c r="B158" s="23" t="s">
        <v>1032</v>
      </c>
      <c r="C158" s="23" t="s">
        <v>3864</v>
      </c>
      <c r="D158" s="22"/>
      <c r="E158" s="23" t="s">
        <v>3991</v>
      </c>
      <c r="F158" s="22"/>
      <c r="G158" s="22"/>
      <c r="H158" s="23" t="s">
        <v>2446</v>
      </c>
      <c r="I158" s="23" t="s">
        <v>3919</v>
      </c>
      <c r="J158" s="23" t="s">
        <v>3867</v>
      </c>
      <c r="K158" s="23" t="s">
        <v>3879</v>
      </c>
      <c r="L158" s="23" t="s">
        <v>3889</v>
      </c>
      <c r="M158" s="22"/>
      <c r="N158" s="22"/>
      <c r="O158" s="22"/>
    </row>
    <row r="159" ht="66.0" customHeight="1">
      <c r="A159" s="23" t="s">
        <v>1037</v>
      </c>
      <c r="B159" s="23" t="s">
        <v>1038</v>
      </c>
      <c r="C159" s="23" t="s">
        <v>3864</v>
      </c>
      <c r="D159" s="22"/>
      <c r="E159" s="23" t="s">
        <v>3992</v>
      </c>
      <c r="F159" s="22"/>
      <c r="G159" s="22"/>
      <c r="H159" s="23" t="s">
        <v>3921</v>
      </c>
      <c r="I159" s="23" t="s">
        <v>3885</v>
      </c>
      <c r="J159" s="23" t="s">
        <v>3867</v>
      </c>
      <c r="K159" s="22"/>
      <c r="L159" s="22"/>
      <c r="M159" s="23" t="s">
        <v>3869</v>
      </c>
      <c r="N159" s="22"/>
      <c r="O159" s="23" t="s">
        <v>3993</v>
      </c>
    </row>
    <row r="160" ht="66.0" customHeight="1">
      <c r="A160" s="23" t="s">
        <v>1043</v>
      </c>
      <c r="B160" s="23" t="s">
        <v>1044</v>
      </c>
      <c r="C160" s="23" t="s">
        <v>3864</v>
      </c>
      <c r="D160" s="22"/>
      <c r="E160" s="23" t="s">
        <v>3865</v>
      </c>
      <c r="F160" s="23"/>
      <c r="G160" s="23" t="s">
        <v>3881</v>
      </c>
      <c r="H160" s="23" t="s">
        <v>2464</v>
      </c>
      <c r="I160" s="23" t="s">
        <v>3920</v>
      </c>
      <c r="J160" s="23" t="s">
        <v>3882</v>
      </c>
      <c r="K160" s="23" t="s">
        <v>3879</v>
      </c>
      <c r="L160" s="23"/>
      <c r="M160" s="22"/>
      <c r="N160" s="22"/>
      <c r="O160" s="23" t="s">
        <v>3990</v>
      </c>
    </row>
    <row r="161" ht="66.0" customHeight="1">
      <c r="A161" s="23" t="s">
        <v>1049</v>
      </c>
      <c r="B161" s="23" t="s">
        <v>1050</v>
      </c>
      <c r="C161" s="23" t="s">
        <v>3864</v>
      </c>
      <c r="D161" s="22"/>
      <c r="E161" s="22"/>
      <c r="F161" s="22"/>
      <c r="G161" s="22"/>
      <c r="H161" s="22"/>
      <c r="I161" s="23"/>
      <c r="J161" s="23"/>
      <c r="K161" s="22"/>
      <c r="L161" s="22"/>
      <c r="M161" s="22"/>
      <c r="N161" s="22"/>
      <c r="O161" s="22"/>
    </row>
    <row r="162" ht="66.0" customHeight="1">
      <c r="A162" s="23" t="s">
        <v>1052</v>
      </c>
      <c r="B162" s="23" t="s">
        <v>1053</v>
      </c>
      <c r="C162" s="23" t="s">
        <v>3864</v>
      </c>
      <c r="D162" s="22"/>
      <c r="E162" s="22"/>
      <c r="F162" s="22"/>
      <c r="G162" s="22"/>
      <c r="H162" s="22"/>
      <c r="I162" s="23" t="s">
        <v>3885</v>
      </c>
      <c r="J162" s="23" t="s">
        <v>3867</v>
      </c>
      <c r="K162" s="22"/>
      <c r="L162" s="22"/>
      <c r="M162" s="22"/>
      <c r="N162" s="22"/>
      <c r="O162" s="22"/>
    </row>
    <row r="163" ht="66.0" customHeight="1">
      <c r="A163" s="23" t="s">
        <v>1058</v>
      </c>
      <c r="B163" s="23" t="s">
        <v>1059</v>
      </c>
      <c r="C163" s="23" t="s">
        <v>3864</v>
      </c>
      <c r="D163" s="22"/>
      <c r="E163" s="22"/>
      <c r="F163" s="22"/>
      <c r="G163" s="22"/>
      <c r="H163" s="22"/>
      <c r="I163" s="23" t="s">
        <v>3866</v>
      </c>
      <c r="J163" s="23" t="s">
        <v>3867</v>
      </c>
      <c r="K163" s="22"/>
      <c r="L163" s="22"/>
      <c r="M163" s="22"/>
      <c r="N163" s="22"/>
      <c r="O163" s="22"/>
    </row>
    <row r="164" ht="66.0" customHeight="1">
      <c r="A164" s="23" t="s">
        <v>1065</v>
      </c>
      <c r="B164" s="23" t="s">
        <v>1066</v>
      </c>
      <c r="C164" s="23" t="s">
        <v>3864</v>
      </c>
      <c r="D164" s="22"/>
      <c r="E164" s="23" t="s">
        <v>3881</v>
      </c>
      <c r="F164" s="22"/>
      <c r="G164" s="22"/>
      <c r="H164" s="23" t="s">
        <v>2446</v>
      </c>
      <c r="I164" s="23" t="s">
        <v>3945</v>
      </c>
      <c r="J164" s="23" t="s">
        <v>3886</v>
      </c>
      <c r="K164" s="23" t="s">
        <v>3876</v>
      </c>
      <c r="L164" s="22"/>
      <c r="M164" s="23" t="s">
        <v>3869</v>
      </c>
      <c r="N164" s="22"/>
      <c r="O164" s="23" t="s">
        <v>3877</v>
      </c>
    </row>
    <row r="165" ht="66.0" customHeight="1">
      <c r="A165" s="23" t="s">
        <v>1069</v>
      </c>
      <c r="B165" s="23" t="s">
        <v>1071</v>
      </c>
      <c r="C165" s="23" t="s">
        <v>3864</v>
      </c>
      <c r="D165" s="22"/>
      <c r="E165" s="23" t="s">
        <v>3994</v>
      </c>
      <c r="F165" s="23"/>
      <c r="G165" s="23" t="s">
        <v>3995</v>
      </c>
      <c r="H165" s="23" t="s">
        <v>2464</v>
      </c>
      <c r="I165" s="23" t="s">
        <v>3920</v>
      </c>
      <c r="J165" s="23" t="s">
        <v>3867</v>
      </c>
      <c r="K165" s="23" t="s">
        <v>3876</v>
      </c>
      <c r="L165" s="23" t="s">
        <v>3996</v>
      </c>
      <c r="M165" s="23" t="s">
        <v>3869</v>
      </c>
      <c r="N165" s="22"/>
      <c r="O165" s="22"/>
    </row>
    <row r="166" ht="66.0" customHeight="1">
      <c r="A166" s="23" t="s">
        <v>1076</v>
      </c>
      <c r="B166" s="23" t="s">
        <v>1077</v>
      </c>
      <c r="C166" s="23" t="s">
        <v>3864</v>
      </c>
      <c r="D166" s="22"/>
      <c r="E166" s="23" t="s">
        <v>3881</v>
      </c>
      <c r="F166" s="22"/>
      <c r="G166" s="23" t="s">
        <v>3865</v>
      </c>
      <c r="H166" s="23" t="s">
        <v>2464</v>
      </c>
      <c r="I166" s="23" t="s">
        <v>3920</v>
      </c>
      <c r="J166" s="23" t="s">
        <v>3867</v>
      </c>
      <c r="K166" s="23" t="s">
        <v>3898</v>
      </c>
      <c r="L166" s="22"/>
      <c r="M166" s="23" t="s">
        <v>3869</v>
      </c>
      <c r="N166" s="22"/>
      <c r="O166" s="23" t="s">
        <v>3990</v>
      </c>
    </row>
    <row r="167" ht="66.0" customHeight="1">
      <c r="A167" s="21" t="s">
        <v>1085</v>
      </c>
      <c r="B167" s="23" t="s">
        <v>1086</v>
      </c>
      <c r="C167" s="23" t="s">
        <v>3864</v>
      </c>
      <c r="D167" s="22"/>
      <c r="E167" s="23" t="s">
        <v>3881</v>
      </c>
      <c r="F167" s="22"/>
      <c r="G167" s="23"/>
      <c r="H167" s="23" t="s">
        <v>2464</v>
      </c>
      <c r="I167" s="23" t="s">
        <v>3866</v>
      </c>
      <c r="J167" s="23" t="s">
        <v>3882</v>
      </c>
      <c r="K167" s="23" t="s">
        <v>3876</v>
      </c>
      <c r="L167" s="23" t="s">
        <v>3966</v>
      </c>
      <c r="M167" s="23" t="s">
        <v>3869</v>
      </c>
      <c r="N167" s="23" t="s">
        <v>3949</v>
      </c>
      <c r="O167" s="23" t="s">
        <v>3990</v>
      </c>
    </row>
    <row r="168" ht="66.0" customHeight="1">
      <c r="A168" s="23" t="s">
        <v>1089</v>
      </c>
      <c r="B168" s="23" t="s">
        <v>1090</v>
      </c>
      <c r="C168" s="23" t="s">
        <v>3864</v>
      </c>
      <c r="D168" s="22"/>
      <c r="E168" s="23" t="s">
        <v>3997</v>
      </c>
      <c r="F168" s="22"/>
      <c r="G168" s="23" t="s">
        <v>3881</v>
      </c>
      <c r="H168" s="23" t="s">
        <v>2464</v>
      </c>
      <c r="I168" s="23" t="s">
        <v>3920</v>
      </c>
      <c r="J168" s="23" t="s">
        <v>3867</v>
      </c>
      <c r="K168" s="23" t="s">
        <v>3898</v>
      </c>
      <c r="L168" s="22"/>
      <c r="M168" s="23" t="s">
        <v>3869</v>
      </c>
      <c r="N168" s="23"/>
      <c r="O168" s="23" t="s">
        <v>3870</v>
      </c>
    </row>
    <row r="169" ht="66.0" customHeight="1">
      <c r="A169" s="23" t="s">
        <v>1095</v>
      </c>
      <c r="B169" s="23" t="s">
        <v>1096</v>
      </c>
      <c r="C169" s="23" t="s">
        <v>3864</v>
      </c>
      <c r="D169" s="22"/>
      <c r="E169" s="23" t="s">
        <v>3881</v>
      </c>
      <c r="F169" s="22"/>
      <c r="G169" s="22"/>
      <c r="H169" s="23" t="s">
        <v>2446</v>
      </c>
      <c r="I169" s="23" t="s">
        <v>3998</v>
      </c>
      <c r="J169" s="23" t="s">
        <v>3886</v>
      </c>
      <c r="K169" s="23" t="s">
        <v>3898</v>
      </c>
      <c r="L169" s="22"/>
      <c r="M169" s="23" t="s">
        <v>3869</v>
      </c>
      <c r="N169" s="23" t="s">
        <v>3891</v>
      </c>
      <c r="O169" s="23" t="s">
        <v>3877</v>
      </c>
    </row>
    <row r="170" ht="66.0" customHeight="1">
      <c r="A170" s="23" t="s">
        <v>1103</v>
      </c>
      <c r="B170" s="21" t="s">
        <v>1104</v>
      </c>
      <c r="C170" s="23" t="s">
        <v>3864</v>
      </c>
      <c r="D170" s="22"/>
      <c r="E170" s="23" t="s">
        <v>3881</v>
      </c>
      <c r="F170" s="22"/>
      <c r="G170" s="23" t="s">
        <v>3888</v>
      </c>
      <c r="H170" s="23" t="s">
        <v>2446</v>
      </c>
      <c r="I170" s="23" t="s">
        <v>3919</v>
      </c>
      <c r="J170" s="23" t="s">
        <v>3867</v>
      </c>
      <c r="K170" s="23" t="s">
        <v>3898</v>
      </c>
      <c r="L170" s="22"/>
      <c r="M170" s="23" t="s">
        <v>3869</v>
      </c>
      <c r="N170" s="23"/>
      <c r="O170" s="23" t="s">
        <v>3877</v>
      </c>
    </row>
    <row r="171" ht="66.0" customHeight="1">
      <c r="A171" s="23" t="s">
        <v>1110</v>
      </c>
      <c r="B171" s="23" t="s">
        <v>1111</v>
      </c>
      <c r="C171" s="23" t="s">
        <v>3864</v>
      </c>
      <c r="D171" s="22"/>
      <c r="E171" s="23" t="s">
        <v>3896</v>
      </c>
      <c r="F171" s="22"/>
      <c r="G171" s="23" t="s">
        <v>3881</v>
      </c>
      <c r="H171" s="23" t="s">
        <v>2464</v>
      </c>
      <c r="I171" s="23" t="s">
        <v>3866</v>
      </c>
      <c r="J171" s="23" t="s">
        <v>3867</v>
      </c>
      <c r="K171" s="23" t="s">
        <v>3876</v>
      </c>
      <c r="L171" s="22"/>
      <c r="M171" s="23" t="s">
        <v>3869</v>
      </c>
      <c r="N171" s="23"/>
      <c r="O171" s="23" t="s">
        <v>3870</v>
      </c>
    </row>
    <row r="172" ht="66.0" customHeight="1">
      <c r="A172" s="23" t="s">
        <v>1118</v>
      </c>
      <c r="B172" s="23" t="s">
        <v>1119</v>
      </c>
      <c r="C172" s="23" t="s">
        <v>3864</v>
      </c>
      <c r="D172" s="22"/>
      <c r="E172" s="23" t="s">
        <v>3865</v>
      </c>
      <c r="F172" s="23"/>
      <c r="G172" s="23" t="s">
        <v>3881</v>
      </c>
      <c r="H172" s="23" t="s">
        <v>2464</v>
      </c>
      <c r="I172" s="23" t="s">
        <v>3866</v>
      </c>
      <c r="J172" s="23" t="s">
        <v>3867</v>
      </c>
      <c r="K172" s="23" t="s">
        <v>3876</v>
      </c>
      <c r="L172" s="23" t="s">
        <v>3999</v>
      </c>
      <c r="M172" s="22"/>
      <c r="N172" s="22"/>
      <c r="O172" s="23" t="s">
        <v>3870</v>
      </c>
    </row>
    <row r="173" ht="66.0" customHeight="1">
      <c r="A173" s="23" t="s">
        <v>1124</v>
      </c>
      <c r="B173" s="23" t="s">
        <v>1125</v>
      </c>
      <c r="C173" s="23" t="s">
        <v>3864</v>
      </c>
      <c r="D173" s="22"/>
      <c r="E173" s="23" t="s">
        <v>3881</v>
      </c>
      <c r="F173" s="22"/>
      <c r="G173" s="22"/>
      <c r="H173" s="23" t="s">
        <v>2464</v>
      </c>
      <c r="I173" s="23" t="s">
        <v>3866</v>
      </c>
      <c r="J173" s="23" t="s">
        <v>3882</v>
      </c>
      <c r="K173" s="23" t="s">
        <v>3876</v>
      </c>
      <c r="L173" s="22"/>
      <c r="M173" s="22"/>
      <c r="N173" s="22"/>
      <c r="O173" s="23" t="s">
        <v>3870</v>
      </c>
    </row>
    <row r="174" ht="66.0" customHeight="1">
      <c r="A174" s="23" t="s">
        <v>1130</v>
      </c>
      <c r="B174" s="23" t="s">
        <v>1131</v>
      </c>
      <c r="C174" s="23" t="s">
        <v>3864</v>
      </c>
      <c r="D174" s="22"/>
      <c r="E174" s="23" t="s">
        <v>3881</v>
      </c>
      <c r="F174" s="22"/>
      <c r="G174" s="22"/>
      <c r="H174" s="23" t="s">
        <v>2446</v>
      </c>
      <c r="I174" s="23" t="s">
        <v>3945</v>
      </c>
      <c r="J174" s="23" t="s">
        <v>4000</v>
      </c>
      <c r="K174" s="23" t="s">
        <v>3876</v>
      </c>
      <c r="L174" s="22"/>
      <c r="M174" s="23" t="s">
        <v>4001</v>
      </c>
      <c r="N174" s="22"/>
      <c r="O174" s="23" t="s">
        <v>3877</v>
      </c>
    </row>
    <row r="175" ht="66.0" customHeight="1">
      <c r="A175" s="23" t="s">
        <v>1140</v>
      </c>
      <c r="B175" s="23" t="s">
        <v>1141</v>
      </c>
      <c r="C175" s="23" t="s">
        <v>3864</v>
      </c>
      <c r="D175" s="22"/>
      <c r="E175" s="22"/>
      <c r="F175" s="22"/>
      <c r="G175" s="22"/>
      <c r="H175" s="22"/>
      <c r="I175" s="23" t="s">
        <v>3866</v>
      </c>
      <c r="J175" s="23" t="s">
        <v>3882</v>
      </c>
      <c r="K175" s="22"/>
      <c r="L175" s="22"/>
      <c r="M175" s="22"/>
      <c r="N175" s="22"/>
      <c r="O175" s="22"/>
    </row>
    <row r="176" ht="66.0" customHeight="1">
      <c r="A176" s="23" t="s">
        <v>1142</v>
      </c>
      <c r="B176" s="23" t="s">
        <v>1143</v>
      </c>
      <c r="C176" s="23" t="s">
        <v>3864</v>
      </c>
      <c r="D176" s="22"/>
      <c r="E176" s="23" t="s">
        <v>3881</v>
      </c>
      <c r="F176" s="22"/>
      <c r="G176" s="23" t="s">
        <v>3865</v>
      </c>
      <c r="H176" s="23" t="s">
        <v>2464</v>
      </c>
      <c r="I176" s="23" t="s">
        <v>3866</v>
      </c>
      <c r="J176" s="23" t="s">
        <v>3882</v>
      </c>
      <c r="K176" s="23" t="s">
        <v>3876</v>
      </c>
      <c r="L176" s="23" t="s">
        <v>3913</v>
      </c>
      <c r="M176" s="23" t="s">
        <v>3869</v>
      </c>
      <c r="N176" s="22"/>
      <c r="O176" s="23" t="s">
        <v>3973</v>
      </c>
    </row>
    <row r="177" ht="66.0" customHeight="1">
      <c r="A177" s="23" t="s">
        <v>1152</v>
      </c>
      <c r="B177" s="23" t="s">
        <v>1153</v>
      </c>
      <c r="C177" s="23" t="s">
        <v>3864</v>
      </c>
      <c r="D177" s="22"/>
      <c r="E177" s="23" t="s">
        <v>3865</v>
      </c>
      <c r="F177" s="22"/>
      <c r="G177" s="23"/>
      <c r="H177" s="23" t="s">
        <v>2464</v>
      </c>
      <c r="I177" s="23" t="s">
        <v>3866</v>
      </c>
      <c r="J177" s="23" t="s">
        <v>3882</v>
      </c>
      <c r="K177" s="23" t="s">
        <v>3876</v>
      </c>
      <c r="L177" s="23"/>
      <c r="M177" s="23" t="s">
        <v>3869</v>
      </c>
      <c r="N177" s="22"/>
      <c r="O177" s="23" t="s">
        <v>3973</v>
      </c>
    </row>
    <row r="178" ht="66.0" customHeight="1">
      <c r="A178" s="23" t="s">
        <v>1157</v>
      </c>
      <c r="B178" s="23" t="s">
        <v>1158</v>
      </c>
      <c r="C178" s="23" t="s">
        <v>3864</v>
      </c>
      <c r="D178" s="22"/>
      <c r="E178" s="23" t="s">
        <v>3881</v>
      </c>
      <c r="F178" s="22"/>
      <c r="G178" s="23"/>
      <c r="H178" s="23" t="s">
        <v>2464</v>
      </c>
      <c r="I178" s="23" t="s">
        <v>3906</v>
      </c>
      <c r="J178" s="23" t="s">
        <v>3867</v>
      </c>
      <c r="K178" s="23" t="s">
        <v>3876</v>
      </c>
      <c r="L178" s="23"/>
      <c r="M178" s="23" t="s">
        <v>3869</v>
      </c>
      <c r="N178" s="22"/>
      <c r="O178" s="23" t="s">
        <v>3973</v>
      </c>
    </row>
    <row r="179" ht="66.0" customHeight="1">
      <c r="A179" s="23" t="s">
        <v>1161</v>
      </c>
      <c r="B179" s="23" t="s">
        <v>1162</v>
      </c>
      <c r="C179" s="23" t="s">
        <v>3864</v>
      </c>
      <c r="D179" s="22"/>
      <c r="E179" s="23" t="s">
        <v>3865</v>
      </c>
      <c r="F179" s="22"/>
      <c r="G179" s="23"/>
      <c r="H179" s="23" t="s">
        <v>2464</v>
      </c>
      <c r="I179" s="23" t="s">
        <v>3866</v>
      </c>
      <c r="J179" s="23" t="s">
        <v>3939</v>
      </c>
      <c r="K179" s="23" t="s">
        <v>3876</v>
      </c>
      <c r="L179" s="23"/>
      <c r="M179" s="23" t="s">
        <v>3869</v>
      </c>
      <c r="N179" s="22"/>
      <c r="O179" s="23" t="s">
        <v>3973</v>
      </c>
    </row>
    <row r="180" ht="66.0" customHeight="1">
      <c r="A180" s="23" t="s">
        <v>1163</v>
      </c>
      <c r="B180" s="23" t="s">
        <v>1164</v>
      </c>
      <c r="C180" s="23" t="s">
        <v>3864</v>
      </c>
      <c r="D180" s="22"/>
      <c r="E180" s="23" t="s">
        <v>4002</v>
      </c>
      <c r="F180" s="22"/>
      <c r="G180" s="23" t="s">
        <v>3896</v>
      </c>
      <c r="H180" s="23" t="s">
        <v>2464</v>
      </c>
      <c r="I180" s="23" t="s">
        <v>3866</v>
      </c>
      <c r="J180" s="23" t="s">
        <v>3939</v>
      </c>
      <c r="K180" s="23" t="s">
        <v>3876</v>
      </c>
      <c r="L180" s="23" t="s">
        <v>4003</v>
      </c>
      <c r="M180" s="23" t="s">
        <v>4004</v>
      </c>
      <c r="N180" s="22"/>
      <c r="O180" s="23" t="s">
        <v>3870</v>
      </c>
    </row>
    <row r="181" ht="66.0" customHeight="1">
      <c r="A181" s="23" t="s">
        <v>1173</v>
      </c>
      <c r="B181" s="23" t="s">
        <v>1174</v>
      </c>
      <c r="C181" s="23" t="s">
        <v>3864</v>
      </c>
      <c r="D181" s="22"/>
      <c r="E181" s="23" t="s">
        <v>3881</v>
      </c>
      <c r="F181" s="22"/>
      <c r="G181" s="23" t="s">
        <v>3959</v>
      </c>
      <c r="H181" s="23" t="s">
        <v>2464</v>
      </c>
      <c r="I181" s="23" t="s">
        <v>3866</v>
      </c>
      <c r="J181" s="23" t="s">
        <v>3939</v>
      </c>
      <c r="K181" s="23" t="s">
        <v>3876</v>
      </c>
      <c r="L181" s="23" t="s">
        <v>4003</v>
      </c>
      <c r="M181" s="23" t="s">
        <v>4004</v>
      </c>
      <c r="N181" s="22"/>
      <c r="O181" s="23" t="s">
        <v>3870</v>
      </c>
    </row>
    <row r="182" ht="66.0" customHeight="1">
      <c r="A182" s="23" t="s">
        <v>1176</v>
      </c>
      <c r="B182" s="23" t="s">
        <v>1177</v>
      </c>
      <c r="C182" s="23" t="s">
        <v>3864</v>
      </c>
      <c r="D182" s="22"/>
      <c r="E182" s="23" t="s">
        <v>4005</v>
      </c>
      <c r="F182" s="22"/>
      <c r="G182" s="23" t="s">
        <v>3959</v>
      </c>
      <c r="H182" s="23" t="s">
        <v>2464</v>
      </c>
      <c r="I182" s="23" t="s">
        <v>3866</v>
      </c>
      <c r="J182" s="23" t="s">
        <v>3939</v>
      </c>
      <c r="K182" s="23" t="s">
        <v>3876</v>
      </c>
      <c r="L182" s="23" t="s">
        <v>4003</v>
      </c>
      <c r="M182" s="23" t="s">
        <v>4004</v>
      </c>
      <c r="N182" s="22"/>
      <c r="O182" s="23" t="s">
        <v>3870</v>
      </c>
    </row>
    <row r="183" ht="66.0" customHeight="1">
      <c r="A183" s="23" t="s">
        <v>1180</v>
      </c>
      <c r="B183" s="23" t="s">
        <v>1181</v>
      </c>
      <c r="C183" s="23" t="s">
        <v>3864</v>
      </c>
      <c r="D183" s="22"/>
      <c r="E183" s="23" t="s">
        <v>4006</v>
      </c>
      <c r="F183" s="22"/>
      <c r="G183" s="23" t="s">
        <v>3959</v>
      </c>
      <c r="H183" s="23" t="s">
        <v>2464</v>
      </c>
      <c r="I183" s="23" t="s">
        <v>3866</v>
      </c>
      <c r="J183" s="23" t="s">
        <v>3939</v>
      </c>
      <c r="K183" s="23" t="s">
        <v>3876</v>
      </c>
      <c r="L183" s="23" t="s">
        <v>4003</v>
      </c>
      <c r="M183" s="23" t="s">
        <v>4004</v>
      </c>
      <c r="N183" s="22"/>
      <c r="O183" s="23" t="s">
        <v>3870</v>
      </c>
    </row>
    <row r="184" ht="66.0" customHeight="1">
      <c r="A184" s="23" t="s">
        <v>1183</v>
      </c>
      <c r="B184" s="23" t="s">
        <v>1184</v>
      </c>
      <c r="C184" s="23" t="s">
        <v>3864</v>
      </c>
      <c r="D184" s="22"/>
      <c r="E184" s="23" t="s">
        <v>4007</v>
      </c>
      <c r="F184" s="22"/>
      <c r="G184" s="23" t="s">
        <v>3959</v>
      </c>
      <c r="H184" s="23" t="s">
        <v>2464</v>
      </c>
      <c r="I184" s="23" t="s">
        <v>3866</v>
      </c>
      <c r="J184" s="23" t="s">
        <v>3939</v>
      </c>
      <c r="K184" s="23" t="s">
        <v>3876</v>
      </c>
      <c r="L184" s="23" t="s">
        <v>4003</v>
      </c>
      <c r="M184" s="23" t="s">
        <v>4004</v>
      </c>
      <c r="N184" s="22"/>
      <c r="O184" s="23" t="s">
        <v>3870</v>
      </c>
    </row>
    <row r="185" ht="66.0" customHeight="1">
      <c r="A185" s="23" t="s">
        <v>1186</v>
      </c>
      <c r="B185" s="23" t="s">
        <v>1187</v>
      </c>
      <c r="C185" s="23" t="s">
        <v>3864</v>
      </c>
      <c r="D185" s="22"/>
      <c r="E185" s="23" t="s">
        <v>4008</v>
      </c>
      <c r="F185" s="22"/>
      <c r="G185" s="23" t="s">
        <v>3959</v>
      </c>
      <c r="H185" s="23" t="s">
        <v>2464</v>
      </c>
      <c r="I185" s="23" t="s">
        <v>3866</v>
      </c>
      <c r="J185" s="23" t="s">
        <v>3939</v>
      </c>
      <c r="K185" s="23" t="s">
        <v>3876</v>
      </c>
      <c r="L185" s="23" t="s">
        <v>4003</v>
      </c>
      <c r="M185" s="23" t="s">
        <v>4004</v>
      </c>
      <c r="N185" s="22"/>
      <c r="O185" s="23" t="s">
        <v>3870</v>
      </c>
    </row>
    <row r="186" ht="66.0" customHeight="1">
      <c r="A186" s="23" t="s">
        <v>1190</v>
      </c>
      <c r="B186" s="23" t="s">
        <v>1191</v>
      </c>
      <c r="C186" s="23" t="s">
        <v>3864</v>
      </c>
      <c r="D186" s="22"/>
      <c r="E186" s="23" t="s">
        <v>4009</v>
      </c>
      <c r="F186" s="22"/>
      <c r="G186" s="23" t="s">
        <v>3872</v>
      </c>
      <c r="H186" s="23" t="s">
        <v>2464</v>
      </c>
      <c r="I186" s="23"/>
      <c r="J186" s="23"/>
      <c r="K186" s="23" t="s">
        <v>3876</v>
      </c>
      <c r="L186" s="22"/>
      <c r="M186" s="23" t="s">
        <v>3869</v>
      </c>
      <c r="N186" s="22"/>
      <c r="O186" s="23" t="s">
        <v>3870</v>
      </c>
    </row>
    <row r="187" ht="66.0" customHeight="1">
      <c r="A187" s="23" t="s">
        <v>1196</v>
      </c>
      <c r="B187" s="23" t="s">
        <v>1197</v>
      </c>
      <c r="C187" s="23" t="s">
        <v>3864</v>
      </c>
      <c r="D187" s="22"/>
      <c r="E187" s="23" t="s">
        <v>3881</v>
      </c>
      <c r="F187" s="22"/>
      <c r="G187" s="22"/>
      <c r="H187" s="23" t="s">
        <v>2446</v>
      </c>
      <c r="I187" s="23" t="s">
        <v>4010</v>
      </c>
      <c r="J187" s="23" t="s">
        <v>4011</v>
      </c>
      <c r="K187" s="23" t="s">
        <v>3898</v>
      </c>
      <c r="L187" s="22"/>
      <c r="M187" s="23" t="s">
        <v>3869</v>
      </c>
      <c r="N187" s="22"/>
      <c r="O187" s="23" t="s">
        <v>3877</v>
      </c>
    </row>
    <row r="188" ht="66.0" customHeight="1">
      <c r="A188" s="23" t="s">
        <v>1204</v>
      </c>
      <c r="B188" s="23" t="s">
        <v>1205</v>
      </c>
      <c r="C188" s="23" t="s">
        <v>3864</v>
      </c>
      <c r="D188" s="22"/>
      <c r="E188" s="23" t="s">
        <v>4012</v>
      </c>
      <c r="F188" s="22"/>
      <c r="G188" s="23" t="s">
        <v>3865</v>
      </c>
      <c r="H188" s="23" t="s">
        <v>2464</v>
      </c>
      <c r="I188" s="23" t="s">
        <v>3866</v>
      </c>
      <c r="J188" s="23" t="s">
        <v>3867</v>
      </c>
      <c r="K188" s="23" t="s">
        <v>3941</v>
      </c>
      <c r="L188" s="23" t="s">
        <v>3903</v>
      </c>
      <c r="M188" s="23" t="s">
        <v>3869</v>
      </c>
      <c r="N188" s="22"/>
      <c r="O188" s="23" t="s">
        <v>3870</v>
      </c>
    </row>
    <row r="189" ht="66.0" customHeight="1">
      <c r="A189" s="23" t="s">
        <v>1211</v>
      </c>
      <c r="B189" s="23" t="s">
        <v>1212</v>
      </c>
      <c r="C189" s="23" t="s">
        <v>3864</v>
      </c>
      <c r="D189" s="22"/>
      <c r="E189" s="23" t="s">
        <v>3881</v>
      </c>
      <c r="F189" s="22"/>
      <c r="G189" s="22"/>
      <c r="H189" s="22"/>
      <c r="I189" s="23" t="s">
        <v>3866</v>
      </c>
      <c r="J189" s="23" t="s">
        <v>3882</v>
      </c>
      <c r="K189" s="23" t="s">
        <v>3876</v>
      </c>
      <c r="L189" s="22"/>
      <c r="M189" s="22"/>
      <c r="N189" s="22"/>
      <c r="O189" s="22"/>
    </row>
    <row r="190" ht="66.0" customHeight="1">
      <c r="A190" s="23" t="s">
        <v>1213</v>
      </c>
      <c r="B190" s="23" t="s">
        <v>1214</v>
      </c>
      <c r="C190" s="23" t="s">
        <v>3864</v>
      </c>
      <c r="D190" s="22"/>
      <c r="E190" s="23" t="s">
        <v>3881</v>
      </c>
      <c r="F190" s="22"/>
      <c r="G190" s="22"/>
      <c r="H190" s="23" t="s">
        <v>2464</v>
      </c>
      <c r="I190" s="23" t="s">
        <v>3866</v>
      </c>
      <c r="J190" s="23" t="s">
        <v>3882</v>
      </c>
      <c r="K190" s="23" t="s">
        <v>3914</v>
      </c>
      <c r="L190" s="23" t="s">
        <v>3966</v>
      </c>
      <c r="M190" s="23" t="s">
        <v>3869</v>
      </c>
      <c r="N190" s="23" t="s">
        <v>3949</v>
      </c>
      <c r="O190" s="23" t="s">
        <v>3870</v>
      </c>
    </row>
    <row r="191" ht="66.0" customHeight="1">
      <c r="A191" s="23" t="s">
        <v>1217</v>
      </c>
      <c r="B191" s="23" t="s">
        <v>1218</v>
      </c>
      <c r="C191" s="23" t="s">
        <v>3864</v>
      </c>
      <c r="D191" s="22"/>
      <c r="E191" s="23" t="s">
        <v>3881</v>
      </c>
      <c r="F191" s="22"/>
      <c r="G191" s="23"/>
      <c r="H191" s="23" t="s">
        <v>2446</v>
      </c>
      <c r="I191" s="23" t="s">
        <v>3885</v>
      </c>
      <c r="J191" s="23" t="s">
        <v>3923</v>
      </c>
      <c r="K191" s="23" t="s">
        <v>4013</v>
      </c>
      <c r="L191" s="22"/>
      <c r="M191" s="23" t="s">
        <v>3869</v>
      </c>
      <c r="N191" s="22"/>
      <c r="O191" s="23" t="s">
        <v>3877</v>
      </c>
    </row>
    <row r="192" ht="66.0" customHeight="1">
      <c r="A192" s="23" t="s">
        <v>1219</v>
      </c>
      <c r="B192" s="23" t="s">
        <v>3300</v>
      </c>
      <c r="C192" s="23" t="s">
        <v>3864</v>
      </c>
      <c r="D192" s="22"/>
      <c r="E192" s="23" t="s">
        <v>3881</v>
      </c>
      <c r="F192" s="22"/>
      <c r="G192" s="22"/>
      <c r="H192" s="23" t="s">
        <v>2464</v>
      </c>
      <c r="I192" s="23" t="s">
        <v>3866</v>
      </c>
      <c r="J192" s="23" t="s">
        <v>3923</v>
      </c>
      <c r="K192" s="23" t="s">
        <v>3876</v>
      </c>
      <c r="L192" s="22"/>
      <c r="M192" s="23" t="s">
        <v>3869</v>
      </c>
      <c r="N192" s="22"/>
      <c r="O192" s="23" t="s">
        <v>3870</v>
      </c>
    </row>
    <row r="193" ht="66.0" customHeight="1">
      <c r="A193" s="23" t="s">
        <v>1224</v>
      </c>
      <c r="B193" s="23" t="s">
        <v>1225</v>
      </c>
      <c r="C193" s="23" t="s">
        <v>3864</v>
      </c>
      <c r="D193" s="22"/>
      <c r="E193" s="23" t="s">
        <v>3881</v>
      </c>
      <c r="F193" s="22"/>
      <c r="G193" s="22"/>
      <c r="H193" s="23" t="s">
        <v>2446</v>
      </c>
      <c r="I193" s="23" t="s">
        <v>3885</v>
      </c>
      <c r="J193" s="23" t="s">
        <v>3886</v>
      </c>
      <c r="K193" s="23" t="s">
        <v>3876</v>
      </c>
      <c r="L193" s="22"/>
      <c r="M193" s="23" t="s">
        <v>3869</v>
      </c>
      <c r="N193" s="22"/>
      <c r="O193" s="23" t="s">
        <v>3877</v>
      </c>
    </row>
    <row r="194" ht="66.0" customHeight="1">
      <c r="A194" s="23" t="s">
        <v>1230</v>
      </c>
      <c r="B194" s="23" t="s">
        <v>1231</v>
      </c>
      <c r="C194" s="23" t="s">
        <v>3864</v>
      </c>
      <c r="D194" s="22"/>
      <c r="E194" s="23" t="s">
        <v>3881</v>
      </c>
      <c r="F194" s="22"/>
      <c r="G194" s="22"/>
      <c r="H194" s="23" t="s">
        <v>2446</v>
      </c>
      <c r="I194" s="23" t="s">
        <v>3885</v>
      </c>
      <c r="J194" s="23" t="s">
        <v>3923</v>
      </c>
      <c r="K194" s="23" t="s">
        <v>3876</v>
      </c>
      <c r="L194" s="22"/>
      <c r="M194" s="23" t="s">
        <v>3869</v>
      </c>
      <c r="N194" s="22"/>
      <c r="O194" s="23" t="s">
        <v>3877</v>
      </c>
    </row>
    <row r="195" ht="66.0" customHeight="1">
      <c r="A195" s="23" t="s">
        <v>1235</v>
      </c>
      <c r="B195" s="23" t="s">
        <v>1236</v>
      </c>
      <c r="C195" s="23" t="s">
        <v>3864</v>
      </c>
      <c r="D195" s="22"/>
      <c r="E195" s="22"/>
      <c r="F195" s="22"/>
      <c r="G195" s="22"/>
      <c r="H195" s="23" t="s">
        <v>3986</v>
      </c>
      <c r="I195" s="23" t="s">
        <v>3885</v>
      </c>
      <c r="J195" s="23" t="s">
        <v>3923</v>
      </c>
      <c r="K195" s="23" t="s">
        <v>4014</v>
      </c>
      <c r="L195" s="23" t="s">
        <v>4015</v>
      </c>
      <c r="M195" s="23" t="s">
        <v>3869</v>
      </c>
      <c r="N195" s="22"/>
      <c r="O195" s="23" t="s">
        <v>3933</v>
      </c>
    </row>
    <row r="196" ht="66.0" customHeight="1">
      <c r="A196" s="23" t="s">
        <v>1237</v>
      </c>
      <c r="B196" s="23" t="s">
        <v>2285</v>
      </c>
      <c r="C196" s="23" t="s">
        <v>3864</v>
      </c>
      <c r="D196" s="22"/>
      <c r="E196" s="22"/>
      <c r="F196" s="22"/>
      <c r="G196" s="22"/>
      <c r="H196" s="22"/>
      <c r="I196" s="23"/>
      <c r="J196" s="23"/>
      <c r="K196" s="22"/>
      <c r="L196" s="22"/>
      <c r="M196" s="22"/>
      <c r="N196" s="22"/>
      <c r="O196" s="22"/>
    </row>
    <row r="197" ht="66.0" customHeight="1">
      <c r="A197" s="23" t="s">
        <v>1241</v>
      </c>
      <c r="B197" s="23" t="s">
        <v>1242</v>
      </c>
      <c r="C197" s="23" t="s">
        <v>3864</v>
      </c>
      <c r="D197" s="22"/>
      <c r="E197" s="22"/>
      <c r="F197" s="22"/>
      <c r="G197" s="22"/>
      <c r="H197" s="22"/>
      <c r="I197" s="23"/>
      <c r="J197" s="23"/>
      <c r="K197" s="22"/>
      <c r="L197" s="22"/>
      <c r="M197" s="22"/>
      <c r="N197" s="22"/>
      <c r="O197" s="22"/>
    </row>
    <row r="198" ht="66.0" customHeight="1">
      <c r="A198" s="23" t="s">
        <v>1243</v>
      </c>
      <c r="B198" s="23" t="s">
        <v>1244</v>
      </c>
      <c r="C198" s="23" t="s">
        <v>3864</v>
      </c>
      <c r="D198" s="22"/>
      <c r="E198" s="22"/>
      <c r="F198" s="22"/>
      <c r="G198" s="22"/>
      <c r="H198" s="22"/>
      <c r="I198" s="23"/>
      <c r="J198" s="23"/>
      <c r="K198" s="22"/>
      <c r="L198" s="22"/>
      <c r="M198" s="22"/>
      <c r="N198" s="22"/>
      <c r="O198" s="22"/>
    </row>
    <row r="199" ht="66.0" customHeight="1">
      <c r="A199" s="23" t="s">
        <v>1246</v>
      </c>
      <c r="B199" s="23" t="s">
        <v>1247</v>
      </c>
      <c r="C199" s="23" t="s">
        <v>3864</v>
      </c>
      <c r="D199" s="22"/>
      <c r="E199" s="22"/>
      <c r="F199" s="22"/>
      <c r="G199" s="22"/>
      <c r="H199" s="22"/>
      <c r="I199" s="23"/>
      <c r="J199" s="23"/>
      <c r="K199" s="22"/>
      <c r="L199" s="22"/>
      <c r="M199" s="22"/>
      <c r="N199" s="22"/>
      <c r="O199" s="22"/>
    </row>
    <row r="200" ht="66.0" customHeight="1">
      <c r="A200" s="23" t="s">
        <v>1249</v>
      </c>
      <c r="B200" s="23" t="s">
        <v>1250</v>
      </c>
      <c r="C200" s="23" t="s">
        <v>3864</v>
      </c>
      <c r="D200" s="22"/>
      <c r="E200" s="22"/>
      <c r="F200" s="22"/>
      <c r="G200" s="22"/>
      <c r="H200" s="22"/>
      <c r="I200" s="23"/>
      <c r="J200" s="23"/>
      <c r="K200" s="22"/>
      <c r="L200" s="22"/>
      <c r="M200" s="22"/>
      <c r="N200" s="22"/>
      <c r="O200" s="22"/>
    </row>
    <row r="201" ht="66.0" customHeight="1">
      <c r="A201" s="23" t="s">
        <v>1252</v>
      </c>
      <c r="B201" s="23" t="s">
        <v>1253</v>
      </c>
      <c r="C201" s="23" t="s">
        <v>3864</v>
      </c>
      <c r="D201" s="22"/>
      <c r="E201" s="22"/>
      <c r="F201" s="22"/>
      <c r="G201" s="22"/>
      <c r="H201" s="22"/>
      <c r="I201" s="23"/>
      <c r="J201" s="23"/>
      <c r="K201" s="22"/>
      <c r="L201" s="22"/>
      <c r="M201" s="22"/>
      <c r="N201" s="22"/>
      <c r="O201" s="22"/>
    </row>
    <row r="202" ht="66.0" customHeight="1">
      <c r="A202" s="23" t="s">
        <v>1255</v>
      </c>
      <c r="B202" s="23" t="s">
        <v>1256</v>
      </c>
      <c r="C202" s="23" t="s">
        <v>3864</v>
      </c>
      <c r="D202" s="22"/>
      <c r="E202" s="22"/>
      <c r="F202" s="22"/>
      <c r="G202" s="22"/>
      <c r="H202" s="22"/>
      <c r="I202" s="23"/>
      <c r="J202" s="23"/>
      <c r="K202" s="22"/>
      <c r="L202" s="22"/>
      <c r="M202" s="22"/>
      <c r="N202" s="22"/>
      <c r="O202" s="22"/>
    </row>
    <row r="203" ht="66.0" customHeight="1">
      <c r="A203" s="23" t="s">
        <v>1258</v>
      </c>
      <c r="B203" s="23" t="s">
        <v>1259</v>
      </c>
      <c r="C203" s="23" t="s">
        <v>3864</v>
      </c>
      <c r="D203" s="22"/>
      <c r="E203" s="22"/>
      <c r="F203" s="22"/>
      <c r="G203" s="22"/>
      <c r="H203" s="22"/>
      <c r="I203" s="23"/>
      <c r="J203" s="23"/>
      <c r="K203" s="22"/>
      <c r="L203" s="22"/>
      <c r="M203" s="22"/>
      <c r="N203" s="22"/>
      <c r="O203" s="22"/>
    </row>
    <row r="204" ht="66.0" customHeight="1">
      <c r="A204" s="23" t="s">
        <v>1260</v>
      </c>
      <c r="B204" s="23" t="s">
        <v>1261</v>
      </c>
      <c r="C204" s="23" t="s">
        <v>3864</v>
      </c>
      <c r="D204" s="22"/>
      <c r="E204" s="22"/>
      <c r="F204" s="22"/>
      <c r="G204" s="22"/>
      <c r="H204" s="22"/>
      <c r="I204" s="23"/>
      <c r="J204" s="23"/>
      <c r="K204" s="22"/>
      <c r="L204" s="22"/>
      <c r="M204" s="22"/>
      <c r="N204" s="22"/>
      <c r="O204" s="22"/>
    </row>
    <row r="205" ht="66.0" customHeight="1">
      <c r="A205" s="53" t="s">
        <v>1263</v>
      </c>
      <c r="B205" s="23" t="s">
        <v>1264</v>
      </c>
      <c r="C205" s="23" t="s">
        <v>3864</v>
      </c>
      <c r="D205" s="22"/>
      <c r="E205" s="22"/>
      <c r="F205" s="22"/>
      <c r="G205" s="22"/>
      <c r="H205" s="22"/>
      <c r="I205" s="23"/>
      <c r="J205" s="23"/>
      <c r="K205" s="22"/>
      <c r="L205" s="22"/>
      <c r="M205" s="22"/>
      <c r="N205" s="22"/>
      <c r="O205" s="22"/>
    </row>
    <row r="206" ht="66.0" customHeight="1">
      <c r="A206" s="23" t="s">
        <v>1266</v>
      </c>
      <c r="B206" s="23" t="s">
        <v>1267</v>
      </c>
      <c r="C206" s="23" t="s">
        <v>3864</v>
      </c>
      <c r="D206" s="22"/>
      <c r="E206" s="23" t="s">
        <v>4016</v>
      </c>
      <c r="F206" s="23" t="s">
        <v>3881</v>
      </c>
      <c r="G206" s="22"/>
      <c r="H206" s="23" t="s">
        <v>2446</v>
      </c>
      <c r="I206" s="23" t="s">
        <v>3919</v>
      </c>
      <c r="J206" s="23" t="s">
        <v>3882</v>
      </c>
      <c r="K206" s="23" t="s">
        <v>3876</v>
      </c>
      <c r="L206" s="22"/>
      <c r="M206" s="22"/>
      <c r="N206" s="22"/>
      <c r="O206" s="23" t="s">
        <v>3877</v>
      </c>
    </row>
    <row r="207" ht="66.0" customHeight="1">
      <c r="A207" s="23" t="s">
        <v>1277</v>
      </c>
      <c r="B207" s="23" t="s">
        <v>1278</v>
      </c>
      <c r="C207" s="23" t="s">
        <v>3864</v>
      </c>
      <c r="D207" s="22"/>
      <c r="E207" s="23" t="s">
        <v>4016</v>
      </c>
      <c r="F207" s="23" t="s">
        <v>3881</v>
      </c>
      <c r="G207" s="22"/>
      <c r="H207" s="23" t="s">
        <v>2446</v>
      </c>
      <c r="I207" s="23" t="s">
        <v>3919</v>
      </c>
      <c r="J207" s="23" t="s">
        <v>3882</v>
      </c>
      <c r="K207" s="23" t="s">
        <v>3876</v>
      </c>
      <c r="L207" s="22"/>
      <c r="M207" s="22"/>
      <c r="N207" s="22"/>
      <c r="O207" s="23" t="s">
        <v>3877</v>
      </c>
    </row>
    <row r="208" ht="66.0" customHeight="1">
      <c r="A208" s="23" t="s">
        <v>1279</v>
      </c>
      <c r="B208" s="23" t="s">
        <v>1280</v>
      </c>
      <c r="C208" s="23" t="s">
        <v>3864</v>
      </c>
      <c r="D208" s="22"/>
      <c r="E208" s="23" t="s">
        <v>4016</v>
      </c>
      <c r="F208" s="23" t="s">
        <v>3881</v>
      </c>
      <c r="G208" s="22"/>
      <c r="H208" s="23" t="s">
        <v>2446</v>
      </c>
      <c r="I208" s="23" t="s">
        <v>3919</v>
      </c>
      <c r="J208" s="23" t="s">
        <v>3882</v>
      </c>
      <c r="K208" s="23" t="s">
        <v>3876</v>
      </c>
      <c r="L208" s="22"/>
      <c r="M208" s="22"/>
      <c r="N208" s="22"/>
      <c r="O208" s="23" t="s">
        <v>3877</v>
      </c>
    </row>
    <row r="209" ht="66.0" customHeight="1">
      <c r="A209" s="23" t="s">
        <v>1281</v>
      </c>
      <c r="B209" s="23" t="s">
        <v>1282</v>
      </c>
      <c r="C209" s="23" t="s">
        <v>3864</v>
      </c>
      <c r="D209" s="22"/>
      <c r="E209" s="23" t="s">
        <v>4016</v>
      </c>
      <c r="F209" s="23" t="s">
        <v>3881</v>
      </c>
      <c r="G209" s="22"/>
      <c r="H209" s="23" t="s">
        <v>2446</v>
      </c>
      <c r="I209" s="23" t="s">
        <v>3919</v>
      </c>
      <c r="J209" s="23" t="s">
        <v>3882</v>
      </c>
      <c r="K209" s="23" t="s">
        <v>3876</v>
      </c>
      <c r="L209" s="22"/>
      <c r="M209" s="22"/>
      <c r="N209" s="22"/>
      <c r="O209" s="23" t="s">
        <v>3877</v>
      </c>
    </row>
    <row r="210" ht="66.0" customHeight="1">
      <c r="A210" s="23" t="s">
        <v>1283</v>
      </c>
      <c r="B210" s="23" t="s">
        <v>1284</v>
      </c>
      <c r="C210" s="23" t="s">
        <v>3864</v>
      </c>
      <c r="D210" s="22"/>
      <c r="E210" s="23" t="s">
        <v>4016</v>
      </c>
      <c r="F210" s="23" t="s">
        <v>3881</v>
      </c>
      <c r="G210" s="22"/>
      <c r="H210" s="23" t="s">
        <v>2446</v>
      </c>
      <c r="I210" s="23" t="s">
        <v>3919</v>
      </c>
      <c r="J210" s="23" t="s">
        <v>3882</v>
      </c>
      <c r="K210" s="23" t="s">
        <v>3876</v>
      </c>
      <c r="L210" s="22"/>
      <c r="M210" s="22"/>
      <c r="N210" s="22"/>
      <c r="O210" s="23" t="s">
        <v>3877</v>
      </c>
    </row>
    <row r="211" ht="66.0" customHeight="1">
      <c r="A211" s="23" t="s">
        <v>1285</v>
      </c>
      <c r="B211" s="23" t="s">
        <v>1286</v>
      </c>
      <c r="C211" s="23" t="s">
        <v>3864</v>
      </c>
      <c r="D211" s="22"/>
      <c r="E211" s="23" t="s">
        <v>4016</v>
      </c>
      <c r="F211" s="23" t="s">
        <v>3881</v>
      </c>
      <c r="G211" s="22"/>
      <c r="H211" s="23" t="s">
        <v>2446</v>
      </c>
      <c r="I211" s="23" t="s">
        <v>3919</v>
      </c>
      <c r="J211" s="23" t="s">
        <v>3882</v>
      </c>
      <c r="K211" s="23" t="s">
        <v>3876</v>
      </c>
      <c r="L211" s="22"/>
      <c r="M211" s="22"/>
      <c r="N211" s="22"/>
      <c r="O211" s="23" t="s">
        <v>3877</v>
      </c>
    </row>
    <row r="212" ht="66.0" customHeight="1">
      <c r="A212" s="23" t="s">
        <v>1287</v>
      </c>
      <c r="B212" s="23" t="s">
        <v>1288</v>
      </c>
      <c r="C212" s="23" t="s">
        <v>3864</v>
      </c>
      <c r="D212" s="22"/>
      <c r="E212" s="23" t="s">
        <v>4016</v>
      </c>
      <c r="F212" s="23" t="s">
        <v>3881</v>
      </c>
      <c r="G212" s="22"/>
      <c r="H212" s="23" t="s">
        <v>2446</v>
      </c>
      <c r="I212" s="23" t="s">
        <v>3919</v>
      </c>
      <c r="J212" s="23" t="s">
        <v>3882</v>
      </c>
      <c r="K212" s="23" t="s">
        <v>3876</v>
      </c>
      <c r="L212" s="22"/>
      <c r="M212" s="22"/>
      <c r="N212" s="22"/>
      <c r="O212" s="23" t="s">
        <v>3877</v>
      </c>
    </row>
    <row r="213" ht="66.0" customHeight="1">
      <c r="A213" s="23" t="s">
        <v>1289</v>
      </c>
      <c r="B213" s="23" t="s">
        <v>1290</v>
      </c>
      <c r="C213" s="23" t="s">
        <v>3864</v>
      </c>
      <c r="D213" s="22"/>
      <c r="E213" s="23" t="s">
        <v>4016</v>
      </c>
      <c r="F213" s="23" t="s">
        <v>3881</v>
      </c>
      <c r="G213" s="22"/>
      <c r="H213" s="23" t="s">
        <v>2446</v>
      </c>
      <c r="I213" s="23" t="s">
        <v>3919</v>
      </c>
      <c r="J213" s="23" t="s">
        <v>3882</v>
      </c>
      <c r="K213" s="23" t="s">
        <v>3876</v>
      </c>
      <c r="L213" s="22"/>
      <c r="M213" s="22"/>
      <c r="N213" s="22"/>
      <c r="O213" s="23" t="s">
        <v>3877</v>
      </c>
    </row>
    <row r="214" ht="66.0" customHeight="1">
      <c r="A214" s="23" t="s">
        <v>1291</v>
      </c>
      <c r="B214" s="23" t="s">
        <v>1292</v>
      </c>
      <c r="C214" s="23" t="s">
        <v>3864</v>
      </c>
      <c r="D214" s="22"/>
      <c r="E214" s="23" t="s">
        <v>4016</v>
      </c>
      <c r="F214" s="23" t="s">
        <v>3881</v>
      </c>
      <c r="G214" s="22"/>
      <c r="H214" s="23" t="s">
        <v>2446</v>
      </c>
      <c r="I214" s="23" t="s">
        <v>3919</v>
      </c>
      <c r="J214" s="23" t="s">
        <v>3882</v>
      </c>
      <c r="K214" s="23" t="s">
        <v>3876</v>
      </c>
      <c r="L214" s="22"/>
      <c r="M214" s="22"/>
      <c r="N214" s="22"/>
      <c r="O214" s="23" t="s">
        <v>3877</v>
      </c>
    </row>
    <row r="215" ht="66.0" customHeight="1">
      <c r="A215" s="23" t="s">
        <v>1293</v>
      </c>
      <c r="B215" s="23" t="s">
        <v>1294</v>
      </c>
      <c r="C215" s="23" t="s">
        <v>3864</v>
      </c>
      <c r="D215" s="22"/>
      <c r="E215" s="23" t="s">
        <v>4016</v>
      </c>
      <c r="F215" s="23" t="s">
        <v>3881</v>
      </c>
      <c r="G215" s="22"/>
      <c r="H215" s="23" t="s">
        <v>2446</v>
      </c>
      <c r="I215" s="23" t="s">
        <v>3919</v>
      </c>
      <c r="J215" s="23" t="s">
        <v>3882</v>
      </c>
      <c r="K215" s="23" t="s">
        <v>3876</v>
      </c>
      <c r="L215" s="22"/>
      <c r="M215" s="22"/>
      <c r="N215" s="22"/>
      <c r="O215" s="23" t="s">
        <v>3877</v>
      </c>
    </row>
    <row r="216" ht="66.0" customHeight="1">
      <c r="A216" s="23" t="s">
        <v>1295</v>
      </c>
      <c r="B216" s="23" t="s">
        <v>1296</v>
      </c>
      <c r="C216" s="23" t="s">
        <v>3864</v>
      </c>
      <c r="D216" s="22"/>
      <c r="E216" s="23" t="s">
        <v>3865</v>
      </c>
      <c r="F216" s="23" t="s">
        <v>3881</v>
      </c>
      <c r="G216" s="23" t="s">
        <v>4017</v>
      </c>
      <c r="H216" s="23" t="s">
        <v>2464</v>
      </c>
      <c r="I216" s="23" t="s">
        <v>3866</v>
      </c>
      <c r="J216" s="23" t="s">
        <v>3882</v>
      </c>
      <c r="K216" s="23" t="s">
        <v>3898</v>
      </c>
      <c r="L216" s="23" t="s">
        <v>3913</v>
      </c>
      <c r="M216" s="22"/>
      <c r="N216" s="22"/>
      <c r="O216" s="23" t="s">
        <v>3870</v>
      </c>
    </row>
    <row r="217" ht="66.0" customHeight="1">
      <c r="A217" s="23" t="s">
        <v>1306</v>
      </c>
      <c r="B217" s="23" t="s">
        <v>1307</v>
      </c>
      <c r="C217" s="23" t="s">
        <v>3864</v>
      </c>
      <c r="D217" s="22"/>
      <c r="E217" s="23" t="s">
        <v>3865</v>
      </c>
      <c r="F217" s="23" t="s">
        <v>3881</v>
      </c>
      <c r="G217" s="23" t="s">
        <v>4017</v>
      </c>
      <c r="H217" s="23" t="s">
        <v>2464</v>
      </c>
      <c r="I217" s="23" t="s">
        <v>3866</v>
      </c>
      <c r="J217" s="23" t="s">
        <v>3882</v>
      </c>
      <c r="K217" s="23" t="s">
        <v>3898</v>
      </c>
      <c r="L217" s="23" t="s">
        <v>3913</v>
      </c>
      <c r="M217" s="22"/>
      <c r="N217" s="22"/>
      <c r="O217" s="23" t="s">
        <v>3870</v>
      </c>
    </row>
    <row r="218" ht="66.0" customHeight="1">
      <c r="A218" s="23" t="s">
        <v>1309</v>
      </c>
      <c r="B218" s="23" t="s">
        <v>1310</v>
      </c>
      <c r="C218" s="23" t="s">
        <v>3864</v>
      </c>
      <c r="D218" s="22"/>
      <c r="E218" s="23" t="s">
        <v>3865</v>
      </c>
      <c r="F218" s="23" t="s">
        <v>3881</v>
      </c>
      <c r="G218" s="23" t="s">
        <v>4017</v>
      </c>
      <c r="H218" s="23" t="s">
        <v>2464</v>
      </c>
      <c r="I218" s="23" t="s">
        <v>3866</v>
      </c>
      <c r="J218" s="23" t="s">
        <v>3882</v>
      </c>
      <c r="K218" s="23" t="s">
        <v>3898</v>
      </c>
      <c r="L218" s="23" t="s">
        <v>3913</v>
      </c>
      <c r="M218" s="22"/>
      <c r="N218" s="22"/>
      <c r="O218" s="23" t="s">
        <v>3870</v>
      </c>
    </row>
    <row r="219" ht="66.0" customHeight="1">
      <c r="A219" s="23" t="s">
        <v>1315</v>
      </c>
      <c r="B219" s="23" t="s">
        <v>1316</v>
      </c>
      <c r="C219" s="23" t="s">
        <v>3864</v>
      </c>
      <c r="D219" s="22"/>
      <c r="E219" s="23" t="s">
        <v>3865</v>
      </c>
      <c r="F219" s="23" t="s">
        <v>3881</v>
      </c>
      <c r="G219" s="23" t="s">
        <v>4017</v>
      </c>
      <c r="H219" s="23" t="s">
        <v>2464</v>
      </c>
      <c r="I219" s="23" t="s">
        <v>3866</v>
      </c>
      <c r="J219" s="23" t="s">
        <v>3882</v>
      </c>
      <c r="K219" s="23" t="s">
        <v>3898</v>
      </c>
      <c r="L219" s="23" t="s">
        <v>3913</v>
      </c>
      <c r="M219" s="22"/>
      <c r="N219" s="22"/>
      <c r="O219" s="23" t="s">
        <v>3870</v>
      </c>
    </row>
    <row r="220" ht="66.0" customHeight="1">
      <c r="A220" s="23" t="s">
        <v>1319</v>
      </c>
      <c r="B220" s="23" t="s">
        <v>1320</v>
      </c>
      <c r="C220" s="23" t="s">
        <v>3864</v>
      </c>
      <c r="D220" s="22"/>
      <c r="E220" s="23" t="s">
        <v>3865</v>
      </c>
      <c r="F220" s="23" t="s">
        <v>3881</v>
      </c>
      <c r="G220" s="23" t="s">
        <v>4017</v>
      </c>
      <c r="H220" s="23" t="s">
        <v>2464</v>
      </c>
      <c r="I220" s="23" t="s">
        <v>3866</v>
      </c>
      <c r="J220" s="23" t="s">
        <v>3882</v>
      </c>
      <c r="K220" s="23" t="s">
        <v>3898</v>
      </c>
      <c r="L220" s="23" t="s">
        <v>3913</v>
      </c>
      <c r="M220" s="22"/>
      <c r="N220" s="22"/>
      <c r="O220" s="23" t="s">
        <v>3870</v>
      </c>
    </row>
    <row r="221" ht="66.0" customHeight="1">
      <c r="A221" s="23" t="s">
        <v>1326</v>
      </c>
      <c r="B221" s="23" t="s">
        <v>1327</v>
      </c>
      <c r="C221" s="23" t="s">
        <v>3864</v>
      </c>
      <c r="D221" s="22"/>
      <c r="E221" s="23" t="s">
        <v>3865</v>
      </c>
      <c r="F221" s="23" t="s">
        <v>3881</v>
      </c>
      <c r="G221" s="23" t="s">
        <v>4017</v>
      </c>
      <c r="H221" s="23" t="s">
        <v>2464</v>
      </c>
      <c r="I221" s="23" t="s">
        <v>3866</v>
      </c>
      <c r="J221" s="23" t="s">
        <v>3882</v>
      </c>
      <c r="K221" s="23" t="s">
        <v>3898</v>
      </c>
      <c r="L221" s="23" t="s">
        <v>3913</v>
      </c>
      <c r="M221" s="22"/>
      <c r="N221" s="22"/>
      <c r="O221" s="23" t="s">
        <v>3870</v>
      </c>
    </row>
    <row r="222" ht="66.0" customHeight="1">
      <c r="A222" s="23" t="s">
        <v>1331</v>
      </c>
      <c r="B222" s="23" t="s">
        <v>1332</v>
      </c>
      <c r="C222" s="23" t="s">
        <v>3864</v>
      </c>
      <c r="D222" s="22"/>
      <c r="E222" s="23" t="s">
        <v>3865</v>
      </c>
      <c r="F222" s="23" t="s">
        <v>3881</v>
      </c>
      <c r="G222" s="23" t="s">
        <v>4017</v>
      </c>
      <c r="H222" s="23" t="s">
        <v>2464</v>
      </c>
      <c r="I222" s="23" t="s">
        <v>3866</v>
      </c>
      <c r="J222" s="23" t="s">
        <v>3882</v>
      </c>
      <c r="K222" s="23" t="s">
        <v>3898</v>
      </c>
      <c r="L222" s="23" t="s">
        <v>3913</v>
      </c>
      <c r="M222" s="22"/>
      <c r="N222" s="22"/>
      <c r="O222" s="23" t="s">
        <v>3870</v>
      </c>
    </row>
    <row r="223" ht="66.0" customHeight="1">
      <c r="A223" s="23" t="s">
        <v>1335</v>
      </c>
      <c r="B223" s="23" t="s">
        <v>1336</v>
      </c>
      <c r="C223" s="23" t="s">
        <v>3864</v>
      </c>
      <c r="D223" s="22"/>
      <c r="E223" s="23" t="s">
        <v>3865</v>
      </c>
      <c r="F223" s="23" t="s">
        <v>3881</v>
      </c>
      <c r="G223" s="23" t="s">
        <v>4017</v>
      </c>
      <c r="H223" s="23" t="s">
        <v>2464</v>
      </c>
      <c r="I223" s="23" t="s">
        <v>3866</v>
      </c>
      <c r="J223" s="23" t="s">
        <v>3882</v>
      </c>
      <c r="K223" s="23" t="s">
        <v>3898</v>
      </c>
      <c r="L223" s="23" t="s">
        <v>3913</v>
      </c>
      <c r="M223" s="22"/>
      <c r="N223" s="22"/>
      <c r="O223" s="23" t="s">
        <v>3870</v>
      </c>
    </row>
    <row r="224" ht="66.0" customHeight="1">
      <c r="A224" s="23" t="s">
        <v>1338</v>
      </c>
      <c r="B224" s="23" t="s">
        <v>1339</v>
      </c>
      <c r="C224" s="23" t="s">
        <v>3864</v>
      </c>
      <c r="D224" s="22"/>
      <c r="E224" s="23" t="s">
        <v>3865</v>
      </c>
      <c r="F224" s="23" t="s">
        <v>3881</v>
      </c>
      <c r="G224" s="23" t="s">
        <v>4017</v>
      </c>
      <c r="H224" s="23" t="s">
        <v>2464</v>
      </c>
      <c r="I224" s="23" t="s">
        <v>3866</v>
      </c>
      <c r="J224" s="23" t="s">
        <v>3882</v>
      </c>
      <c r="K224" s="23" t="s">
        <v>3898</v>
      </c>
      <c r="L224" s="23" t="s">
        <v>3913</v>
      </c>
      <c r="M224" s="22"/>
      <c r="N224" s="22"/>
      <c r="O224" s="23" t="s">
        <v>3870</v>
      </c>
    </row>
    <row r="225" ht="66.0" customHeight="1">
      <c r="A225" s="23" t="s">
        <v>1342</v>
      </c>
      <c r="B225" s="23" t="s">
        <v>1343</v>
      </c>
      <c r="C225" s="23" t="s">
        <v>3864</v>
      </c>
      <c r="D225" s="22"/>
      <c r="E225" s="23" t="s">
        <v>3865</v>
      </c>
      <c r="F225" s="23" t="s">
        <v>3881</v>
      </c>
      <c r="G225" s="23" t="s">
        <v>4017</v>
      </c>
      <c r="H225" s="23" t="s">
        <v>2464</v>
      </c>
      <c r="I225" s="23" t="s">
        <v>3866</v>
      </c>
      <c r="J225" s="23" t="s">
        <v>3882</v>
      </c>
      <c r="K225" s="23" t="s">
        <v>3898</v>
      </c>
      <c r="L225" s="23" t="s">
        <v>3913</v>
      </c>
      <c r="M225" s="22"/>
      <c r="N225" s="22"/>
      <c r="O225" s="23" t="s">
        <v>3870</v>
      </c>
    </row>
    <row r="226" ht="66.0" customHeight="1">
      <c r="A226" s="23" t="s">
        <v>1344</v>
      </c>
      <c r="B226" s="23" t="s">
        <v>1345</v>
      </c>
      <c r="C226" s="23" t="s">
        <v>3864</v>
      </c>
      <c r="D226" s="22"/>
      <c r="E226" s="23" t="s">
        <v>3865</v>
      </c>
      <c r="F226" s="23" t="s">
        <v>3881</v>
      </c>
      <c r="G226" s="23" t="s">
        <v>4017</v>
      </c>
      <c r="H226" s="23" t="s">
        <v>2464</v>
      </c>
      <c r="I226" s="23" t="s">
        <v>3866</v>
      </c>
      <c r="J226" s="23" t="s">
        <v>3882</v>
      </c>
      <c r="K226" s="23" t="s">
        <v>3898</v>
      </c>
      <c r="L226" s="23" t="s">
        <v>3913</v>
      </c>
      <c r="M226" s="22"/>
      <c r="N226" s="22"/>
      <c r="O226" s="23" t="s">
        <v>3870</v>
      </c>
    </row>
    <row r="227" ht="66.0" customHeight="1">
      <c r="A227" s="23" t="s">
        <v>1347</v>
      </c>
      <c r="B227" s="23" t="s">
        <v>1348</v>
      </c>
      <c r="C227" s="23" t="s">
        <v>3864</v>
      </c>
      <c r="D227" s="22"/>
      <c r="E227" s="23" t="s">
        <v>3865</v>
      </c>
      <c r="F227" s="23" t="s">
        <v>3881</v>
      </c>
      <c r="G227" s="23" t="s">
        <v>4017</v>
      </c>
      <c r="H227" s="23" t="s">
        <v>2464</v>
      </c>
      <c r="I227" s="23" t="s">
        <v>3866</v>
      </c>
      <c r="J227" s="23" t="s">
        <v>3882</v>
      </c>
      <c r="K227" s="23" t="s">
        <v>3898</v>
      </c>
      <c r="L227" s="23" t="s">
        <v>3913</v>
      </c>
      <c r="M227" s="22"/>
      <c r="N227" s="22"/>
      <c r="O227" s="23" t="s">
        <v>3870</v>
      </c>
    </row>
    <row r="228" ht="61.5" customHeight="1">
      <c r="A228" s="23" t="s">
        <v>1349</v>
      </c>
      <c r="B228" s="23" t="s">
        <v>1350</v>
      </c>
      <c r="C228" s="23" t="s">
        <v>3864</v>
      </c>
      <c r="D228" s="22"/>
      <c r="E228" s="23" t="s">
        <v>3865</v>
      </c>
      <c r="F228" s="23"/>
      <c r="G228" s="23"/>
      <c r="H228" s="23" t="s">
        <v>2464</v>
      </c>
      <c r="I228" s="23" t="s">
        <v>3866</v>
      </c>
      <c r="J228" s="23" t="s">
        <v>3867</v>
      </c>
      <c r="K228" s="23" t="s">
        <v>3876</v>
      </c>
      <c r="L228" s="23"/>
      <c r="M228" s="23" t="s">
        <v>3869</v>
      </c>
      <c r="N228" s="22"/>
      <c r="O228" s="23" t="s">
        <v>3870</v>
      </c>
    </row>
    <row r="229" ht="64.5" customHeight="1">
      <c r="A229" s="23" t="s">
        <v>1353</v>
      </c>
      <c r="B229" s="23" t="s">
        <v>1354</v>
      </c>
      <c r="C229" s="23" t="s">
        <v>3864</v>
      </c>
      <c r="D229" s="22"/>
      <c r="E229" s="23" t="s">
        <v>4018</v>
      </c>
      <c r="F229" s="23"/>
      <c r="G229" s="23" t="s">
        <v>4019</v>
      </c>
      <c r="H229" s="23" t="s">
        <v>2464</v>
      </c>
      <c r="I229" s="23" t="s">
        <v>3866</v>
      </c>
      <c r="J229" s="23" t="s">
        <v>3882</v>
      </c>
      <c r="K229" s="23" t="s">
        <v>3876</v>
      </c>
      <c r="L229" s="23"/>
      <c r="M229" s="22"/>
      <c r="N229" s="22"/>
      <c r="O229" s="23" t="s">
        <v>3870</v>
      </c>
    </row>
    <row r="230" ht="61.5" customHeight="1">
      <c r="A230" s="23" t="s">
        <v>1359</v>
      </c>
      <c r="B230" s="23" t="s">
        <v>1360</v>
      </c>
      <c r="C230" s="23" t="s">
        <v>3864</v>
      </c>
      <c r="D230" s="22"/>
      <c r="E230" s="23" t="s">
        <v>3881</v>
      </c>
      <c r="F230" s="23"/>
      <c r="G230" s="23"/>
      <c r="H230" s="23" t="s">
        <v>2464</v>
      </c>
      <c r="I230" s="23" t="s">
        <v>3866</v>
      </c>
      <c r="J230" s="23" t="s">
        <v>3882</v>
      </c>
      <c r="K230" s="23" t="s">
        <v>3876</v>
      </c>
      <c r="L230" s="23"/>
      <c r="M230" s="23" t="s">
        <v>3869</v>
      </c>
      <c r="N230" s="22"/>
      <c r="O230" s="23" t="s">
        <v>3870</v>
      </c>
    </row>
    <row r="231" ht="69.0" customHeight="1">
      <c r="A231" s="23" t="s">
        <v>1365</v>
      </c>
      <c r="B231" s="23" t="s">
        <v>1366</v>
      </c>
      <c r="C231" s="23" t="s">
        <v>3864</v>
      </c>
      <c r="D231" s="22"/>
      <c r="E231" s="23"/>
      <c r="F231" s="22"/>
      <c r="G231" s="22"/>
      <c r="H231" s="23" t="s">
        <v>2464</v>
      </c>
      <c r="I231" s="23" t="s">
        <v>3866</v>
      </c>
      <c r="J231" s="23" t="s">
        <v>3867</v>
      </c>
      <c r="K231" s="23" t="s">
        <v>3879</v>
      </c>
      <c r="L231" s="22"/>
      <c r="M231" s="23" t="s">
        <v>3869</v>
      </c>
      <c r="N231" s="23" t="s">
        <v>4020</v>
      </c>
      <c r="O231" s="23" t="s">
        <v>3900</v>
      </c>
    </row>
    <row r="232" ht="66.0" customHeight="1">
      <c r="A232" s="23" t="s">
        <v>1367</v>
      </c>
      <c r="B232" s="23" t="s">
        <v>1368</v>
      </c>
      <c r="C232" s="23" t="s">
        <v>3864</v>
      </c>
      <c r="D232" s="22"/>
      <c r="E232" s="23" t="s">
        <v>3873</v>
      </c>
      <c r="F232" s="22"/>
      <c r="G232" s="22"/>
      <c r="H232" s="23" t="s">
        <v>3080</v>
      </c>
      <c r="I232" s="23" t="s">
        <v>3866</v>
      </c>
      <c r="J232" s="23" t="s">
        <v>3882</v>
      </c>
      <c r="K232" s="23" t="s">
        <v>3876</v>
      </c>
      <c r="L232" s="22"/>
      <c r="M232" s="23" t="s">
        <v>3869</v>
      </c>
      <c r="N232" s="22"/>
      <c r="O232" s="23" t="s">
        <v>4021</v>
      </c>
    </row>
    <row r="233" ht="63.0" customHeight="1">
      <c r="A233" s="23" t="s">
        <v>1374</v>
      </c>
      <c r="B233" s="23" t="s">
        <v>1375</v>
      </c>
      <c r="C233" s="23" t="s">
        <v>3864</v>
      </c>
      <c r="D233" s="22"/>
      <c r="E233" s="23" t="s">
        <v>4022</v>
      </c>
      <c r="F233" s="22"/>
      <c r="G233" s="23" t="s">
        <v>3873</v>
      </c>
      <c r="H233" s="23" t="s">
        <v>3080</v>
      </c>
      <c r="I233" s="23" t="s">
        <v>3866</v>
      </c>
      <c r="J233" s="23" t="s">
        <v>3882</v>
      </c>
      <c r="K233" s="23" t="s">
        <v>3876</v>
      </c>
      <c r="L233" s="22"/>
      <c r="M233" s="23" t="s">
        <v>3869</v>
      </c>
      <c r="N233" s="22"/>
      <c r="O233" s="23" t="s">
        <v>4021</v>
      </c>
    </row>
    <row r="234" ht="72.75" customHeight="1">
      <c r="A234" s="23" t="s">
        <v>1380</v>
      </c>
      <c r="B234" s="23" t="s">
        <v>1381</v>
      </c>
      <c r="C234" s="23" t="s">
        <v>3864</v>
      </c>
      <c r="D234" s="22"/>
      <c r="E234" s="23" t="s">
        <v>3991</v>
      </c>
      <c r="F234" s="22"/>
      <c r="G234" s="22"/>
      <c r="H234" s="23" t="s">
        <v>2464</v>
      </c>
      <c r="I234" s="23"/>
      <c r="J234" s="23"/>
      <c r="K234" s="23" t="s">
        <v>3879</v>
      </c>
      <c r="L234" s="22"/>
      <c r="M234" s="22"/>
      <c r="N234" s="22"/>
      <c r="O234" s="23" t="s">
        <v>4021</v>
      </c>
    </row>
    <row r="235" ht="55.5" customHeight="1">
      <c r="A235" s="23" t="s">
        <v>1389</v>
      </c>
      <c r="B235" s="23" t="s">
        <v>1390</v>
      </c>
      <c r="C235" s="23" t="s">
        <v>3864</v>
      </c>
      <c r="D235" s="22"/>
      <c r="E235" s="23" t="s">
        <v>3881</v>
      </c>
      <c r="F235" s="22"/>
      <c r="G235" s="22"/>
      <c r="H235" s="23" t="s">
        <v>2464</v>
      </c>
      <c r="I235" s="23" t="s">
        <v>3866</v>
      </c>
      <c r="J235" s="23" t="s">
        <v>3867</v>
      </c>
      <c r="K235" s="23" t="s">
        <v>3879</v>
      </c>
      <c r="L235" s="22"/>
      <c r="M235" s="22"/>
      <c r="N235" s="22"/>
      <c r="O235" s="23" t="s">
        <v>4021</v>
      </c>
    </row>
    <row r="236" ht="66.75" customHeight="1">
      <c r="A236" s="23" t="s">
        <v>1397</v>
      </c>
      <c r="B236" s="23" t="s">
        <v>1398</v>
      </c>
      <c r="C236" s="23" t="s">
        <v>3864</v>
      </c>
      <c r="D236" s="22"/>
      <c r="E236" s="23" t="s">
        <v>3896</v>
      </c>
      <c r="F236" s="22"/>
      <c r="G236" s="23" t="s">
        <v>3873</v>
      </c>
      <c r="H236" s="23" t="s">
        <v>3080</v>
      </c>
      <c r="I236" s="23" t="s">
        <v>3906</v>
      </c>
      <c r="J236" s="23" t="s">
        <v>3923</v>
      </c>
      <c r="K236" s="23" t="s">
        <v>3876</v>
      </c>
      <c r="L236" s="22"/>
      <c r="M236" s="22"/>
      <c r="N236" s="22"/>
      <c r="O236" s="23" t="s">
        <v>4021</v>
      </c>
    </row>
    <row r="237" ht="67.5" customHeight="1">
      <c r="A237" s="23" t="s">
        <v>1404</v>
      </c>
      <c r="B237" s="23" t="s">
        <v>1405</v>
      </c>
      <c r="C237" s="23" t="s">
        <v>3864</v>
      </c>
      <c r="D237" s="22"/>
      <c r="E237" s="23" t="s">
        <v>4023</v>
      </c>
      <c r="F237" s="22"/>
      <c r="G237" s="22"/>
      <c r="H237" s="23" t="s">
        <v>3080</v>
      </c>
      <c r="I237" s="23" t="s">
        <v>3866</v>
      </c>
      <c r="J237" s="23" t="s">
        <v>3867</v>
      </c>
      <c r="K237" s="23" t="s">
        <v>3876</v>
      </c>
      <c r="L237" s="22"/>
      <c r="M237" s="22"/>
      <c r="N237" s="22"/>
      <c r="O237" s="23" t="s">
        <v>4021</v>
      </c>
    </row>
    <row r="238" ht="63.75" customHeight="1">
      <c r="A238" s="23" t="s">
        <v>1408</v>
      </c>
      <c r="B238" s="23" t="s">
        <v>1409</v>
      </c>
      <c r="C238" s="23" t="s">
        <v>3864</v>
      </c>
      <c r="D238" s="22"/>
      <c r="E238" s="23" t="s">
        <v>3881</v>
      </c>
      <c r="F238" s="22"/>
      <c r="G238" s="23" t="s">
        <v>3937</v>
      </c>
      <c r="H238" s="23" t="s">
        <v>2464</v>
      </c>
      <c r="I238" s="23" t="s">
        <v>3920</v>
      </c>
      <c r="J238" s="23" t="s">
        <v>3882</v>
      </c>
      <c r="K238" s="23" t="s">
        <v>3876</v>
      </c>
      <c r="L238" s="23" t="s">
        <v>3883</v>
      </c>
      <c r="M238" s="22"/>
      <c r="N238" s="23" t="s">
        <v>4024</v>
      </c>
      <c r="O238" s="23" t="s">
        <v>4021</v>
      </c>
    </row>
    <row r="239" ht="67.5" customHeight="1">
      <c r="A239" s="23" t="s">
        <v>1416</v>
      </c>
      <c r="B239" s="23" t="s">
        <v>1417</v>
      </c>
      <c r="C239" s="23" t="s">
        <v>3864</v>
      </c>
      <c r="D239" s="22"/>
      <c r="E239" s="23" t="s">
        <v>3865</v>
      </c>
      <c r="F239" s="22"/>
      <c r="G239" s="23" t="s">
        <v>3971</v>
      </c>
      <c r="H239" s="23" t="s">
        <v>3080</v>
      </c>
      <c r="I239" s="23" t="s">
        <v>3866</v>
      </c>
      <c r="J239" s="23" t="s">
        <v>3930</v>
      </c>
      <c r="K239" s="23" t="s">
        <v>3876</v>
      </c>
      <c r="L239" s="22"/>
      <c r="M239" s="22"/>
      <c r="N239" s="22"/>
      <c r="O239" s="23" t="s">
        <v>4021</v>
      </c>
    </row>
    <row r="240" ht="66.0" customHeight="1">
      <c r="A240" s="23" t="s">
        <v>1424</v>
      </c>
      <c r="B240" s="23" t="s">
        <v>1425</v>
      </c>
      <c r="C240" s="23" t="s">
        <v>3864</v>
      </c>
      <c r="D240" s="22"/>
      <c r="E240" s="23" t="s">
        <v>3881</v>
      </c>
      <c r="F240" s="22"/>
      <c r="G240" s="23"/>
      <c r="H240" s="23" t="s">
        <v>3080</v>
      </c>
      <c r="I240" s="23" t="s">
        <v>3920</v>
      </c>
      <c r="J240" s="23" t="s">
        <v>3882</v>
      </c>
      <c r="K240" s="23" t="s">
        <v>3876</v>
      </c>
      <c r="L240" s="22"/>
      <c r="M240" s="22"/>
      <c r="N240" s="22"/>
      <c r="O240" s="23" t="s">
        <v>4021</v>
      </c>
    </row>
    <row r="241" ht="61.5" customHeight="1">
      <c r="A241" s="23" t="s">
        <v>1431</v>
      </c>
      <c r="B241" s="23" t="s">
        <v>1432</v>
      </c>
      <c r="C241" s="23" t="s">
        <v>3864</v>
      </c>
      <c r="D241" s="22"/>
      <c r="E241" s="23" t="s">
        <v>3881</v>
      </c>
      <c r="F241" s="22"/>
      <c r="G241" s="23"/>
      <c r="H241" s="23" t="s">
        <v>3080</v>
      </c>
      <c r="I241" s="23" t="s">
        <v>3920</v>
      </c>
      <c r="J241" s="23" t="s">
        <v>3882</v>
      </c>
      <c r="K241" s="23" t="s">
        <v>3876</v>
      </c>
      <c r="L241" s="22"/>
      <c r="M241" s="22"/>
      <c r="N241" s="22"/>
      <c r="O241" s="23" t="s">
        <v>4021</v>
      </c>
    </row>
    <row r="242" ht="64.5" customHeight="1">
      <c r="A242" s="23" t="s">
        <v>1437</v>
      </c>
      <c r="B242" s="23" t="s">
        <v>1438</v>
      </c>
      <c r="C242" s="23" t="s">
        <v>3864</v>
      </c>
      <c r="D242" s="22"/>
      <c r="E242" s="23" t="s">
        <v>3881</v>
      </c>
      <c r="F242" s="22"/>
      <c r="G242" s="23"/>
      <c r="H242" s="23" t="s">
        <v>3080</v>
      </c>
      <c r="I242" s="23" t="s">
        <v>3920</v>
      </c>
      <c r="J242" s="23" t="s">
        <v>3882</v>
      </c>
      <c r="K242" s="23" t="s">
        <v>3876</v>
      </c>
      <c r="L242" s="22"/>
      <c r="M242" s="22"/>
      <c r="N242" s="22"/>
      <c r="O242" s="23" t="s">
        <v>4021</v>
      </c>
    </row>
    <row r="243" ht="64.5" customHeight="1">
      <c r="A243" s="23" t="s">
        <v>1445</v>
      </c>
      <c r="B243" s="23" t="s">
        <v>1446</v>
      </c>
      <c r="C243" s="23" t="s">
        <v>3864</v>
      </c>
      <c r="D243" s="22"/>
      <c r="E243" s="23" t="s">
        <v>3881</v>
      </c>
      <c r="F243" s="22"/>
      <c r="G243" s="23"/>
      <c r="H243" s="23" t="s">
        <v>3080</v>
      </c>
      <c r="I243" s="23" t="s">
        <v>3920</v>
      </c>
      <c r="J243" s="23" t="s">
        <v>3882</v>
      </c>
      <c r="K243" s="23" t="s">
        <v>3876</v>
      </c>
      <c r="L243" s="22"/>
      <c r="M243" s="22"/>
      <c r="N243" s="22"/>
      <c r="O243" s="23" t="s">
        <v>4021</v>
      </c>
    </row>
    <row r="244" ht="54.0" customHeight="1">
      <c r="A244" s="23" t="s">
        <v>1450</v>
      </c>
      <c r="B244" s="23" t="s">
        <v>1451</v>
      </c>
      <c r="C244" s="23" t="s">
        <v>3864</v>
      </c>
      <c r="D244" s="22"/>
      <c r="E244" s="23" t="s">
        <v>4025</v>
      </c>
      <c r="F244" s="22"/>
      <c r="G244" s="23" t="s">
        <v>3865</v>
      </c>
      <c r="H244" s="23" t="s">
        <v>3080</v>
      </c>
      <c r="I244" s="23" t="s">
        <v>4026</v>
      </c>
      <c r="J244" s="23" t="s">
        <v>4027</v>
      </c>
      <c r="K244" s="23" t="s">
        <v>3876</v>
      </c>
      <c r="L244" s="22"/>
      <c r="M244" s="22"/>
      <c r="N244" s="22"/>
      <c r="O244" s="23" t="s">
        <v>3870</v>
      </c>
    </row>
    <row r="245" ht="54.0" customHeight="1">
      <c r="A245" s="23" t="s">
        <v>1458</v>
      </c>
      <c r="B245" s="23" t="s">
        <v>1459</v>
      </c>
      <c r="C245" s="23" t="s">
        <v>3864</v>
      </c>
      <c r="D245" s="22"/>
      <c r="E245" s="23" t="s">
        <v>3988</v>
      </c>
      <c r="F245" s="22"/>
      <c r="G245" s="23" t="s">
        <v>3881</v>
      </c>
      <c r="H245" s="23" t="s">
        <v>3080</v>
      </c>
      <c r="I245" s="23" t="s">
        <v>3920</v>
      </c>
      <c r="J245" s="23" t="s">
        <v>3882</v>
      </c>
      <c r="K245" s="23" t="s">
        <v>3876</v>
      </c>
      <c r="L245" s="23" t="s">
        <v>3913</v>
      </c>
      <c r="M245" s="22"/>
      <c r="N245" s="23" t="s">
        <v>3910</v>
      </c>
      <c r="O245" s="23" t="s">
        <v>3870</v>
      </c>
    </row>
    <row r="246" ht="54.0" customHeight="1">
      <c r="A246" s="23" t="s">
        <v>1466</v>
      </c>
      <c r="B246" s="23" t="s">
        <v>1467</v>
      </c>
      <c r="C246" s="23" t="s">
        <v>3864</v>
      </c>
      <c r="D246" s="22"/>
      <c r="E246" s="23"/>
      <c r="F246" s="22"/>
      <c r="G246" s="23"/>
      <c r="H246" s="23" t="s">
        <v>3080</v>
      </c>
      <c r="I246" s="23" t="s">
        <v>3866</v>
      </c>
      <c r="J246" s="23" t="s">
        <v>3867</v>
      </c>
      <c r="K246" s="23" t="s">
        <v>3876</v>
      </c>
      <c r="L246" s="22"/>
      <c r="M246" s="23" t="s">
        <v>3895</v>
      </c>
      <c r="N246" s="22"/>
      <c r="O246" s="23" t="s">
        <v>3973</v>
      </c>
    </row>
    <row r="247" ht="54.0" customHeight="1">
      <c r="A247" s="23" t="s">
        <v>1470</v>
      </c>
      <c r="B247" s="23" t="s">
        <v>1471</v>
      </c>
      <c r="C247" s="23" t="s">
        <v>3864</v>
      </c>
      <c r="D247" s="22"/>
      <c r="E247" s="23" t="s">
        <v>3881</v>
      </c>
      <c r="F247" s="22"/>
      <c r="G247" s="22"/>
      <c r="H247" s="23" t="s">
        <v>2446</v>
      </c>
      <c r="I247" s="23"/>
      <c r="J247" s="23"/>
      <c r="K247" s="23" t="s">
        <v>3868</v>
      </c>
      <c r="L247" s="22"/>
      <c r="M247" s="22"/>
      <c r="N247" s="22"/>
      <c r="O247" s="23" t="s">
        <v>3950</v>
      </c>
    </row>
    <row r="248" ht="57.0" customHeight="1">
      <c r="A248" s="23" t="s">
        <v>1474</v>
      </c>
      <c r="B248" s="23" t="s">
        <v>1475</v>
      </c>
      <c r="C248" s="23" t="s">
        <v>3864</v>
      </c>
      <c r="D248" s="22"/>
      <c r="E248" s="23" t="s">
        <v>3881</v>
      </c>
      <c r="F248" s="22"/>
      <c r="G248" s="22"/>
      <c r="H248" s="23" t="s">
        <v>2464</v>
      </c>
      <c r="I248" s="23" t="s">
        <v>3866</v>
      </c>
      <c r="J248" s="23" t="s">
        <v>3939</v>
      </c>
      <c r="K248" s="23" t="s">
        <v>3868</v>
      </c>
      <c r="L248" s="22"/>
      <c r="M248" s="22"/>
      <c r="N248" s="22"/>
      <c r="O248" s="23" t="s">
        <v>3973</v>
      </c>
    </row>
    <row r="249" ht="57.0" customHeight="1">
      <c r="A249" s="23" t="s">
        <v>1481</v>
      </c>
      <c r="B249" s="23" t="s">
        <v>1482</v>
      </c>
      <c r="C249" s="23" t="s">
        <v>3864</v>
      </c>
      <c r="D249" s="22"/>
      <c r="E249" s="23"/>
      <c r="F249" s="22"/>
      <c r="G249" s="22"/>
      <c r="H249" s="23" t="s">
        <v>2464</v>
      </c>
      <c r="I249" s="23" t="s">
        <v>3866</v>
      </c>
      <c r="J249" s="23" t="s">
        <v>3882</v>
      </c>
      <c r="K249" s="23"/>
      <c r="L249" s="22"/>
      <c r="M249" s="22"/>
      <c r="N249" s="22"/>
      <c r="O249" s="23"/>
    </row>
    <row r="250" ht="51.75" customHeight="1">
      <c r="A250" s="23" t="s">
        <v>1484</v>
      </c>
      <c r="B250" s="23" t="s">
        <v>1485</v>
      </c>
      <c r="C250" s="23" t="s">
        <v>3864</v>
      </c>
      <c r="D250" s="22"/>
      <c r="E250" s="23" t="s">
        <v>3881</v>
      </c>
      <c r="F250" s="22"/>
      <c r="G250" s="22"/>
      <c r="H250" s="23" t="s">
        <v>2464</v>
      </c>
      <c r="I250" s="23" t="s">
        <v>3866</v>
      </c>
      <c r="J250" s="23" t="s">
        <v>3882</v>
      </c>
      <c r="K250" s="23" t="s">
        <v>3868</v>
      </c>
      <c r="L250" s="22"/>
      <c r="M250" s="22"/>
      <c r="N250" s="22"/>
      <c r="O250" s="23" t="s">
        <v>3973</v>
      </c>
    </row>
    <row r="251" ht="49.5" customHeight="1">
      <c r="A251" s="23" t="s">
        <v>1489</v>
      </c>
      <c r="B251" s="23" t="s">
        <v>1490</v>
      </c>
      <c r="C251" s="23" t="s">
        <v>3864</v>
      </c>
      <c r="D251" s="22"/>
      <c r="E251" s="23" t="s">
        <v>3881</v>
      </c>
      <c r="F251" s="22"/>
      <c r="G251" s="22"/>
      <c r="H251" s="23" t="s">
        <v>2464</v>
      </c>
      <c r="I251" s="23" t="s">
        <v>3866</v>
      </c>
      <c r="J251" s="23" t="s">
        <v>3882</v>
      </c>
      <c r="K251" s="23" t="s">
        <v>3876</v>
      </c>
      <c r="L251" s="22"/>
      <c r="M251" s="22"/>
      <c r="N251" s="22"/>
      <c r="O251" s="23" t="s">
        <v>3973</v>
      </c>
    </row>
    <row r="252" ht="55.5" customHeight="1">
      <c r="A252" s="23" t="s">
        <v>1491</v>
      </c>
      <c r="B252" s="23" t="s">
        <v>1492</v>
      </c>
      <c r="C252" s="23" t="s">
        <v>3864</v>
      </c>
      <c r="D252" s="22"/>
      <c r="E252" s="23" t="s">
        <v>3881</v>
      </c>
      <c r="F252" s="22"/>
      <c r="G252" s="22"/>
      <c r="H252" s="23" t="s">
        <v>2464</v>
      </c>
      <c r="I252" s="23" t="s">
        <v>3866</v>
      </c>
      <c r="J252" s="23" t="s">
        <v>3882</v>
      </c>
      <c r="K252" s="23" t="s">
        <v>3876</v>
      </c>
      <c r="L252" s="22"/>
      <c r="M252" s="22"/>
      <c r="N252" s="22"/>
      <c r="O252" s="23" t="s">
        <v>3973</v>
      </c>
    </row>
    <row r="253" ht="54.75" customHeight="1">
      <c r="A253" s="23" t="s">
        <v>1494</v>
      </c>
      <c r="B253" s="23" t="s">
        <v>1495</v>
      </c>
      <c r="C253" s="23" t="s">
        <v>3864</v>
      </c>
      <c r="D253" s="22"/>
      <c r="E253" s="23" t="s">
        <v>3881</v>
      </c>
      <c r="F253" s="22"/>
      <c r="G253" s="22"/>
      <c r="H253" s="23" t="s">
        <v>2464</v>
      </c>
      <c r="I253" s="23" t="s">
        <v>3866</v>
      </c>
      <c r="J253" s="23" t="s">
        <v>3882</v>
      </c>
      <c r="K253" s="23" t="s">
        <v>3868</v>
      </c>
      <c r="L253" s="22"/>
      <c r="M253" s="22"/>
      <c r="N253" s="22"/>
      <c r="O253" s="23" t="s">
        <v>3973</v>
      </c>
    </row>
    <row r="254" ht="54.0" customHeight="1">
      <c r="A254" s="23" t="s">
        <v>1497</v>
      </c>
      <c r="B254" s="23" t="s">
        <v>1498</v>
      </c>
      <c r="C254" s="23" t="s">
        <v>3864</v>
      </c>
      <c r="D254" s="22"/>
      <c r="E254" s="23" t="s">
        <v>3881</v>
      </c>
      <c r="F254" s="22"/>
      <c r="G254" s="22"/>
      <c r="H254" s="23" t="s">
        <v>2464</v>
      </c>
      <c r="I254" s="23" t="s">
        <v>3866</v>
      </c>
      <c r="J254" s="23" t="s">
        <v>3882</v>
      </c>
      <c r="K254" s="23" t="s">
        <v>3868</v>
      </c>
      <c r="L254" s="22"/>
      <c r="M254" s="22"/>
      <c r="N254" s="22"/>
      <c r="O254" s="23" t="s">
        <v>3973</v>
      </c>
    </row>
    <row r="255" ht="51.75" customHeight="1">
      <c r="A255" s="23" t="s">
        <v>1500</v>
      </c>
      <c r="B255" s="23" t="s">
        <v>1501</v>
      </c>
      <c r="C255" s="23" t="s">
        <v>3864</v>
      </c>
      <c r="D255" s="22"/>
      <c r="E255" s="23" t="s">
        <v>3881</v>
      </c>
      <c r="F255" s="22"/>
      <c r="G255" s="22"/>
      <c r="H255" s="23" t="s">
        <v>2446</v>
      </c>
      <c r="I255" s="23" t="s">
        <v>3875</v>
      </c>
      <c r="J255" s="23" t="s">
        <v>3882</v>
      </c>
      <c r="K255" s="23" t="s">
        <v>3868</v>
      </c>
      <c r="L255" s="22"/>
      <c r="M255" s="23" t="s">
        <v>3895</v>
      </c>
      <c r="N255" s="22"/>
      <c r="O255" s="23" t="s">
        <v>4028</v>
      </c>
    </row>
    <row r="256" ht="49.5" customHeight="1">
      <c r="A256" s="23" t="s">
        <v>1509</v>
      </c>
      <c r="B256" s="23" t="s">
        <v>1510</v>
      </c>
      <c r="C256" s="23" t="s">
        <v>3864</v>
      </c>
      <c r="D256" s="22"/>
      <c r="E256" s="23" t="s">
        <v>3881</v>
      </c>
      <c r="F256" s="22"/>
      <c r="G256" s="22"/>
      <c r="H256" s="23" t="s">
        <v>2446</v>
      </c>
      <c r="I256" s="23" t="s">
        <v>3875</v>
      </c>
      <c r="J256" s="23" t="s">
        <v>3882</v>
      </c>
      <c r="K256" s="23" t="s">
        <v>3868</v>
      </c>
      <c r="L256" s="22"/>
      <c r="M256" s="23" t="s">
        <v>3895</v>
      </c>
      <c r="N256" s="22"/>
      <c r="O256" s="23" t="s">
        <v>4028</v>
      </c>
    </row>
    <row r="257" ht="49.5" customHeight="1">
      <c r="A257" s="23" t="s">
        <v>1513</v>
      </c>
      <c r="B257" s="23" t="s">
        <v>1514</v>
      </c>
      <c r="C257" s="23" t="s">
        <v>3864</v>
      </c>
      <c r="D257" s="22"/>
      <c r="E257" s="23" t="s">
        <v>3881</v>
      </c>
      <c r="F257" s="22"/>
      <c r="G257" s="22"/>
      <c r="H257" s="23" t="s">
        <v>2446</v>
      </c>
      <c r="I257" s="23" t="s">
        <v>3875</v>
      </c>
      <c r="J257" s="23" t="s">
        <v>3882</v>
      </c>
      <c r="K257" s="23" t="s">
        <v>3868</v>
      </c>
      <c r="L257" s="22"/>
      <c r="M257" s="23" t="s">
        <v>3895</v>
      </c>
      <c r="N257" s="22"/>
      <c r="O257" s="23" t="s">
        <v>4028</v>
      </c>
    </row>
    <row r="258" ht="51.0" customHeight="1">
      <c r="A258" s="23" t="s">
        <v>1517</v>
      </c>
      <c r="B258" s="23" t="s">
        <v>1518</v>
      </c>
      <c r="C258" s="23" t="s">
        <v>3864</v>
      </c>
      <c r="D258" s="22"/>
      <c r="E258" s="23" t="s">
        <v>3881</v>
      </c>
      <c r="F258" s="22"/>
      <c r="G258" s="22"/>
      <c r="H258" s="23" t="s">
        <v>2464</v>
      </c>
      <c r="I258" s="23" t="s">
        <v>3866</v>
      </c>
      <c r="J258" s="23" t="s">
        <v>3867</v>
      </c>
      <c r="K258" s="23" t="s">
        <v>3876</v>
      </c>
      <c r="L258" s="22"/>
      <c r="M258" s="23" t="s">
        <v>3869</v>
      </c>
      <c r="N258" s="22"/>
      <c r="O258" s="23" t="s">
        <v>3973</v>
      </c>
    </row>
    <row r="259" ht="52.5" customHeight="1">
      <c r="A259" s="23" t="s">
        <v>1521</v>
      </c>
      <c r="B259" s="23" t="s">
        <v>1522</v>
      </c>
      <c r="C259" s="23" t="s">
        <v>3864</v>
      </c>
      <c r="D259" s="23"/>
      <c r="E259" s="22"/>
      <c r="F259" s="22"/>
      <c r="G259" s="22"/>
      <c r="H259" s="23" t="s">
        <v>3986</v>
      </c>
      <c r="I259" s="23" t="s">
        <v>3885</v>
      </c>
      <c r="J259" s="23" t="s">
        <v>3867</v>
      </c>
      <c r="K259" s="23" t="s">
        <v>3914</v>
      </c>
      <c r="L259" s="22"/>
      <c r="M259" s="22"/>
      <c r="N259" s="22"/>
      <c r="O259" s="23" t="s">
        <v>3955</v>
      </c>
    </row>
    <row r="260" ht="54.75" customHeight="1">
      <c r="A260" s="23" t="s">
        <v>1524</v>
      </c>
      <c r="B260" s="23" t="s">
        <v>1525</v>
      </c>
      <c r="C260" s="23" t="s">
        <v>3864</v>
      </c>
      <c r="D260" s="22"/>
      <c r="E260" s="23" t="s">
        <v>3896</v>
      </c>
      <c r="F260" s="22"/>
      <c r="G260" s="23" t="s">
        <v>3897</v>
      </c>
      <c r="H260" s="23" t="s">
        <v>2464</v>
      </c>
      <c r="I260" s="23" t="s">
        <v>3866</v>
      </c>
      <c r="J260" s="23" t="s">
        <v>3882</v>
      </c>
      <c r="K260" s="23" t="s">
        <v>3876</v>
      </c>
      <c r="L260" s="23" t="s">
        <v>4029</v>
      </c>
      <c r="M260" s="23" t="s">
        <v>3869</v>
      </c>
      <c r="N260" s="22"/>
      <c r="O260" s="23" t="s">
        <v>3973</v>
      </c>
    </row>
    <row r="261" ht="54.75" customHeight="1">
      <c r="A261" s="23" t="s">
        <v>1532</v>
      </c>
      <c r="B261" s="23" t="s">
        <v>1533</v>
      </c>
      <c r="C261" s="23" t="s">
        <v>3864</v>
      </c>
      <c r="D261" s="22"/>
      <c r="E261" s="23" t="s">
        <v>3881</v>
      </c>
      <c r="F261" s="23"/>
      <c r="G261" s="22"/>
      <c r="H261" s="23" t="s">
        <v>2464</v>
      </c>
      <c r="I261" s="23"/>
      <c r="J261" s="23"/>
      <c r="K261" s="23" t="s">
        <v>4030</v>
      </c>
      <c r="L261" s="22"/>
      <c r="M261" s="23" t="s">
        <v>3869</v>
      </c>
      <c r="N261" s="22"/>
      <c r="O261" s="23" t="s">
        <v>3870</v>
      </c>
    </row>
    <row r="262" ht="54.75" customHeight="1">
      <c r="A262" s="23" t="s">
        <v>1539</v>
      </c>
      <c r="B262" s="23" t="s">
        <v>1540</v>
      </c>
      <c r="C262" s="23" t="s">
        <v>3864</v>
      </c>
      <c r="D262" s="22"/>
      <c r="E262" s="23" t="s">
        <v>3881</v>
      </c>
      <c r="F262" s="23"/>
      <c r="G262" s="22"/>
      <c r="H262" s="23" t="s">
        <v>2464</v>
      </c>
      <c r="I262" s="23"/>
      <c r="J262" s="23"/>
      <c r="K262" s="23" t="s">
        <v>4030</v>
      </c>
      <c r="L262" s="22"/>
      <c r="M262" s="23" t="s">
        <v>3869</v>
      </c>
      <c r="N262" s="22"/>
      <c r="O262" s="23" t="s">
        <v>3870</v>
      </c>
    </row>
    <row r="263" ht="54.75" customHeight="1">
      <c r="A263" s="23" t="s">
        <v>1546</v>
      </c>
      <c r="B263" s="23" t="s">
        <v>1547</v>
      </c>
      <c r="C263" s="23" t="s">
        <v>3864</v>
      </c>
      <c r="D263" s="22"/>
      <c r="E263" s="23" t="s">
        <v>3881</v>
      </c>
      <c r="F263" s="23"/>
      <c r="G263" s="22"/>
      <c r="H263" s="23" t="s">
        <v>2464</v>
      </c>
      <c r="I263" s="23"/>
      <c r="J263" s="23"/>
      <c r="K263" s="23" t="s">
        <v>4030</v>
      </c>
      <c r="L263" s="22"/>
      <c r="M263" s="23" t="s">
        <v>3869</v>
      </c>
      <c r="N263" s="22"/>
      <c r="O263" s="22"/>
    </row>
    <row r="264" ht="54.75" customHeight="1">
      <c r="A264" s="23" t="s">
        <v>1550</v>
      </c>
      <c r="B264" s="23" t="s">
        <v>1551</v>
      </c>
      <c r="C264" s="23" t="s">
        <v>3864</v>
      </c>
      <c r="D264" s="22"/>
      <c r="E264" s="23" t="s">
        <v>3881</v>
      </c>
      <c r="F264" s="23"/>
      <c r="G264" s="22"/>
      <c r="H264" s="23" t="s">
        <v>2464</v>
      </c>
      <c r="I264" s="23"/>
      <c r="J264" s="23"/>
      <c r="K264" s="22"/>
      <c r="L264" s="22"/>
      <c r="M264" s="23" t="s">
        <v>3869</v>
      </c>
      <c r="N264" s="22"/>
      <c r="O264" s="22"/>
    </row>
    <row r="265" ht="54.75" customHeight="1">
      <c r="A265" s="23" t="s">
        <v>1554</v>
      </c>
      <c r="B265" s="23" t="s">
        <v>1555</v>
      </c>
      <c r="C265" s="23" t="s">
        <v>3864</v>
      </c>
      <c r="D265" s="22"/>
      <c r="E265" s="23" t="s">
        <v>3881</v>
      </c>
      <c r="F265" s="23"/>
      <c r="G265" s="22"/>
      <c r="H265" s="23" t="s">
        <v>2464</v>
      </c>
      <c r="I265" s="23"/>
      <c r="J265" s="23"/>
      <c r="K265" s="22"/>
      <c r="L265" s="22"/>
      <c r="M265" s="23" t="s">
        <v>3869</v>
      </c>
      <c r="N265" s="22"/>
      <c r="O265" s="22"/>
    </row>
    <row r="266" ht="54.75" customHeight="1">
      <c r="A266" s="23" t="s">
        <v>1557</v>
      </c>
      <c r="B266" s="23" t="s">
        <v>1558</v>
      </c>
      <c r="C266" s="23" t="s">
        <v>3864</v>
      </c>
      <c r="D266" s="22"/>
      <c r="E266" s="23" t="s">
        <v>3881</v>
      </c>
      <c r="F266" s="23"/>
      <c r="G266" s="22"/>
      <c r="H266" s="23" t="s">
        <v>2464</v>
      </c>
      <c r="I266" s="23"/>
      <c r="J266" s="23"/>
      <c r="K266" s="22"/>
      <c r="L266" s="22"/>
      <c r="M266" s="23" t="s">
        <v>3869</v>
      </c>
      <c r="N266" s="22"/>
      <c r="O266" s="22"/>
    </row>
    <row r="267" ht="54.75" customHeight="1">
      <c r="A267" s="23" t="s">
        <v>1561</v>
      </c>
      <c r="B267" s="23" t="s">
        <v>1562</v>
      </c>
      <c r="C267" s="23" t="s">
        <v>3864</v>
      </c>
      <c r="D267" s="22"/>
      <c r="E267" s="23" t="s">
        <v>3881</v>
      </c>
      <c r="F267" s="23"/>
      <c r="G267" s="22"/>
      <c r="H267" s="23" t="s">
        <v>2464</v>
      </c>
      <c r="I267" s="23"/>
      <c r="J267" s="23"/>
      <c r="K267" s="22"/>
      <c r="L267" s="22"/>
      <c r="M267" s="23" t="s">
        <v>3869</v>
      </c>
      <c r="N267" s="22"/>
      <c r="O267" s="22"/>
    </row>
    <row r="268" ht="54.75" customHeight="1">
      <c r="A268" s="23" t="s">
        <v>1563</v>
      </c>
      <c r="B268" s="23" t="s">
        <v>1564</v>
      </c>
      <c r="C268" s="23" t="s">
        <v>3864</v>
      </c>
      <c r="D268" s="22"/>
      <c r="E268" s="23" t="s">
        <v>3881</v>
      </c>
      <c r="F268" s="23"/>
      <c r="G268" s="22"/>
      <c r="H268" s="23" t="s">
        <v>2464</v>
      </c>
      <c r="I268" s="23"/>
      <c r="J268" s="23"/>
      <c r="K268" s="22"/>
      <c r="L268" s="22"/>
      <c r="M268" s="23" t="s">
        <v>3869</v>
      </c>
      <c r="N268" s="22"/>
      <c r="O268" s="22"/>
    </row>
    <row r="269" ht="54.75" customHeight="1">
      <c r="A269" s="23" t="s">
        <v>1567</v>
      </c>
      <c r="B269" s="23" t="s">
        <v>1568</v>
      </c>
      <c r="C269" s="23" t="s">
        <v>3864</v>
      </c>
      <c r="D269" s="22"/>
      <c r="E269" s="23" t="s">
        <v>3881</v>
      </c>
      <c r="F269" s="23"/>
      <c r="G269" s="22"/>
      <c r="H269" s="23" t="s">
        <v>2464</v>
      </c>
      <c r="I269" s="23"/>
      <c r="J269" s="23"/>
      <c r="K269" s="22"/>
      <c r="L269" s="22"/>
      <c r="M269" s="23" t="s">
        <v>3869</v>
      </c>
      <c r="N269" s="22"/>
      <c r="O269" s="22"/>
    </row>
    <row r="270" ht="54.75" customHeight="1">
      <c r="A270" s="23" t="s">
        <v>1570</v>
      </c>
      <c r="B270" s="23" t="s">
        <v>1571</v>
      </c>
      <c r="C270" s="23" t="s">
        <v>3864</v>
      </c>
      <c r="D270" s="22"/>
      <c r="E270" s="23" t="s">
        <v>3881</v>
      </c>
      <c r="F270" s="23"/>
      <c r="G270" s="22"/>
      <c r="H270" s="23" t="s">
        <v>2464</v>
      </c>
      <c r="I270" s="23"/>
      <c r="J270" s="23"/>
      <c r="K270" s="22"/>
      <c r="L270" s="22"/>
      <c r="M270" s="23" t="s">
        <v>3869</v>
      </c>
      <c r="N270" s="22"/>
      <c r="O270" s="22"/>
    </row>
    <row r="271" ht="54.75" customHeight="1">
      <c r="A271" s="23" t="s">
        <v>1573</v>
      </c>
      <c r="B271" s="23" t="s">
        <v>1574</v>
      </c>
      <c r="C271" s="23" t="s">
        <v>3864</v>
      </c>
      <c r="D271" s="22"/>
      <c r="E271" s="23" t="s">
        <v>3881</v>
      </c>
      <c r="F271" s="23"/>
      <c r="G271" s="22"/>
      <c r="H271" s="23" t="s">
        <v>2464</v>
      </c>
      <c r="I271" s="23"/>
      <c r="J271" s="23"/>
      <c r="K271" s="22"/>
      <c r="L271" s="22"/>
      <c r="M271" s="23" t="s">
        <v>3869</v>
      </c>
      <c r="N271" s="22"/>
      <c r="O271" s="22"/>
    </row>
    <row r="272" ht="54.75" customHeight="1">
      <c r="A272" s="23" t="s">
        <v>1576</v>
      </c>
      <c r="B272" s="23" t="s">
        <v>1577</v>
      </c>
      <c r="C272" s="23" t="s">
        <v>3864</v>
      </c>
      <c r="D272" s="22"/>
      <c r="E272" s="23" t="s">
        <v>3881</v>
      </c>
      <c r="F272" s="22"/>
      <c r="G272" s="22"/>
      <c r="H272" s="23" t="s">
        <v>2464</v>
      </c>
      <c r="I272" s="23"/>
      <c r="J272" s="23"/>
      <c r="K272" s="23" t="s">
        <v>3898</v>
      </c>
      <c r="L272" s="22"/>
      <c r="M272" s="22"/>
      <c r="N272" s="22"/>
      <c r="O272" s="23" t="s">
        <v>3900</v>
      </c>
    </row>
    <row r="273" ht="54.75" customHeight="1">
      <c r="A273" s="23" t="s">
        <v>1579</v>
      </c>
      <c r="B273" s="23" t="s">
        <v>1580</v>
      </c>
      <c r="C273" s="23" t="s">
        <v>3864</v>
      </c>
      <c r="D273" s="22"/>
      <c r="E273" s="23" t="s">
        <v>4031</v>
      </c>
      <c r="F273" s="22"/>
      <c r="G273" s="23" t="s">
        <v>3897</v>
      </c>
      <c r="H273" s="23" t="s">
        <v>2464</v>
      </c>
      <c r="I273" s="23"/>
      <c r="J273" s="23"/>
      <c r="K273" s="23" t="s">
        <v>3898</v>
      </c>
      <c r="L273" s="22"/>
      <c r="M273" s="22"/>
      <c r="N273" s="22"/>
      <c r="O273" s="23" t="s">
        <v>3900</v>
      </c>
    </row>
    <row r="274" ht="54.75" customHeight="1">
      <c r="A274" s="23" t="s">
        <v>1582</v>
      </c>
      <c r="B274" s="23" t="s">
        <v>1583</v>
      </c>
      <c r="C274" s="23" t="s">
        <v>3864</v>
      </c>
      <c r="D274" s="22"/>
      <c r="E274" s="23" t="s">
        <v>3881</v>
      </c>
      <c r="F274" s="22"/>
      <c r="G274" s="22"/>
      <c r="H274" s="23" t="s">
        <v>2464</v>
      </c>
      <c r="I274" s="23"/>
      <c r="J274" s="23"/>
      <c r="K274" s="23" t="s">
        <v>3876</v>
      </c>
      <c r="L274" s="22"/>
      <c r="M274" s="22"/>
      <c r="N274" s="22"/>
      <c r="O274" s="23" t="s">
        <v>3900</v>
      </c>
    </row>
    <row r="275" ht="54.75" customHeight="1">
      <c r="A275" s="23" t="s">
        <v>1586</v>
      </c>
      <c r="B275" s="23" t="s">
        <v>1587</v>
      </c>
      <c r="C275" s="23" t="s">
        <v>3864</v>
      </c>
      <c r="D275" s="22"/>
      <c r="E275" s="23" t="s">
        <v>3881</v>
      </c>
      <c r="F275" s="22"/>
      <c r="G275" s="22"/>
      <c r="H275" s="23" t="s">
        <v>2464</v>
      </c>
      <c r="I275" s="23"/>
      <c r="J275" s="23"/>
      <c r="K275" s="23" t="s">
        <v>3898</v>
      </c>
      <c r="L275" s="22"/>
      <c r="M275" s="22"/>
      <c r="N275" s="22"/>
      <c r="O275" s="23" t="s">
        <v>3900</v>
      </c>
    </row>
    <row r="276" ht="54.75" customHeight="1">
      <c r="A276" s="23" t="s">
        <v>1592</v>
      </c>
      <c r="B276" s="23" t="s">
        <v>1593</v>
      </c>
      <c r="C276" s="23" t="s">
        <v>3864</v>
      </c>
      <c r="D276" s="22"/>
      <c r="E276" s="23" t="s">
        <v>3888</v>
      </c>
      <c r="F276" s="22"/>
      <c r="G276" s="23" t="s">
        <v>3865</v>
      </c>
      <c r="H276" s="23" t="s">
        <v>2464</v>
      </c>
      <c r="I276" s="23"/>
      <c r="J276" s="23"/>
      <c r="K276" s="23" t="s">
        <v>3876</v>
      </c>
      <c r="L276" s="23" t="s">
        <v>3903</v>
      </c>
      <c r="M276" s="23" t="s">
        <v>3895</v>
      </c>
      <c r="N276" s="23" t="s">
        <v>3904</v>
      </c>
      <c r="O276" s="23" t="s">
        <v>3905</v>
      </c>
    </row>
    <row r="277" ht="54.75" customHeight="1">
      <c r="A277" s="23" t="s">
        <v>1597</v>
      </c>
      <c r="B277" s="23" t="s">
        <v>1598</v>
      </c>
      <c r="C277" s="23" t="s">
        <v>3864</v>
      </c>
      <c r="D277" s="22"/>
      <c r="E277" s="23" t="s">
        <v>4032</v>
      </c>
      <c r="F277" s="22"/>
      <c r="G277" s="23" t="s">
        <v>3865</v>
      </c>
      <c r="H277" s="23" t="s">
        <v>2464</v>
      </c>
      <c r="I277" s="23"/>
      <c r="J277" s="23"/>
      <c r="K277" s="23" t="s">
        <v>3876</v>
      </c>
      <c r="L277" s="23" t="s">
        <v>3903</v>
      </c>
      <c r="M277" s="23" t="s">
        <v>3895</v>
      </c>
      <c r="N277" s="23" t="s">
        <v>3904</v>
      </c>
      <c r="O277" s="23" t="s">
        <v>3905</v>
      </c>
    </row>
    <row r="278" ht="60.0" customHeight="1">
      <c r="A278" s="23" t="s">
        <v>1603</v>
      </c>
      <c r="B278" s="23" t="s">
        <v>1604</v>
      </c>
      <c r="C278" s="23" t="s">
        <v>3864</v>
      </c>
      <c r="D278" s="22"/>
      <c r="E278" s="23" t="s">
        <v>3881</v>
      </c>
      <c r="F278" s="22"/>
      <c r="G278" s="22"/>
      <c r="H278" s="23" t="s">
        <v>2464</v>
      </c>
      <c r="I278" s="23" t="s">
        <v>3920</v>
      </c>
      <c r="J278" s="23" t="s">
        <v>3882</v>
      </c>
      <c r="K278" s="23" t="s">
        <v>3914</v>
      </c>
      <c r="L278" s="22"/>
      <c r="M278" s="23" t="s">
        <v>3869</v>
      </c>
      <c r="N278" s="23" t="s">
        <v>3915</v>
      </c>
      <c r="O278" s="23" t="s">
        <v>3870</v>
      </c>
    </row>
    <row r="279" ht="60.0" customHeight="1">
      <c r="A279" s="23" t="s">
        <v>1611</v>
      </c>
      <c r="B279" s="23" t="s">
        <v>1612</v>
      </c>
      <c r="C279" s="23" t="s">
        <v>3864</v>
      </c>
      <c r="D279" s="22"/>
      <c r="E279" s="23" t="s">
        <v>3881</v>
      </c>
      <c r="F279" s="22"/>
      <c r="G279" s="22"/>
      <c r="H279" s="23" t="s">
        <v>2464</v>
      </c>
      <c r="I279" s="23" t="s">
        <v>3920</v>
      </c>
      <c r="J279" s="23" t="s">
        <v>3882</v>
      </c>
      <c r="K279" s="23" t="s">
        <v>3914</v>
      </c>
      <c r="L279" s="22"/>
      <c r="M279" s="23" t="s">
        <v>3869</v>
      </c>
      <c r="N279" s="23" t="s">
        <v>3915</v>
      </c>
      <c r="O279" s="23" t="s">
        <v>3870</v>
      </c>
    </row>
    <row r="280" ht="60.0" customHeight="1">
      <c r="A280" s="23" t="s">
        <v>1614</v>
      </c>
      <c r="B280" s="23" t="s">
        <v>1615</v>
      </c>
      <c r="C280" s="23" t="s">
        <v>3864</v>
      </c>
      <c r="D280" s="22"/>
      <c r="E280" s="23" t="s">
        <v>3881</v>
      </c>
      <c r="F280" s="22"/>
      <c r="G280" s="22"/>
      <c r="H280" s="23" t="s">
        <v>2464</v>
      </c>
      <c r="I280" s="23" t="s">
        <v>3920</v>
      </c>
      <c r="J280" s="23" t="s">
        <v>3882</v>
      </c>
      <c r="K280" s="23" t="s">
        <v>3914</v>
      </c>
      <c r="L280" s="22"/>
      <c r="M280" s="23" t="s">
        <v>3869</v>
      </c>
      <c r="N280" s="23" t="s">
        <v>3915</v>
      </c>
      <c r="O280" s="23" t="s">
        <v>3870</v>
      </c>
    </row>
    <row r="281" ht="60.0" customHeight="1">
      <c r="A281" s="23" t="s">
        <v>1617</v>
      </c>
      <c r="B281" s="23" t="s">
        <v>1618</v>
      </c>
      <c r="C281" s="23" t="s">
        <v>3864</v>
      </c>
      <c r="D281" s="22"/>
      <c r="E281" s="23" t="s">
        <v>3881</v>
      </c>
      <c r="F281" s="22"/>
      <c r="G281" s="22"/>
      <c r="H281" s="23" t="s">
        <v>2464</v>
      </c>
      <c r="I281" s="23" t="s">
        <v>3920</v>
      </c>
      <c r="J281" s="23" t="s">
        <v>3882</v>
      </c>
      <c r="K281" s="23" t="s">
        <v>3914</v>
      </c>
      <c r="L281" s="22"/>
      <c r="M281" s="23" t="s">
        <v>3869</v>
      </c>
      <c r="N281" s="23" t="s">
        <v>3915</v>
      </c>
      <c r="O281" s="23" t="s">
        <v>3870</v>
      </c>
    </row>
    <row r="282" ht="60.0" customHeight="1">
      <c r="A282" s="23" t="s">
        <v>1620</v>
      </c>
      <c r="B282" s="23" t="s">
        <v>1621</v>
      </c>
      <c r="C282" s="23" t="s">
        <v>3864</v>
      </c>
      <c r="D282" s="22"/>
      <c r="E282" s="23" t="s">
        <v>3881</v>
      </c>
      <c r="F282" s="22"/>
      <c r="G282" s="22"/>
      <c r="H282" s="23" t="s">
        <v>2464</v>
      </c>
      <c r="I282" s="23" t="s">
        <v>3920</v>
      </c>
      <c r="J282" s="23" t="s">
        <v>3882</v>
      </c>
      <c r="K282" s="23" t="s">
        <v>3914</v>
      </c>
      <c r="L282" s="22"/>
      <c r="M282" s="23" t="s">
        <v>3869</v>
      </c>
      <c r="N282" s="23" t="s">
        <v>3915</v>
      </c>
      <c r="O282" s="23" t="s">
        <v>3870</v>
      </c>
    </row>
    <row r="283" ht="52.5" customHeight="1">
      <c r="A283" s="23" t="s">
        <v>1623</v>
      </c>
      <c r="B283" s="23" t="s">
        <v>1624</v>
      </c>
      <c r="C283" s="23" t="s">
        <v>3864</v>
      </c>
      <c r="D283" s="22"/>
      <c r="E283" s="23" t="s">
        <v>3865</v>
      </c>
      <c r="F283" s="22"/>
      <c r="G283" s="23"/>
      <c r="H283" s="23" t="s">
        <v>2464</v>
      </c>
      <c r="I283" s="23" t="s">
        <v>3920</v>
      </c>
      <c r="J283" s="23" t="s">
        <v>3882</v>
      </c>
      <c r="K283" s="23" t="s">
        <v>3876</v>
      </c>
      <c r="L283" s="23"/>
      <c r="M283" s="23" t="s">
        <v>3869</v>
      </c>
      <c r="N283" s="22"/>
      <c r="O283" s="23" t="s">
        <v>3973</v>
      </c>
    </row>
    <row r="284" ht="52.5" customHeight="1">
      <c r="A284" s="23" t="s">
        <v>1628</v>
      </c>
      <c r="B284" s="23" t="s">
        <v>1629</v>
      </c>
      <c r="C284" s="23" t="s">
        <v>3864</v>
      </c>
      <c r="D284" s="22"/>
      <c r="E284" s="23" t="s">
        <v>3865</v>
      </c>
      <c r="F284" s="22"/>
      <c r="G284" s="23"/>
      <c r="H284" s="23" t="s">
        <v>2464</v>
      </c>
      <c r="I284" s="23"/>
      <c r="J284" s="23"/>
      <c r="K284" s="23" t="s">
        <v>3876</v>
      </c>
      <c r="L284" s="23"/>
      <c r="M284" s="23" t="s">
        <v>3869</v>
      </c>
      <c r="N284" s="22"/>
      <c r="O284" s="23" t="s">
        <v>3973</v>
      </c>
    </row>
    <row r="285" ht="52.5" customHeight="1">
      <c r="A285" s="23" t="s">
        <v>1634</v>
      </c>
      <c r="B285" s="23" t="s">
        <v>1635</v>
      </c>
      <c r="C285" s="23" t="s">
        <v>3864</v>
      </c>
      <c r="D285" s="22"/>
      <c r="E285" s="23" t="s">
        <v>3865</v>
      </c>
      <c r="F285" s="22"/>
      <c r="G285" s="23"/>
      <c r="H285" s="23" t="s">
        <v>2464</v>
      </c>
      <c r="I285" s="23"/>
      <c r="J285" s="23"/>
      <c r="K285" s="23" t="s">
        <v>3876</v>
      </c>
      <c r="L285" s="23"/>
      <c r="M285" s="23" t="s">
        <v>3869</v>
      </c>
      <c r="N285" s="22"/>
      <c r="O285" s="23" t="s">
        <v>3973</v>
      </c>
    </row>
    <row r="286" ht="52.5" customHeight="1">
      <c r="A286" s="23" t="s">
        <v>1639</v>
      </c>
      <c r="B286" s="23" t="s">
        <v>1640</v>
      </c>
      <c r="C286" s="23" t="s">
        <v>3864</v>
      </c>
      <c r="D286" s="22"/>
      <c r="E286" s="23" t="s">
        <v>3865</v>
      </c>
      <c r="F286" s="22"/>
      <c r="G286" s="23"/>
      <c r="H286" s="23" t="s">
        <v>2464</v>
      </c>
      <c r="I286" s="23"/>
      <c r="J286" s="23"/>
      <c r="K286" s="23" t="s">
        <v>3876</v>
      </c>
      <c r="L286" s="23"/>
      <c r="M286" s="23" t="s">
        <v>3869</v>
      </c>
      <c r="N286" s="22"/>
      <c r="O286" s="23" t="s">
        <v>3973</v>
      </c>
    </row>
    <row r="287" ht="52.5" customHeight="1">
      <c r="A287" s="23" t="s">
        <v>1642</v>
      </c>
      <c r="B287" s="23" t="s">
        <v>1643</v>
      </c>
      <c r="C287" s="23" t="s">
        <v>3864</v>
      </c>
      <c r="D287" s="22"/>
      <c r="E287" s="23" t="s">
        <v>3865</v>
      </c>
      <c r="F287" s="22"/>
      <c r="G287" s="23"/>
      <c r="H287" s="23" t="s">
        <v>2464</v>
      </c>
      <c r="I287" s="23"/>
      <c r="J287" s="23"/>
      <c r="K287" s="23" t="s">
        <v>3876</v>
      </c>
      <c r="L287" s="23"/>
      <c r="M287" s="23" t="s">
        <v>3869</v>
      </c>
      <c r="N287" s="22"/>
      <c r="O287" s="23" t="s">
        <v>3973</v>
      </c>
    </row>
    <row r="288" ht="52.5" customHeight="1">
      <c r="A288" s="23" t="s">
        <v>1646</v>
      </c>
      <c r="B288" s="23" t="s">
        <v>1647</v>
      </c>
      <c r="C288" s="23" t="s">
        <v>3864</v>
      </c>
      <c r="D288" s="22"/>
      <c r="E288" s="23" t="s">
        <v>3865</v>
      </c>
      <c r="F288" s="22"/>
      <c r="G288" s="23"/>
      <c r="H288" s="23" t="s">
        <v>2464</v>
      </c>
      <c r="I288" s="23"/>
      <c r="J288" s="23"/>
      <c r="K288" s="23" t="s">
        <v>3876</v>
      </c>
      <c r="L288" s="23"/>
      <c r="M288" s="23" t="s">
        <v>3869</v>
      </c>
      <c r="N288" s="22"/>
      <c r="O288" s="23" t="s">
        <v>3973</v>
      </c>
    </row>
    <row r="289" ht="52.5" customHeight="1">
      <c r="A289" s="23" t="s">
        <v>1649</v>
      </c>
      <c r="B289" s="23" t="s">
        <v>1650</v>
      </c>
      <c r="C289" s="23" t="s">
        <v>3864</v>
      </c>
      <c r="D289" s="22"/>
      <c r="E289" s="23" t="s">
        <v>3865</v>
      </c>
      <c r="F289" s="22"/>
      <c r="G289" s="23"/>
      <c r="H289" s="23" t="s">
        <v>2464</v>
      </c>
      <c r="I289" s="23"/>
      <c r="J289" s="23"/>
      <c r="K289" s="23" t="s">
        <v>3876</v>
      </c>
      <c r="L289" s="23"/>
      <c r="M289" s="23" t="s">
        <v>3869</v>
      </c>
      <c r="N289" s="22"/>
      <c r="O289" s="23" t="s">
        <v>3973</v>
      </c>
    </row>
    <row r="290" ht="52.5" customHeight="1">
      <c r="A290" s="23" t="s">
        <v>1656</v>
      </c>
      <c r="B290" s="23" t="s">
        <v>1657</v>
      </c>
      <c r="C290" s="23" t="s">
        <v>3864</v>
      </c>
      <c r="D290" s="22"/>
      <c r="E290" s="23" t="s">
        <v>3865</v>
      </c>
      <c r="F290" s="22"/>
      <c r="G290" s="23"/>
      <c r="H290" s="23" t="s">
        <v>2464</v>
      </c>
      <c r="I290" s="23"/>
      <c r="J290" s="23"/>
      <c r="K290" s="23" t="s">
        <v>3876</v>
      </c>
      <c r="L290" s="23"/>
      <c r="M290" s="23" t="s">
        <v>3869</v>
      </c>
      <c r="N290" s="22"/>
      <c r="O290" s="23" t="s">
        <v>3973</v>
      </c>
    </row>
    <row r="291" ht="52.5" customHeight="1">
      <c r="A291" s="23" t="s">
        <v>1659</v>
      </c>
      <c r="B291" s="23" t="s">
        <v>1660</v>
      </c>
      <c r="C291" s="23" t="s">
        <v>3864</v>
      </c>
      <c r="D291" s="22"/>
      <c r="E291" s="23" t="s">
        <v>3865</v>
      </c>
      <c r="F291" s="22"/>
      <c r="G291" s="23"/>
      <c r="H291" s="23" t="s">
        <v>2464</v>
      </c>
      <c r="I291" s="23"/>
      <c r="J291" s="23"/>
      <c r="K291" s="23" t="s">
        <v>3876</v>
      </c>
      <c r="L291" s="23"/>
      <c r="M291" s="23" t="s">
        <v>3869</v>
      </c>
      <c r="N291" s="22"/>
      <c r="O291" s="23" t="s">
        <v>3973</v>
      </c>
    </row>
    <row r="292" ht="52.5" customHeight="1">
      <c r="A292" s="23" t="s">
        <v>1666</v>
      </c>
      <c r="B292" s="23" t="s">
        <v>1667</v>
      </c>
      <c r="C292" s="23" t="s">
        <v>3864</v>
      </c>
      <c r="D292" s="22"/>
      <c r="E292" s="23" t="s">
        <v>3865</v>
      </c>
      <c r="F292" s="22"/>
      <c r="G292" s="23"/>
      <c r="H292" s="23" t="s">
        <v>2464</v>
      </c>
      <c r="I292" s="23"/>
      <c r="J292" s="23"/>
      <c r="K292" s="23" t="s">
        <v>3868</v>
      </c>
      <c r="L292" s="23"/>
      <c r="M292" s="23" t="s">
        <v>3869</v>
      </c>
      <c r="N292" s="22"/>
      <c r="O292" s="23" t="s">
        <v>3973</v>
      </c>
    </row>
    <row r="293" ht="52.5" customHeight="1">
      <c r="A293" s="23" t="s">
        <v>1672</v>
      </c>
      <c r="B293" s="23" t="s">
        <v>1673</v>
      </c>
      <c r="C293" s="23" t="s">
        <v>3864</v>
      </c>
      <c r="D293" s="22"/>
      <c r="E293" s="23" t="s">
        <v>3865</v>
      </c>
      <c r="F293" s="22"/>
      <c r="G293" s="23"/>
      <c r="H293" s="23" t="s">
        <v>2464</v>
      </c>
      <c r="I293" s="23"/>
      <c r="J293" s="23"/>
      <c r="K293" s="23" t="s">
        <v>3876</v>
      </c>
      <c r="L293" s="23"/>
      <c r="M293" s="23" t="s">
        <v>3869</v>
      </c>
      <c r="N293" s="22"/>
      <c r="O293" s="23" t="s">
        <v>3973</v>
      </c>
    </row>
    <row r="294" ht="52.5" customHeight="1">
      <c r="A294" s="23" t="s">
        <v>1675</v>
      </c>
      <c r="B294" s="23" t="s">
        <v>1676</v>
      </c>
      <c r="C294" s="23" t="s">
        <v>3864</v>
      </c>
      <c r="D294" s="22"/>
      <c r="E294" s="23" t="s">
        <v>3865</v>
      </c>
      <c r="F294" s="22"/>
      <c r="G294" s="23"/>
      <c r="H294" s="23" t="s">
        <v>2464</v>
      </c>
      <c r="I294" s="23"/>
      <c r="J294" s="23"/>
      <c r="K294" s="23" t="s">
        <v>3876</v>
      </c>
      <c r="L294" s="23"/>
      <c r="M294" s="23" t="s">
        <v>3869</v>
      </c>
      <c r="N294" s="22"/>
      <c r="O294" s="23" t="s">
        <v>3973</v>
      </c>
    </row>
    <row r="295" ht="52.5" customHeight="1">
      <c r="A295" s="23" t="s">
        <v>1679</v>
      </c>
      <c r="B295" s="23" t="s">
        <v>1680</v>
      </c>
      <c r="C295" s="23" t="s">
        <v>3864</v>
      </c>
      <c r="D295" s="22"/>
      <c r="E295" s="23" t="s">
        <v>3865</v>
      </c>
      <c r="F295" s="22"/>
      <c r="G295" s="23"/>
      <c r="H295" s="23" t="s">
        <v>2464</v>
      </c>
      <c r="I295" s="23"/>
      <c r="J295" s="23"/>
      <c r="K295" s="23" t="s">
        <v>3876</v>
      </c>
      <c r="L295" s="23"/>
      <c r="M295" s="23" t="s">
        <v>3869</v>
      </c>
      <c r="N295" s="22"/>
      <c r="O295" s="23" t="s">
        <v>3973</v>
      </c>
    </row>
    <row r="296" ht="52.5" customHeight="1">
      <c r="A296" s="23" t="s">
        <v>1683</v>
      </c>
      <c r="B296" s="23" t="s">
        <v>1684</v>
      </c>
      <c r="C296" s="23" t="s">
        <v>3864</v>
      </c>
      <c r="D296" s="22"/>
      <c r="E296" s="23" t="s">
        <v>3865</v>
      </c>
      <c r="F296" s="22"/>
      <c r="G296" s="23"/>
      <c r="H296" s="23" t="s">
        <v>2464</v>
      </c>
      <c r="I296" s="23"/>
      <c r="J296" s="23"/>
      <c r="K296" s="23" t="s">
        <v>3876</v>
      </c>
      <c r="L296" s="23"/>
      <c r="M296" s="23" t="s">
        <v>3869</v>
      </c>
      <c r="N296" s="22"/>
      <c r="O296" s="23" t="s">
        <v>3973</v>
      </c>
    </row>
    <row r="297" ht="52.5" customHeight="1">
      <c r="A297" s="23" t="s">
        <v>1685</v>
      </c>
      <c r="B297" s="23" t="s">
        <v>1686</v>
      </c>
      <c r="C297" s="23" t="s">
        <v>3864</v>
      </c>
      <c r="D297" s="22"/>
      <c r="E297" s="23" t="s">
        <v>3865</v>
      </c>
      <c r="F297" s="22"/>
      <c r="G297" s="23"/>
      <c r="H297" s="23" t="s">
        <v>2464</v>
      </c>
      <c r="I297" s="23"/>
      <c r="J297" s="23"/>
      <c r="K297" s="23" t="s">
        <v>3876</v>
      </c>
      <c r="L297" s="23"/>
      <c r="M297" s="23" t="s">
        <v>3869</v>
      </c>
      <c r="N297" s="22"/>
      <c r="O297" s="23" t="s">
        <v>3973</v>
      </c>
    </row>
    <row r="298" ht="52.5" customHeight="1">
      <c r="A298" s="23" t="s">
        <v>1691</v>
      </c>
      <c r="B298" s="23" t="s">
        <v>1692</v>
      </c>
      <c r="C298" s="23" t="s">
        <v>3864</v>
      </c>
      <c r="D298" s="22"/>
      <c r="E298" s="23" t="s">
        <v>3865</v>
      </c>
      <c r="F298" s="22"/>
      <c r="G298" s="23"/>
      <c r="H298" s="23" t="s">
        <v>2464</v>
      </c>
      <c r="I298" s="23"/>
      <c r="J298" s="23"/>
      <c r="K298" s="23" t="s">
        <v>3876</v>
      </c>
      <c r="L298" s="23"/>
      <c r="M298" s="23" t="s">
        <v>3869</v>
      </c>
      <c r="N298" s="22"/>
      <c r="O298" s="23" t="s">
        <v>3973</v>
      </c>
    </row>
    <row r="299" ht="49.5" customHeight="1">
      <c r="A299" s="23" t="s">
        <v>1698</v>
      </c>
      <c r="B299" s="23" t="s">
        <v>1699</v>
      </c>
      <c r="C299" s="23" t="s">
        <v>3864</v>
      </c>
      <c r="D299" s="22"/>
      <c r="E299" s="23" t="s">
        <v>3881</v>
      </c>
      <c r="F299" s="22"/>
      <c r="G299" s="23"/>
      <c r="H299" s="23" t="s">
        <v>2464</v>
      </c>
      <c r="I299" s="23" t="s">
        <v>3866</v>
      </c>
      <c r="J299" s="23" t="s">
        <v>3882</v>
      </c>
      <c r="K299" s="23" t="s">
        <v>3876</v>
      </c>
      <c r="L299" s="22"/>
      <c r="M299" s="23" t="s">
        <v>3869</v>
      </c>
      <c r="N299" s="22"/>
      <c r="O299" s="23" t="s">
        <v>3973</v>
      </c>
    </row>
    <row r="300" ht="51.75" customHeight="1">
      <c r="A300" s="23" t="s">
        <v>1702</v>
      </c>
      <c r="B300" s="23" t="s">
        <v>1703</v>
      </c>
      <c r="C300" s="23" t="s">
        <v>3864</v>
      </c>
      <c r="D300" s="22"/>
      <c r="E300" s="23" t="s">
        <v>3873</v>
      </c>
      <c r="F300" s="22"/>
      <c r="G300" s="23"/>
      <c r="H300" s="23" t="s">
        <v>2464</v>
      </c>
      <c r="I300" s="23" t="s">
        <v>3866</v>
      </c>
      <c r="J300" s="23" t="s">
        <v>3867</v>
      </c>
      <c r="K300" s="23" t="s">
        <v>4033</v>
      </c>
      <c r="L300" s="22"/>
      <c r="M300" s="23" t="s">
        <v>3895</v>
      </c>
      <c r="N300" s="23" t="s">
        <v>4034</v>
      </c>
      <c r="O300" s="23" t="s">
        <v>3973</v>
      </c>
    </row>
    <row r="301" ht="63.75" customHeight="1">
      <c r="A301" s="23" t="s">
        <v>1708</v>
      </c>
      <c r="B301" s="23" t="s">
        <v>1709</v>
      </c>
      <c r="C301" s="23" t="s">
        <v>3864</v>
      </c>
      <c r="D301" s="22"/>
      <c r="E301" s="23" t="s">
        <v>3873</v>
      </c>
      <c r="F301" s="22"/>
      <c r="G301" s="23"/>
      <c r="H301" s="23" t="s">
        <v>2464</v>
      </c>
      <c r="I301" s="23" t="s">
        <v>3866</v>
      </c>
      <c r="J301" s="23" t="s">
        <v>3867</v>
      </c>
      <c r="K301" s="23" t="s">
        <v>4033</v>
      </c>
      <c r="L301" s="22"/>
      <c r="M301" s="23" t="s">
        <v>3895</v>
      </c>
      <c r="N301" s="23" t="s">
        <v>4034</v>
      </c>
      <c r="O301" s="23" t="s">
        <v>3973</v>
      </c>
    </row>
    <row r="302" ht="63.75" customHeight="1">
      <c r="A302" s="23" t="s">
        <v>1710</v>
      </c>
      <c r="B302" s="23" t="s">
        <v>1711</v>
      </c>
      <c r="C302" s="23" t="s">
        <v>3864</v>
      </c>
      <c r="D302" s="22"/>
      <c r="E302" s="22"/>
      <c r="F302" s="22"/>
      <c r="G302" s="22"/>
      <c r="H302" s="22"/>
      <c r="I302" s="22"/>
      <c r="J302" s="22"/>
      <c r="K302" s="22"/>
      <c r="L302" s="22"/>
      <c r="M302" s="22"/>
      <c r="N302" s="22"/>
      <c r="O302" s="22"/>
    </row>
    <row r="303" ht="63.75" customHeight="1">
      <c r="A303" s="23" t="s">
        <v>1713</v>
      </c>
      <c r="B303" s="23" t="s">
        <v>1714</v>
      </c>
      <c r="C303" s="23" t="s">
        <v>3864</v>
      </c>
      <c r="D303" s="22"/>
      <c r="E303" s="23" t="s">
        <v>3865</v>
      </c>
      <c r="F303" s="22"/>
      <c r="G303" s="23" t="s">
        <v>3896</v>
      </c>
      <c r="H303" s="23" t="s">
        <v>2464</v>
      </c>
      <c r="I303" s="23" t="s">
        <v>3866</v>
      </c>
      <c r="J303" s="23" t="s">
        <v>3867</v>
      </c>
      <c r="K303" s="23" t="s">
        <v>4033</v>
      </c>
      <c r="L303" s="22"/>
      <c r="M303" s="22"/>
      <c r="N303" s="22"/>
      <c r="O303" s="22"/>
    </row>
    <row r="304" ht="63.75" customHeight="1">
      <c r="A304" s="23" t="s">
        <v>1721</v>
      </c>
      <c r="B304" s="23" t="s">
        <v>1722</v>
      </c>
      <c r="C304" s="23" t="s">
        <v>3864</v>
      </c>
      <c r="D304" s="22"/>
      <c r="E304" s="23" t="s">
        <v>3896</v>
      </c>
      <c r="F304" s="22"/>
      <c r="G304" s="23"/>
      <c r="H304" s="23" t="s">
        <v>2464</v>
      </c>
      <c r="I304" s="23" t="s">
        <v>3866</v>
      </c>
      <c r="J304" s="23" t="s">
        <v>3867</v>
      </c>
      <c r="K304" s="23" t="s">
        <v>3876</v>
      </c>
      <c r="L304" s="22"/>
      <c r="M304" s="23" t="s">
        <v>3869</v>
      </c>
      <c r="N304" s="22"/>
      <c r="O304" s="23" t="s">
        <v>3973</v>
      </c>
    </row>
    <row r="305" ht="63.75" customHeight="1">
      <c r="A305" s="23" t="s">
        <v>1723</v>
      </c>
      <c r="B305" s="23" t="s">
        <v>1724</v>
      </c>
      <c r="C305" s="23" t="s">
        <v>3864</v>
      </c>
      <c r="D305" s="22"/>
      <c r="E305" s="23" t="s">
        <v>4035</v>
      </c>
      <c r="F305" s="23"/>
      <c r="G305" s="23" t="s">
        <v>3865</v>
      </c>
      <c r="H305" s="23" t="s">
        <v>2464</v>
      </c>
      <c r="I305" s="23" t="s">
        <v>3866</v>
      </c>
      <c r="J305" s="23" t="s">
        <v>3867</v>
      </c>
      <c r="K305" s="23" t="s">
        <v>3941</v>
      </c>
      <c r="L305" s="22"/>
      <c r="M305" s="23" t="s">
        <v>3869</v>
      </c>
      <c r="N305" s="22"/>
      <c r="O305" s="23" t="s">
        <v>3973</v>
      </c>
    </row>
    <row r="306" ht="63.75" customHeight="1">
      <c r="A306" s="23" t="s">
        <v>1728</v>
      </c>
      <c r="B306" s="23" t="s">
        <v>1729</v>
      </c>
      <c r="C306" s="23" t="s">
        <v>3864</v>
      </c>
      <c r="D306" s="22"/>
      <c r="E306" s="23" t="s">
        <v>4035</v>
      </c>
      <c r="F306" s="23"/>
      <c r="G306" s="23" t="s">
        <v>3865</v>
      </c>
      <c r="H306" s="23" t="s">
        <v>2464</v>
      </c>
      <c r="I306" s="23" t="s">
        <v>3866</v>
      </c>
      <c r="J306" s="23" t="s">
        <v>3867</v>
      </c>
      <c r="K306" s="23" t="s">
        <v>3941</v>
      </c>
      <c r="L306" s="22"/>
      <c r="M306" s="23" t="s">
        <v>3869</v>
      </c>
      <c r="N306" s="22"/>
      <c r="O306" s="23" t="s">
        <v>3973</v>
      </c>
    </row>
    <row r="307" ht="63.75" customHeight="1">
      <c r="A307" s="23" t="s">
        <v>1732</v>
      </c>
      <c r="B307" s="23" t="s">
        <v>1733</v>
      </c>
      <c r="C307" s="23" t="s">
        <v>3864</v>
      </c>
      <c r="D307" s="22"/>
      <c r="E307" s="23" t="s">
        <v>4035</v>
      </c>
      <c r="F307" s="23"/>
      <c r="G307" s="23" t="s">
        <v>3865</v>
      </c>
      <c r="H307" s="23" t="s">
        <v>2464</v>
      </c>
      <c r="I307" s="23" t="s">
        <v>3866</v>
      </c>
      <c r="J307" s="23" t="s">
        <v>3867</v>
      </c>
      <c r="K307" s="23" t="s">
        <v>3941</v>
      </c>
      <c r="L307" s="22"/>
      <c r="M307" s="23" t="s">
        <v>3869</v>
      </c>
      <c r="N307" s="22"/>
      <c r="O307" s="23" t="s">
        <v>3973</v>
      </c>
    </row>
    <row r="308" ht="60.0" customHeight="1">
      <c r="A308" s="23" t="s">
        <v>1735</v>
      </c>
      <c r="B308" s="23" t="s">
        <v>2357</v>
      </c>
      <c r="C308" s="23" t="s">
        <v>3864</v>
      </c>
      <c r="D308" s="22"/>
      <c r="E308" s="23" t="s">
        <v>3865</v>
      </c>
      <c r="F308" s="22"/>
      <c r="G308" s="23" t="s">
        <v>3881</v>
      </c>
      <c r="H308" s="23" t="s">
        <v>2464</v>
      </c>
      <c r="I308" s="23" t="s">
        <v>3866</v>
      </c>
      <c r="J308" s="23" t="s">
        <v>3867</v>
      </c>
      <c r="K308" s="23" t="s">
        <v>3940</v>
      </c>
      <c r="L308" s="22"/>
      <c r="M308" s="22"/>
      <c r="N308" s="22"/>
      <c r="O308" s="23" t="s">
        <v>3973</v>
      </c>
    </row>
    <row r="309" ht="57.75" customHeight="1">
      <c r="A309" s="23" t="s">
        <v>1741</v>
      </c>
      <c r="B309" s="23" t="s">
        <v>1742</v>
      </c>
      <c r="C309" s="23" t="s">
        <v>3864</v>
      </c>
      <c r="D309" s="22"/>
      <c r="E309" s="23" t="s">
        <v>3881</v>
      </c>
      <c r="F309" s="22"/>
      <c r="G309" s="23" t="s">
        <v>3873</v>
      </c>
      <c r="H309" s="23" t="s">
        <v>2464</v>
      </c>
      <c r="I309" s="23" t="s">
        <v>3866</v>
      </c>
      <c r="J309" s="23" t="s">
        <v>3867</v>
      </c>
      <c r="K309" s="23" t="s">
        <v>3941</v>
      </c>
      <c r="L309" s="22"/>
      <c r="M309" s="22"/>
      <c r="N309" s="22"/>
      <c r="O309" s="23" t="s">
        <v>3973</v>
      </c>
    </row>
    <row r="310" ht="61.5" customHeight="1">
      <c r="A310" s="23" t="s">
        <v>1750</v>
      </c>
      <c r="B310" s="23" t="s">
        <v>1752</v>
      </c>
      <c r="C310" s="23" t="s">
        <v>3864</v>
      </c>
      <c r="D310" s="22"/>
      <c r="E310" s="23" t="s">
        <v>4036</v>
      </c>
      <c r="F310" s="22"/>
      <c r="G310" s="23" t="s">
        <v>3873</v>
      </c>
      <c r="H310" s="23" t="s">
        <v>2464</v>
      </c>
      <c r="I310" s="23" t="s">
        <v>3866</v>
      </c>
      <c r="J310" s="23" t="s">
        <v>3867</v>
      </c>
      <c r="K310" s="23" t="s">
        <v>3941</v>
      </c>
      <c r="L310" s="23" t="s">
        <v>3889</v>
      </c>
      <c r="M310" s="22"/>
      <c r="N310" s="22"/>
      <c r="O310" s="23" t="s">
        <v>3973</v>
      </c>
    </row>
    <row r="311" ht="57.0" customHeight="1">
      <c r="A311" s="23" t="s">
        <v>1756</v>
      </c>
      <c r="B311" s="23" t="s">
        <v>1757</v>
      </c>
      <c r="C311" s="23" t="s">
        <v>3864</v>
      </c>
      <c r="D311" s="22"/>
      <c r="E311" s="23" t="s">
        <v>3881</v>
      </c>
      <c r="F311" s="22"/>
      <c r="G311" s="23" t="s">
        <v>4037</v>
      </c>
      <c r="H311" s="23" t="s">
        <v>2464</v>
      </c>
      <c r="I311" s="23" t="s">
        <v>3866</v>
      </c>
      <c r="J311" s="23" t="s">
        <v>3867</v>
      </c>
      <c r="K311" s="23"/>
      <c r="L311" s="23" t="s">
        <v>3903</v>
      </c>
      <c r="M311" s="22"/>
      <c r="N311" s="22"/>
      <c r="O311" s="23" t="s">
        <v>3973</v>
      </c>
    </row>
    <row r="312" ht="48.75" customHeight="1">
      <c r="A312" s="23" t="s">
        <v>1758</v>
      </c>
      <c r="B312" s="23" t="s">
        <v>1759</v>
      </c>
      <c r="C312" s="23" t="s">
        <v>3864</v>
      </c>
      <c r="D312" s="22"/>
      <c r="E312" s="22"/>
      <c r="F312" s="22"/>
      <c r="G312" s="22"/>
      <c r="H312" s="23" t="s">
        <v>2464</v>
      </c>
      <c r="I312" s="23" t="s">
        <v>3866</v>
      </c>
      <c r="J312" s="23" t="s">
        <v>3867</v>
      </c>
      <c r="K312" s="22"/>
      <c r="L312" s="22"/>
      <c r="M312" s="22"/>
      <c r="N312" s="22"/>
      <c r="O312" s="23" t="s">
        <v>3973</v>
      </c>
    </row>
    <row r="313" ht="48.0" customHeight="1">
      <c r="A313" s="23" t="s">
        <v>1761</v>
      </c>
      <c r="B313" s="23" t="s">
        <v>1762</v>
      </c>
      <c r="C313" s="23" t="s">
        <v>3864</v>
      </c>
      <c r="D313" s="22"/>
      <c r="E313" s="22"/>
      <c r="F313" s="22"/>
      <c r="G313" s="22"/>
      <c r="H313" s="23" t="s">
        <v>2464</v>
      </c>
      <c r="I313" s="23" t="s">
        <v>3866</v>
      </c>
      <c r="J313" s="23" t="s">
        <v>3867</v>
      </c>
      <c r="K313" s="22"/>
      <c r="L313" s="22"/>
      <c r="M313" s="22"/>
      <c r="N313" s="22"/>
      <c r="O313" s="23" t="s">
        <v>3973</v>
      </c>
    </row>
    <row r="314" ht="39.75" customHeight="1">
      <c r="A314" s="23" t="s">
        <v>1764</v>
      </c>
      <c r="B314" s="23" t="s">
        <v>1765</v>
      </c>
      <c r="C314" s="23" t="s">
        <v>3864</v>
      </c>
      <c r="D314" s="22"/>
      <c r="E314" s="22"/>
      <c r="F314" s="22"/>
      <c r="G314" s="22"/>
      <c r="H314" s="23" t="s">
        <v>2464</v>
      </c>
      <c r="I314" s="23" t="s">
        <v>3866</v>
      </c>
      <c r="J314" s="23" t="s">
        <v>3867</v>
      </c>
      <c r="K314" s="22"/>
      <c r="L314" s="22"/>
      <c r="M314" s="22"/>
      <c r="N314" s="22"/>
      <c r="O314" s="23" t="s">
        <v>3973</v>
      </c>
    </row>
    <row r="315" ht="37.5" customHeight="1">
      <c r="A315" s="23" t="s">
        <v>1767</v>
      </c>
      <c r="B315" s="23" t="s">
        <v>1768</v>
      </c>
      <c r="C315" s="23" t="s">
        <v>3864</v>
      </c>
      <c r="D315" s="22"/>
      <c r="E315" s="22"/>
      <c r="F315" s="22"/>
      <c r="G315" s="22"/>
      <c r="H315" s="23" t="s">
        <v>2464</v>
      </c>
      <c r="I315" s="23" t="s">
        <v>3866</v>
      </c>
      <c r="J315" s="23" t="s">
        <v>3867</v>
      </c>
      <c r="K315" s="22"/>
      <c r="L315" s="22"/>
      <c r="M315" s="22"/>
      <c r="N315" s="22"/>
      <c r="O315" s="23" t="s">
        <v>3973</v>
      </c>
    </row>
    <row r="316" ht="39.75" customHeight="1">
      <c r="A316" s="23" t="s">
        <v>1770</v>
      </c>
      <c r="B316" s="23" t="s">
        <v>1771</v>
      </c>
      <c r="C316" s="23" t="s">
        <v>3864</v>
      </c>
      <c r="D316" s="22"/>
      <c r="E316" s="23" t="s">
        <v>3881</v>
      </c>
      <c r="F316" s="22"/>
      <c r="G316" s="22"/>
      <c r="H316" s="23" t="s">
        <v>2464</v>
      </c>
      <c r="I316" s="23" t="s">
        <v>3866</v>
      </c>
      <c r="J316" s="23" t="s">
        <v>3882</v>
      </c>
      <c r="K316" s="23" t="s">
        <v>3941</v>
      </c>
      <c r="L316" s="22"/>
      <c r="M316" s="23" t="s">
        <v>3869</v>
      </c>
      <c r="N316" s="22"/>
      <c r="O316" s="23" t="s">
        <v>3973</v>
      </c>
    </row>
    <row r="317" ht="30.0" customHeight="1">
      <c r="A317" s="23" t="s">
        <v>1773</v>
      </c>
      <c r="B317" s="23" t="s">
        <v>1774</v>
      </c>
      <c r="C317" s="23" t="s">
        <v>3864</v>
      </c>
      <c r="D317" s="22"/>
      <c r="E317" s="22"/>
      <c r="F317" s="22"/>
      <c r="G317" s="22"/>
      <c r="H317" s="23" t="s">
        <v>2464</v>
      </c>
      <c r="I317" s="23" t="s">
        <v>3866</v>
      </c>
      <c r="J317" s="23" t="s">
        <v>3867</v>
      </c>
      <c r="K317" s="22"/>
      <c r="L317" s="22"/>
      <c r="M317" s="22"/>
      <c r="N317" s="22"/>
      <c r="O317" s="23" t="s">
        <v>3973</v>
      </c>
    </row>
    <row r="318" ht="30.0" customHeight="1">
      <c r="A318" s="23" t="s">
        <v>1776</v>
      </c>
      <c r="B318" s="23" t="s">
        <v>1777</v>
      </c>
      <c r="C318" s="23" t="s">
        <v>3864</v>
      </c>
      <c r="D318" s="22"/>
      <c r="E318" s="22"/>
      <c r="F318" s="22"/>
      <c r="G318" s="22"/>
      <c r="H318" s="23" t="s">
        <v>2464</v>
      </c>
      <c r="I318" s="23" t="s">
        <v>3866</v>
      </c>
      <c r="J318" s="23" t="s">
        <v>3867</v>
      </c>
      <c r="K318" s="22"/>
      <c r="L318" s="22"/>
      <c r="M318" s="22"/>
      <c r="N318" s="22"/>
      <c r="O318" s="23" t="s">
        <v>3973</v>
      </c>
    </row>
    <row r="319" ht="30.0" customHeight="1">
      <c r="A319" s="23" t="s">
        <v>1781</v>
      </c>
      <c r="B319" s="23" t="s">
        <v>1782</v>
      </c>
      <c r="C319" s="23" t="s">
        <v>3864</v>
      </c>
      <c r="D319" s="22"/>
      <c r="E319" s="22"/>
      <c r="F319" s="22"/>
      <c r="G319" s="22"/>
      <c r="H319" s="23" t="s">
        <v>2464</v>
      </c>
      <c r="I319" s="23" t="s">
        <v>3866</v>
      </c>
      <c r="J319" s="23" t="s">
        <v>3867</v>
      </c>
      <c r="K319" s="22"/>
      <c r="L319" s="22"/>
      <c r="M319" s="22"/>
      <c r="N319" s="22"/>
      <c r="O319" s="23" t="s">
        <v>3973</v>
      </c>
    </row>
    <row r="320" ht="30.0" customHeight="1">
      <c r="A320" s="23" t="s">
        <v>1783</v>
      </c>
      <c r="B320" s="23" t="s">
        <v>1784</v>
      </c>
      <c r="C320" s="23" t="s">
        <v>3864</v>
      </c>
      <c r="D320" s="22"/>
      <c r="E320" s="22"/>
      <c r="F320" s="22"/>
      <c r="G320" s="22"/>
      <c r="H320" s="23" t="s">
        <v>2464</v>
      </c>
      <c r="I320" s="23" t="s">
        <v>3866</v>
      </c>
      <c r="J320" s="23" t="s">
        <v>3867</v>
      </c>
      <c r="K320" s="22"/>
      <c r="L320" s="22"/>
      <c r="M320" s="22"/>
      <c r="N320" s="22"/>
      <c r="O320" s="23" t="s">
        <v>3973</v>
      </c>
    </row>
    <row r="321" ht="30.0" customHeight="1">
      <c r="A321" s="23" t="s">
        <v>1785</v>
      </c>
      <c r="B321" s="23" t="s">
        <v>1786</v>
      </c>
      <c r="C321" s="23" t="s">
        <v>3864</v>
      </c>
      <c r="D321" s="22"/>
      <c r="E321" s="22"/>
      <c r="F321" s="22"/>
      <c r="G321" s="22"/>
      <c r="H321" s="23" t="s">
        <v>2464</v>
      </c>
      <c r="I321" s="23" t="s">
        <v>3866</v>
      </c>
      <c r="J321" s="23" t="s">
        <v>3867</v>
      </c>
      <c r="K321" s="22"/>
      <c r="L321" s="22"/>
      <c r="M321" s="22"/>
      <c r="N321" s="22"/>
      <c r="O321" s="23" t="s">
        <v>3973</v>
      </c>
    </row>
    <row r="322" ht="30.0" customHeight="1">
      <c r="A322" s="23" t="s">
        <v>1787</v>
      </c>
      <c r="B322" s="23" t="s">
        <v>1788</v>
      </c>
      <c r="C322" s="23" t="s">
        <v>3864</v>
      </c>
      <c r="D322" s="22"/>
      <c r="E322" s="22"/>
      <c r="F322" s="22"/>
      <c r="G322" s="22"/>
      <c r="H322" s="23" t="s">
        <v>2464</v>
      </c>
      <c r="I322" s="23" t="s">
        <v>3866</v>
      </c>
      <c r="J322" s="23" t="s">
        <v>3867</v>
      </c>
      <c r="K322" s="22"/>
      <c r="L322" s="22"/>
      <c r="M322" s="22"/>
      <c r="N322" s="22"/>
      <c r="O322" s="23" t="s">
        <v>3973</v>
      </c>
    </row>
    <row r="323" ht="30.0" customHeight="1">
      <c r="A323" s="23" t="s">
        <v>1789</v>
      </c>
      <c r="B323" s="23" t="s">
        <v>1790</v>
      </c>
      <c r="C323" s="23" t="s">
        <v>3864</v>
      </c>
      <c r="D323" s="22"/>
      <c r="E323" s="22"/>
      <c r="F323" s="22"/>
      <c r="G323" s="22"/>
      <c r="H323" s="23" t="s">
        <v>2464</v>
      </c>
      <c r="I323" s="23" t="s">
        <v>3866</v>
      </c>
      <c r="J323" s="23" t="s">
        <v>3867</v>
      </c>
      <c r="K323" s="22"/>
      <c r="L323" s="22"/>
      <c r="M323" s="22"/>
      <c r="N323" s="22"/>
      <c r="O323" s="23" t="s">
        <v>3973</v>
      </c>
    </row>
    <row r="324" ht="30.0" customHeight="1">
      <c r="A324" s="23" t="s">
        <v>1791</v>
      </c>
      <c r="B324" s="23" t="s">
        <v>1792</v>
      </c>
      <c r="C324" s="23" t="s">
        <v>3864</v>
      </c>
      <c r="D324" s="22"/>
      <c r="E324" s="22"/>
      <c r="F324" s="22"/>
      <c r="G324" s="22"/>
      <c r="H324" s="23" t="s">
        <v>2464</v>
      </c>
      <c r="I324" s="23" t="s">
        <v>3866</v>
      </c>
      <c r="J324" s="23" t="s">
        <v>3867</v>
      </c>
      <c r="K324" s="22"/>
      <c r="L324" s="22"/>
      <c r="M324" s="22"/>
      <c r="N324" s="22"/>
      <c r="O324" s="23" t="s">
        <v>3973</v>
      </c>
    </row>
    <row r="325" ht="30.0" customHeight="1">
      <c r="A325" s="23" t="s">
        <v>1793</v>
      </c>
      <c r="B325" s="23" t="s">
        <v>1794</v>
      </c>
      <c r="C325" s="23" t="s">
        <v>3864</v>
      </c>
      <c r="D325" s="22"/>
      <c r="E325" s="22"/>
      <c r="F325" s="22"/>
      <c r="G325" s="22"/>
      <c r="H325" s="23" t="s">
        <v>2464</v>
      </c>
      <c r="I325" s="23" t="s">
        <v>3866</v>
      </c>
      <c r="J325" s="23" t="s">
        <v>3867</v>
      </c>
      <c r="K325" s="22"/>
      <c r="L325" s="22"/>
      <c r="M325" s="22"/>
      <c r="N325" s="22"/>
      <c r="O325" s="23" t="s">
        <v>3973</v>
      </c>
    </row>
    <row r="326" ht="30.0" customHeight="1">
      <c r="A326" s="23" t="s">
        <v>1795</v>
      </c>
      <c r="B326" s="23" t="s">
        <v>1796</v>
      </c>
      <c r="C326" s="23" t="s">
        <v>3864</v>
      </c>
      <c r="D326" s="22"/>
      <c r="E326" s="22"/>
      <c r="F326" s="22"/>
      <c r="G326" s="22"/>
      <c r="H326" s="23" t="s">
        <v>2464</v>
      </c>
      <c r="I326" s="23" t="s">
        <v>3866</v>
      </c>
      <c r="J326" s="23" t="s">
        <v>3867</v>
      </c>
      <c r="K326" s="22"/>
      <c r="L326" s="22"/>
      <c r="M326" s="22"/>
      <c r="N326" s="22"/>
      <c r="O326" s="23" t="s">
        <v>3973</v>
      </c>
    </row>
    <row r="327" ht="30.0" customHeight="1">
      <c r="A327" s="23" t="s">
        <v>1797</v>
      </c>
      <c r="B327" s="23" t="s">
        <v>1798</v>
      </c>
      <c r="C327" s="23" t="s">
        <v>3864</v>
      </c>
      <c r="D327" s="22"/>
      <c r="E327" s="22"/>
      <c r="F327" s="22"/>
      <c r="G327" s="22"/>
      <c r="H327" s="23" t="s">
        <v>2464</v>
      </c>
      <c r="I327" s="23" t="s">
        <v>3866</v>
      </c>
      <c r="J327" s="23" t="s">
        <v>3867</v>
      </c>
      <c r="K327" s="22"/>
      <c r="L327" s="22"/>
      <c r="M327" s="22"/>
      <c r="N327" s="22"/>
      <c r="O327" s="23" t="s">
        <v>3973</v>
      </c>
    </row>
    <row r="328" ht="30.0" customHeight="1">
      <c r="A328" s="23" t="s">
        <v>1799</v>
      </c>
      <c r="B328" s="23" t="s">
        <v>1800</v>
      </c>
      <c r="C328" s="23" t="s">
        <v>3864</v>
      </c>
      <c r="D328" s="22"/>
      <c r="E328" s="22"/>
      <c r="F328" s="22"/>
      <c r="G328" s="22"/>
      <c r="H328" s="23" t="s">
        <v>2464</v>
      </c>
      <c r="I328" s="23" t="s">
        <v>3866</v>
      </c>
      <c r="J328" s="23" t="s">
        <v>3867</v>
      </c>
      <c r="K328" s="22"/>
      <c r="L328" s="22"/>
      <c r="M328" s="22"/>
      <c r="N328" s="22"/>
      <c r="O328" s="23" t="s">
        <v>3973</v>
      </c>
    </row>
    <row r="329" ht="30.0" customHeight="1">
      <c r="A329" s="23" t="s">
        <v>1801</v>
      </c>
      <c r="B329" s="23" t="s">
        <v>1802</v>
      </c>
      <c r="C329" s="23" t="s">
        <v>3864</v>
      </c>
      <c r="D329" s="22"/>
      <c r="E329" s="22"/>
      <c r="F329" s="22"/>
      <c r="G329" s="22"/>
      <c r="H329" s="23" t="s">
        <v>2464</v>
      </c>
      <c r="I329" s="23" t="s">
        <v>3866</v>
      </c>
      <c r="J329" s="23" t="s">
        <v>3867</v>
      </c>
      <c r="K329" s="22"/>
      <c r="L329" s="22"/>
      <c r="M329" s="22"/>
      <c r="N329" s="22"/>
      <c r="O329" s="23" t="s">
        <v>3973</v>
      </c>
    </row>
    <row r="330" ht="30.0" customHeight="1">
      <c r="A330" s="23" t="s">
        <v>1803</v>
      </c>
      <c r="B330" s="23" t="s">
        <v>1804</v>
      </c>
      <c r="C330" s="23" t="s">
        <v>3864</v>
      </c>
      <c r="D330" s="22"/>
      <c r="E330" s="22"/>
      <c r="F330" s="22"/>
      <c r="G330" s="22"/>
      <c r="H330" s="23" t="s">
        <v>2464</v>
      </c>
      <c r="I330" s="23" t="s">
        <v>3866</v>
      </c>
      <c r="J330" s="23" t="s">
        <v>3867</v>
      </c>
      <c r="K330" s="22"/>
      <c r="L330" s="22"/>
      <c r="M330" s="22"/>
      <c r="N330" s="22"/>
      <c r="O330" s="23" t="s">
        <v>3973</v>
      </c>
    </row>
    <row r="331" ht="30.0" customHeight="1">
      <c r="A331" s="23" t="s">
        <v>1805</v>
      </c>
      <c r="B331" s="23" t="s">
        <v>1806</v>
      </c>
      <c r="C331" s="23" t="s">
        <v>3864</v>
      </c>
      <c r="D331" s="22"/>
      <c r="E331" s="22"/>
      <c r="F331" s="22"/>
      <c r="G331" s="22"/>
      <c r="H331" s="23" t="s">
        <v>2464</v>
      </c>
      <c r="I331" s="23" t="s">
        <v>3866</v>
      </c>
      <c r="J331" s="23" t="s">
        <v>3867</v>
      </c>
      <c r="K331" s="22"/>
      <c r="L331" s="22"/>
      <c r="M331" s="22"/>
      <c r="N331" s="22"/>
      <c r="O331" s="23" t="s">
        <v>3973</v>
      </c>
    </row>
    <row r="332" ht="30.0" customHeight="1">
      <c r="A332" s="23" t="s">
        <v>1807</v>
      </c>
      <c r="B332" s="23" t="s">
        <v>1808</v>
      </c>
      <c r="C332" s="23" t="s">
        <v>3864</v>
      </c>
      <c r="D332" s="22"/>
      <c r="E332" s="22"/>
      <c r="F332" s="22"/>
      <c r="G332" s="22"/>
      <c r="H332" s="23" t="s">
        <v>2464</v>
      </c>
      <c r="I332" s="23" t="s">
        <v>3866</v>
      </c>
      <c r="J332" s="23" t="s">
        <v>3867</v>
      </c>
      <c r="K332" s="22"/>
      <c r="L332" s="22"/>
      <c r="M332" s="22"/>
      <c r="N332" s="22"/>
      <c r="O332" s="23" t="s">
        <v>3973</v>
      </c>
    </row>
    <row r="333" ht="30.0" customHeight="1">
      <c r="A333" s="23" t="s">
        <v>1810</v>
      </c>
      <c r="B333" s="23" t="s">
        <v>1811</v>
      </c>
      <c r="C333" s="23" t="s">
        <v>3864</v>
      </c>
      <c r="D333" s="22"/>
      <c r="E333" s="22"/>
      <c r="F333" s="22"/>
      <c r="G333" s="22"/>
      <c r="H333" s="23" t="s">
        <v>2464</v>
      </c>
      <c r="I333" s="23" t="s">
        <v>3866</v>
      </c>
      <c r="J333" s="23" t="s">
        <v>3867</v>
      </c>
      <c r="K333" s="22"/>
      <c r="L333" s="22"/>
      <c r="M333" s="22"/>
      <c r="N333" s="22"/>
      <c r="O333" s="23" t="s">
        <v>3973</v>
      </c>
    </row>
    <row r="334" ht="30.0" customHeight="1">
      <c r="A334" s="23" t="s">
        <v>1812</v>
      </c>
      <c r="B334" s="23" t="s">
        <v>1813</v>
      </c>
      <c r="C334" s="23" t="s">
        <v>3864</v>
      </c>
      <c r="D334" s="22"/>
      <c r="E334" s="22"/>
      <c r="F334" s="22"/>
      <c r="G334" s="22"/>
      <c r="H334" s="23" t="s">
        <v>2464</v>
      </c>
      <c r="I334" s="23" t="s">
        <v>3866</v>
      </c>
      <c r="J334" s="23" t="s">
        <v>3867</v>
      </c>
      <c r="K334" s="22"/>
      <c r="L334" s="22"/>
      <c r="M334" s="22"/>
      <c r="N334" s="22"/>
      <c r="O334" s="23" t="s">
        <v>3973</v>
      </c>
    </row>
    <row r="335" ht="30.0" customHeight="1">
      <c r="A335" s="23" t="s">
        <v>1814</v>
      </c>
      <c r="B335" s="23" t="s">
        <v>1815</v>
      </c>
      <c r="C335" s="23" t="s">
        <v>3864</v>
      </c>
      <c r="D335" s="22"/>
      <c r="E335" s="22"/>
      <c r="F335" s="22"/>
      <c r="G335" s="22"/>
      <c r="H335" s="23" t="s">
        <v>2464</v>
      </c>
      <c r="I335" s="23" t="s">
        <v>3866</v>
      </c>
      <c r="J335" s="23" t="s">
        <v>3867</v>
      </c>
      <c r="K335" s="22"/>
      <c r="L335" s="22"/>
      <c r="M335" s="22"/>
      <c r="N335" s="22"/>
      <c r="O335" s="23" t="s">
        <v>3973</v>
      </c>
    </row>
    <row r="336" ht="30.0" customHeight="1">
      <c r="A336" s="23" t="s">
        <v>1816</v>
      </c>
      <c r="B336" s="23" t="s">
        <v>1817</v>
      </c>
      <c r="C336" s="23" t="s">
        <v>3864</v>
      </c>
      <c r="D336" s="22"/>
      <c r="E336" s="22"/>
      <c r="F336" s="22"/>
      <c r="G336" s="22"/>
      <c r="H336" s="23" t="s">
        <v>2464</v>
      </c>
      <c r="I336" s="23" t="s">
        <v>3866</v>
      </c>
      <c r="J336" s="23" t="s">
        <v>3867</v>
      </c>
      <c r="K336" s="22"/>
      <c r="L336" s="22"/>
      <c r="M336" s="22"/>
      <c r="N336" s="22"/>
      <c r="O336" s="23" t="s">
        <v>3973</v>
      </c>
    </row>
    <row r="337" ht="30.0" customHeight="1">
      <c r="A337" s="23" t="s">
        <v>1818</v>
      </c>
      <c r="B337" s="23">
        <v>13000.0</v>
      </c>
      <c r="C337" s="23" t="s">
        <v>3864</v>
      </c>
      <c r="D337" s="22"/>
      <c r="E337" s="22"/>
      <c r="F337" s="22"/>
      <c r="G337" s="22"/>
      <c r="H337" s="23" t="s">
        <v>2464</v>
      </c>
      <c r="I337" s="23" t="s">
        <v>3866</v>
      </c>
      <c r="J337" s="23" t="s">
        <v>3867</v>
      </c>
      <c r="K337" s="22"/>
      <c r="L337" s="22"/>
      <c r="M337" s="22"/>
      <c r="N337" s="22"/>
      <c r="O337" s="23" t="s">
        <v>3973</v>
      </c>
    </row>
    <row r="338" ht="30.0" customHeight="1">
      <c r="A338" s="23" t="s">
        <v>1819</v>
      </c>
      <c r="B338" s="23" t="s">
        <v>1820</v>
      </c>
      <c r="C338" s="23" t="s">
        <v>3864</v>
      </c>
      <c r="D338" s="22"/>
      <c r="E338" s="22"/>
      <c r="F338" s="22"/>
      <c r="G338" s="22"/>
      <c r="H338" s="23" t="s">
        <v>2464</v>
      </c>
      <c r="I338" s="23" t="s">
        <v>3866</v>
      </c>
      <c r="J338" s="23" t="s">
        <v>3867</v>
      </c>
      <c r="K338" s="22"/>
      <c r="L338" s="22"/>
      <c r="M338" s="22"/>
      <c r="N338" s="22"/>
      <c r="O338" s="23" t="s">
        <v>3973</v>
      </c>
    </row>
    <row r="339" ht="30.0" customHeight="1">
      <c r="A339" s="23" t="s">
        <v>1821</v>
      </c>
      <c r="B339" s="23" t="s">
        <v>1822</v>
      </c>
      <c r="C339" s="23" t="s">
        <v>3864</v>
      </c>
      <c r="D339" s="22"/>
      <c r="E339" s="22"/>
      <c r="F339" s="22"/>
      <c r="G339" s="22"/>
      <c r="H339" s="23" t="s">
        <v>2464</v>
      </c>
      <c r="I339" s="23" t="s">
        <v>3866</v>
      </c>
      <c r="J339" s="23" t="s">
        <v>3867</v>
      </c>
      <c r="K339" s="22"/>
      <c r="L339" s="22"/>
      <c r="M339" s="22"/>
      <c r="N339" s="22"/>
      <c r="O339" s="23" t="s">
        <v>3973</v>
      </c>
    </row>
    <row r="340" ht="30.0" customHeight="1">
      <c r="A340" s="23" t="s">
        <v>1823</v>
      </c>
      <c r="B340" s="23" t="s">
        <v>1824</v>
      </c>
      <c r="C340" s="23" t="s">
        <v>3864</v>
      </c>
      <c r="D340" s="22"/>
      <c r="E340" s="22"/>
      <c r="F340" s="22"/>
      <c r="G340" s="22"/>
      <c r="H340" s="23" t="s">
        <v>2464</v>
      </c>
      <c r="I340" s="23" t="s">
        <v>3866</v>
      </c>
      <c r="J340" s="23" t="s">
        <v>3867</v>
      </c>
      <c r="K340" s="22"/>
      <c r="L340" s="22"/>
      <c r="M340" s="22"/>
      <c r="N340" s="22"/>
      <c r="O340" s="23" t="s">
        <v>3973</v>
      </c>
    </row>
    <row r="341" ht="30.0" customHeight="1">
      <c r="A341" s="23" t="s">
        <v>1825</v>
      </c>
      <c r="B341" s="23" t="s">
        <v>1826</v>
      </c>
      <c r="C341" s="23" t="s">
        <v>3864</v>
      </c>
      <c r="D341" s="22"/>
      <c r="E341" s="22"/>
      <c r="F341" s="22"/>
      <c r="G341" s="22"/>
      <c r="H341" s="23" t="s">
        <v>2464</v>
      </c>
      <c r="I341" s="23" t="s">
        <v>3866</v>
      </c>
      <c r="J341" s="23" t="s">
        <v>3867</v>
      </c>
      <c r="K341" s="22"/>
      <c r="L341" s="22"/>
      <c r="M341" s="22"/>
      <c r="N341" s="22"/>
      <c r="O341" s="23" t="s">
        <v>3973</v>
      </c>
    </row>
    <row r="342" ht="30.0" customHeight="1">
      <c r="A342" s="23" t="s">
        <v>1827</v>
      </c>
      <c r="B342" s="23" t="s">
        <v>1828</v>
      </c>
      <c r="C342" s="23" t="s">
        <v>3864</v>
      </c>
      <c r="D342" s="22"/>
      <c r="E342" s="22"/>
      <c r="F342" s="22"/>
      <c r="G342" s="22"/>
      <c r="H342" s="23" t="s">
        <v>2464</v>
      </c>
      <c r="I342" s="23" t="s">
        <v>3866</v>
      </c>
      <c r="J342" s="23" t="s">
        <v>3867</v>
      </c>
      <c r="K342" s="22"/>
      <c r="L342" s="22"/>
      <c r="M342" s="22"/>
      <c r="N342" s="22"/>
      <c r="O342" s="23" t="s">
        <v>3973</v>
      </c>
    </row>
    <row r="343" ht="30.0" customHeight="1">
      <c r="A343" s="23" t="s">
        <v>1829</v>
      </c>
      <c r="B343" s="23" t="s">
        <v>1830</v>
      </c>
      <c r="C343" s="23" t="s">
        <v>3864</v>
      </c>
      <c r="D343" s="22"/>
      <c r="E343" s="22"/>
      <c r="F343" s="22"/>
      <c r="G343" s="22"/>
      <c r="H343" s="23" t="s">
        <v>2464</v>
      </c>
      <c r="I343" s="23" t="s">
        <v>3866</v>
      </c>
      <c r="J343" s="23" t="s">
        <v>3867</v>
      </c>
      <c r="K343" s="22"/>
      <c r="L343" s="22"/>
      <c r="M343" s="22"/>
      <c r="N343" s="22"/>
      <c r="O343" s="23" t="s">
        <v>3973</v>
      </c>
    </row>
    <row r="344" ht="27.75" customHeight="1">
      <c r="A344" s="23" t="s">
        <v>1835</v>
      </c>
      <c r="B344" s="23" t="s">
        <v>1836</v>
      </c>
      <c r="C344" s="23" t="s">
        <v>3864</v>
      </c>
      <c r="D344" s="22"/>
      <c r="E344" s="22"/>
      <c r="F344" s="22"/>
      <c r="G344" s="22"/>
      <c r="H344" s="23" t="s">
        <v>2464</v>
      </c>
      <c r="I344" s="23" t="s">
        <v>3866</v>
      </c>
      <c r="J344" s="23" t="s">
        <v>3867</v>
      </c>
      <c r="K344" s="22"/>
      <c r="L344" s="22"/>
      <c r="M344" s="22"/>
      <c r="N344" s="22"/>
      <c r="O344" s="23" t="s">
        <v>3973</v>
      </c>
    </row>
    <row r="345" ht="36.75" customHeight="1">
      <c r="A345" s="23" t="s">
        <v>1837</v>
      </c>
      <c r="B345" s="23" t="s">
        <v>1838</v>
      </c>
      <c r="C345" s="23" t="s">
        <v>3864</v>
      </c>
      <c r="D345" s="22"/>
      <c r="E345" s="22"/>
      <c r="F345" s="22"/>
      <c r="G345" s="22"/>
      <c r="H345" s="23" t="s">
        <v>2464</v>
      </c>
      <c r="I345" s="23" t="s">
        <v>3866</v>
      </c>
      <c r="J345" s="23" t="s">
        <v>3867</v>
      </c>
      <c r="K345" s="23" t="s">
        <v>3941</v>
      </c>
      <c r="L345" s="22"/>
      <c r="M345" s="22"/>
      <c r="N345" s="22"/>
      <c r="O345" s="23" t="s">
        <v>3973</v>
      </c>
    </row>
    <row r="346" ht="39.75" customHeight="1">
      <c r="A346" s="23" t="s">
        <v>1844</v>
      </c>
      <c r="B346" s="23" t="s">
        <v>1845</v>
      </c>
      <c r="C346" s="23" t="s">
        <v>3864</v>
      </c>
      <c r="D346" s="22"/>
      <c r="E346" s="23" t="s">
        <v>3881</v>
      </c>
      <c r="F346" s="22"/>
      <c r="G346" s="22"/>
      <c r="H346" s="23" t="s">
        <v>2464</v>
      </c>
      <c r="I346" s="23" t="s">
        <v>3866</v>
      </c>
      <c r="J346" s="23" t="s">
        <v>3867</v>
      </c>
      <c r="K346" s="23" t="s">
        <v>3941</v>
      </c>
      <c r="L346" s="22"/>
      <c r="M346" s="22"/>
      <c r="N346" s="22"/>
      <c r="O346" s="23" t="s">
        <v>3973</v>
      </c>
    </row>
    <row r="347" ht="39.75" customHeight="1">
      <c r="A347" s="23" t="s">
        <v>1853</v>
      </c>
      <c r="B347" s="23" t="s">
        <v>1854</v>
      </c>
      <c r="C347" s="23" t="s">
        <v>3864</v>
      </c>
      <c r="D347" s="22"/>
      <c r="E347" s="23" t="s">
        <v>3959</v>
      </c>
      <c r="F347" s="22"/>
      <c r="G347" s="23" t="s">
        <v>3960</v>
      </c>
      <c r="H347" s="23" t="s">
        <v>3961</v>
      </c>
      <c r="I347" s="23" t="s">
        <v>4038</v>
      </c>
      <c r="J347" s="23" t="s">
        <v>3867</v>
      </c>
      <c r="K347" s="23" t="s">
        <v>3868</v>
      </c>
      <c r="L347" s="22"/>
      <c r="M347" s="23" t="s">
        <v>3869</v>
      </c>
      <c r="N347" s="22"/>
      <c r="O347" s="23" t="s">
        <v>3962</v>
      </c>
    </row>
    <row r="348" ht="40.5" customHeight="1">
      <c r="A348" s="28" t="s">
        <v>1855</v>
      </c>
      <c r="B348" s="95" t="s">
        <v>4039</v>
      </c>
      <c r="C348" s="95" t="s">
        <v>3864</v>
      </c>
      <c r="D348" s="135"/>
      <c r="E348" s="135" t="s">
        <v>3881</v>
      </c>
      <c r="F348" s="135"/>
      <c r="G348" s="135" t="s">
        <v>4037</v>
      </c>
      <c r="H348" s="95" t="s">
        <v>2464</v>
      </c>
      <c r="I348" s="135"/>
      <c r="J348" s="135"/>
      <c r="K348" s="95" t="s">
        <v>3876</v>
      </c>
      <c r="L348" s="135"/>
      <c r="M348" s="135"/>
      <c r="N348" s="135"/>
      <c r="O348" s="126" t="s">
        <v>3973</v>
      </c>
      <c r="P348" s="135"/>
      <c r="Q348" s="135"/>
      <c r="R348" s="135"/>
      <c r="S348" s="135"/>
      <c r="T348" s="135"/>
      <c r="U348" s="135"/>
      <c r="V348" s="135"/>
      <c r="W348" s="135"/>
      <c r="X348" s="135"/>
      <c r="Y348" s="135"/>
      <c r="Z348" s="135"/>
    </row>
    <row r="349" ht="36.75" customHeight="1">
      <c r="A349" s="135" t="s">
        <v>1865</v>
      </c>
      <c r="B349" s="136" t="s">
        <v>1866</v>
      </c>
      <c r="C349" s="95" t="s">
        <v>3864</v>
      </c>
      <c r="D349" s="135"/>
      <c r="E349" s="135" t="s">
        <v>4040</v>
      </c>
      <c r="F349" s="135"/>
      <c r="G349" s="135"/>
      <c r="H349" s="95" t="s">
        <v>2464</v>
      </c>
      <c r="I349" s="135"/>
      <c r="J349" s="136" t="s">
        <v>3867</v>
      </c>
      <c r="K349" s="95" t="s">
        <v>3876</v>
      </c>
      <c r="L349" s="135"/>
      <c r="M349" s="135"/>
      <c r="N349" s="135"/>
      <c r="O349" s="137" t="s">
        <v>3973</v>
      </c>
      <c r="P349" s="135"/>
      <c r="Q349" s="135"/>
      <c r="R349" s="135"/>
      <c r="S349" s="135"/>
      <c r="T349" s="135"/>
      <c r="U349" s="135"/>
      <c r="V349" s="135"/>
      <c r="W349" s="135"/>
      <c r="X349" s="135"/>
      <c r="Y349" s="135"/>
      <c r="Z349" s="135"/>
    </row>
    <row r="350" ht="36.0" customHeight="1">
      <c r="A350" s="138" t="s">
        <v>1872</v>
      </c>
      <c r="B350" s="139" t="s">
        <v>1873</v>
      </c>
      <c r="C350" s="95" t="s">
        <v>3864</v>
      </c>
      <c r="D350" s="135"/>
      <c r="E350" s="135" t="s">
        <v>3881</v>
      </c>
      <c r="F350" s="135"/>
      <c r="G350" s="135" t="s">
        <v>4037</v>
      </c>
      <c r="H350" s="137" t="s">
        <v>2464</v>
      </c>
      <c r="I350" s="135"/>
      <c r="J350" s="137" t="s">
        <v>4041</v>
      </c>
      <c r="K350" s="140" t="s">
        <v>3876</v>
      </c>
      <c r="L350" s="135"/>
      <c r="M350" s="135"/>
      <c r="N350" s="135"/>
      <c r="O350" s="137" t="s">
        <v>3973</v>
      </c>
      <c r="P350" s="135"/>
      <c r="Q350" s="135"/>
      <c r="R350" s="135"/>
      <c r="S350" s="135"/>
      <c r="T350" s="135"/>
      <c r="U350" s="135"/>
      <c r="V350" s="135"/>
      <c r="W350" s="135"/>
      <c r="X350" s="135"/>
      <c r="Y350" s="135"/>
      <c r="Z350" s="135"/>
    </row>
    <row r="351" ht="99.75" customHeight="1">
      <c r="A351" s="135" t="s">
        <v>1880</v>
      </c>
      <c r="B351" s="136" t="s">
        <v>1881</v>
      </c>
      <c r="C351" s="95" t="s">
        <v>3864</v>
      </c>
      <c r="D351" s="37"/>
      <c r="E351" s="37"/>
      <c r="F351" s="37"/>
      <c r="G351" s="37"/>
      <c r="H351" s="37"/>
      <c r="I351" s="37"/>
      <c r="J351" s="37"/>
      <c r="K351" s="37"/>
      <c r="L351" s="37"/>
      <c r="M351" s="37"/>
      <c r="N351" s="37"/>
      <c r="O351" s="37"/>
    </row>
    <row r="352" ht="64.5" customHeight="1">
      <c r="A352" s="95" t="s">
        <v>1883</v>
      </c>
      <c r="B352" s="95" t="s">
        <v>1884</v>
      </c>
      <c r="C352" s="140" t="s">
        <v>3864</v>
      </c>
      <c r="D352" s="37"/>
      <c r="E352" s="137" t="s">
        <v>3881</v>
      </c>
      <c r="F352" s="37"/>
      <c r="G352" s="37"/>
      <c r="H352" s="137" t="s">
        <v>2464</v>
      </c>
      <c r="I352" s="37" t="s">
        <v>3866</v>
      </c>
      <c r="J352" s="137" t="s">
        <v>4041</v>
      </c>
      <c r="K352" s="137" t="s">
        <v>3876</v>
      </c>
      <c r="L352" s="37"/>
      <c r="M352" s="23" t="s">
        <v>3869</v>
      </c>
      <c r="N352" s="37"/>
      <c r="O352" s="137" t="s">
        <v>3973</v>
      </c>
    </row>
    <row r="353" ht="54.0" customHeight="1">
      <c r="A353" s="126" t="s">
        <v>1885</v>
      </c>
      <c r="B353" s="126" t="s">
        <v>1886</v>
      </c>
      <c r="C353" s="140" t="s">
        <v>3864</v>
      </c>
      <c r="D353" s="126"/>
      <c r="E353" s="135"/>
      <c r="F353" s="126"/>
      <c r="G353" s="126" t="s">
        <v>4042</v>
      </c>
      <c r="H353" s="141" t="s">
        <v>2464</v>
      </c>
      <c r="I353" s="126" t="s">
        <v>3866</v>
      </c>
      <c r="J353" s="137" t="s">
        <v>4041</v>
      </c>
      <c r="K353" s="141" t="s">
        <v>3868</v>
      </c>
      <c r="L353" s="126"/>
      <c r="M353" s="23" t="s">
        <v>3869</v>
      </c>
      <c r="N353" s="126"/>
      <c r="O353" s="141" t="s">
        <v>3973</v>
      </c>
      <c r="P353" s="126"/>
      <c r="Q353" s="126"/>
      <c r="R353" s="126"/>
      <c r="S353" s="126"/>
      <c r="T353" s="126"/>
      <c r="U353" s="126"/>
      <c r="V353" s="126"/>
      <c r="W353" s="126"/>
      <c r="X353" s="126"/>
      <c r="Y353" s="126"/>
      <c r="Z353" s="126"/>
    </row>
    <row r="354" ht="57.0" customHeight="1">
      <c r="A354" s="126" t="s">
        <v>1893</v>
      </c>
      <c r="B354" s="126" t="s">
        <v>1894</v>
      </c>
      <c r="C354" s="140" t="s">
        <v>3864</v>
      </c>
      <c r="D354" s="126"/>
      <c r="E354" s="135"/>
      <c r="F354" s="126"/>
      <c r="G354" s="126" t="s">
        <v>4042</v>
      </c>
      <c r="H354" s="141" t="s">
        <v>2464</v>
      </c>
      <c r="I354" s="126" t="s">
        <v>3866</v>
      </c>
      <c r="J354" s="137" t="s">
        <v>4041</v>
      </c>
      <c r="K354" s="141" t="s">
        <v>3868</v>
      </c>
      <c r="L354" s="126"/>
      <c r="M354" s="23" t="s">
        <v>3869</v>
      </c>
      <c r="N354" s="126"/>
      <c r="O354" s="141" t="s">
        <v>3973</v>
      </c>
      <c r="P354" s="126"/>
      <c r="Q354" s="126"/>
      <c r="R354" s="126"/>
      <c r="S354" s="126"/>
      <c r="T354" s="126"/>
      <c r="U354" s="126"/>
      <c r="V354" s="126"/>
      <c r="W354" s="126"/>
      <c r="X354" s="126"/>
      <c r="Y354" s="126"/>
      <c r="Z354" s="126"/>
    </row>
    <row r="355" ht="39.75" customHeight="1">
      <c r="A355" s="23" t="s">
        <v>1895</v>
      </c>
      <c r="B355" s="23" t="s">
        <v>1896</v>
      </c>
      <c r="C355" s="23" t="s">
        <v>3864</v>
      </c>
      <c r="D355" s="22"/>
      <c r="E355" s="23" t="s">
        <v>3865</v>
      </c>
      <c r="F355" s="22"/>
      <c r="G355" s="22"/>
      <c r="H355" s="23" t="s">
        <v>2464</v>
      </c>
      <c r="I355" s="23" t="s">
        <v>3866</v>
      </c>
      <c r="J355" s="23" t="s">
        <v>3867</v>
      </c>
      <c r="K355" s="23" t="s">
        <v>4043</v>
      </c>
      <c r="L355" s="22"/>
      <c r="M355" s="23" t="s">
        <v>3869</v>
      </c>
      <c r="N355" s="22"/>
      <c r="O355" s="23" t="s">
        <v>3870</v>
      </c>
    </row>
    <row r="356" ht="39.75" customHeight="1">
      <c r="A356" s="58" t="s">
        <v>1898</v>
      </c>
      <c r="B356" s="23" t="s">
        <v>1899</v>
      </c>
      <c r="C356" s="23" t="s">
        <v>3864</v>
      </c>
      <c r="D356" s="96"/>
      <c r="E356" s="142" t="s">
        <v>3881</v>
      </c>
      <c r="F356" s="96"/>
      <c r="G356" s="96"/>
      <c r="H356" s="142" t="s">
        <v>2464</v>
      </c>
      <c r="I356" s="28" t="s">
        <v>3866</v>
      </c>
      <c r="J356" s="142" t="s">
        <v>4041</v>
      </c>
      <c r="K356" s="141" t="s">
        <v>3868</v>
      </c>
      <c r="L356" s="96"/>
      <c r="M356" s="23" t="s">
        <v>3869</v>
      </c>
      <c r="N356" s="96"/>
      <c r="O356" s="23" t="s">
        <v>3870</v>
      </c>
    </row>
    <row r="357" ht="39.75" customHeight="1">
      <c r="A357" s="23" t="s">
        <v>1907</v>
      </c>
      <c r="B357" s="23" t="s">
        <v>1908</v>
      </c>
      <c r="C357" s="23" t="s">
        <v>3864</v>
      </c>
      <c r="D357" s="96"/>
      <c r="E357" s="142" t="s">
        <v>3881</v>
      </c>
      <c r="F357" s="143"/>
      <c r="G357" s="143" t="s">
        <v>3865</v>
      </c>
      <c r="H357" s="142" t="s">
        <v>2464</v>
      </c>
      <c r="I357" s="28" t="s">
        <v>3866</v>
      </c>
      <c r="J357" s="142" t="s">
        <v>4041</v>
      </c>
      <c r="K357" s="28" t="s">
        <v>3876</v>
      </c>
      <c r="L357" s="96"/>
      <c r="M357" s="28"/>
      <c r="N357" s="96"/>
      <c r="O357" s="23" t="s">
        <v>3870</v>
      </c>
    </row>
    <row r="358" ht="39.75" customHeight="1">
      <c r="A358" s="58" t="s">
        <v>1914</v>
      </c>
      <c r="B358" s="58" t="s">
        <v>1915</v>
      </c>
      <c r="C358" s="23" t="s">
        <v>3864</v>
      </c>
      <c r="D358" s="96"/>
      <c r="E358" s="142" t="s">
        <v>3873</v>
      </c>
      <c r="F358" s="96"/>
      <c r="G358" s="143" t="s">
        <v>3865</v>
      </c>
      <c r="H358" s="142" t="s">
        <v>2464</v>
      </c>
      <c r="I358" s="28" t="s">
        <v>3866</v>
      </c>
      <c r="J358" s="142" t="s">
        <v>4041</v>
      </c>
      <c r="K358" s="28" t="s">
        <v>3868</v>
      </c>
      <c r="L358" s="96"/>
      <c r="M358" s="23"/>
      <c r="N358" s="96"/>
      <c r="O358" s="23" t="s">
        <v>3870</v>
      </c>
    </row>
    <row r="359" ht="39.75" customHeight="1">
      <c r="A359" s="23" t="s">
        <v>1919</v>
      </c>
      <c r="B359" s="23" t="s">
        <v>1920</v>
      </c>
      <c r="C359" s="23" t="s">
        <v>3864</v>
      </c>
      <c r="D359" s="96"/>
      <c r="E359" s="142" t="s">
        <v>4044</v>
      </c>
      <c r="F359" s="96"/>
      <c r="G359" s="143" t="s">
        <v>3865</v>
      </c>
      <c r="H359" s="142" t="s">
        <v>2464</v>
      </c>
      <c r="I359" s="28" t="s">
        <v>3866</v>
      </c>
      <c r="J359" s="142" t="s">
        <v>4041</v>
      </c>
      <c r="K359" s="28" t="s">
        <v>3876</v>
      </c>
      <c r="L359" s="96"/>
      <c r="M359" s="23"/>
      <c r="N359" s="96"/>
      <c r="O359" s="23" t="s">
        <v>3870</v>
      </c>
    </row>
    <row r="360" ht="39.75" customHeight="1">
      <c r="A360" s="23" t="s">
        <v>1922</v>
      </c>
      <c r="B360" s="23" t="s">
        <v>1923</v>
      </c>
      <c r="C360" s="23" t="s">
        <v>3864</v>
      </c>
      <c r="D360" s="96"/>
      <c r="E360" s="142" t="s">
        <v>3888</v>
      </c>
      <c r="F360" s="96"/>
      <c r="G360" s="143" t="s">
        <v>3873</v>
      </c>
      <c r="H360" s="142" t="s">
        <v>2464</v>
      </c>
      <c r="I360" s="28" t="s">
        <v>3866</v>
      </c>
      <c r="J360" s="142" t="s">
        <v>4041</v>
      </c>
      <c r="K360" s="28" t="s">
        <v>3876</v>
      </c>
      <c r="L360" s="143" t="s">
        <v>4045</v>
      </c>
      <c r="M360" s="23"/>
      <c r="N360" s="96"/>
      <c r="O360" s="23" t="s">
        <v>3870</v>
      </c>
    </row>
    <row r="361" ht="39.75" customHeight="1">
      <c r="A361" s="23" t="s">
        <v>1924</v>
      </c>
      <c r="B361" s="23" t="s">
        <v>1925</v>
      </c>
      <c r="C361" s="23" t="s">
        <v>3864</v>
      </c>
      <c r="D361" s="96"/>
      <c r="E361" s="142" t="s">
        <v>3865</v>
      </c>
      <c r="F361" s="96"/>
      <c r="G361" s="96"/>
      <c r="H361" s="142" t="s">
        <v>2464</v>
      </c>
      <c r="I361" s="28" t="s">
        <v>3866</v>
      </c>
      <c r="J361" s="142" t="s">
        <v>4041</v>
      </c>
      <c r="K361" s="28" t="s">
        <v>3876</v>
      </c>
      <c r="L361" s="143" t="s">
        <v>4046</v>
      </c>
      <c r="M361" s="28"/>
      <c r="N361" s="96"/>
      <c r="O361" s="23" t="s">
        <v>3870</v>
      </c>
    </row>
    <row r="362" ht="30.0" customHeight="1">
      <c r="A362" s="51" t="s">
        <v>1927</v>
      </c>
      <c r="B362" s="144" t="s">
        <v>1928</v>
      </c>
      <c r="C362" s="140" t="s">
        <v>3864</v>
      </c>
      <c r="D362" s="37"/>
      <c r="E362" s="23" t="s">
        <v>3873</v>
      </c>
      <c r="F362" s="37"/>
      <c r="G362" s="37"/>
      <c r="H362" s="96" t="s">
        <v>2464</v>
      </c>
      <c r="I362" s="23" t="s">
        <v>3866</v>
      </c>
      <c r="J362" s="135" t="s">
        <v>4041</v>
      </c>
      <c r="K362" s="23" t="s">
        <v>3876</v>
      </c>
      <c r="L362" s="37"/>
      <c r="M362" s="23" t="s">
        <v>3869</v>
      </c>
      <c r="N362" s="37"/>
      <c r="O362" s="23" t="s">
        <v>3870</v>
      </c>
    </row>
    <row r="363" ht="30.0" customHeight="1">
      <c r="A363" s="51" t="s">
        <v>1932</v>
      </c>
      <c r="B363" s="144" t="s">
        <v>1933</v>
      </c>
      <c r="C363" s="140" t="s">
        <v>3864</v>
      </c>
      <c r="D363" s="37"/>
      <c r="E363" s="23" t="s">
        <v>3873</v>
      </c>
      <c r="F363" s="23" t="s">
        <v>3865</v>
      </c>
      <c r="G363" s="23" t="s">
        <v>3873</v>
      </c>
      <c r="H363" s="96" t="s">
        <v>2464</v>
      </c>
      <c r="I363" s="23" t="s">
        <v>3866</v>
      </c>
      <c r="J363" s="135" t="s">
        <v>4041</v>
      </c>
      <c r="K363" s="23" t="s">
        <v>3876</v>
      </c>
      <c r="L363" s="37"/>
      <c r="M363" s="23" t="s">
        <v>3869</v>
      </c>
      <c r="N363" s="37"/>
      <c r="O363" s="23" t="s">
        <v>3870</v>
      </c>
    </row>
    <row r="364" ht="30.0" customHeight="1">
      <c r="A364" s="145" t="s">
        <v>1939</v>
      </c>
      <c r="B364" s="144" t="s">
        <v>1940</v>
      </c>
      <c r="C364" s="140" t="s">
        <v>3864</v>
      </c>
      <c r="D364" s="37"/>
      <c r="E364" s="23" t="s">
        <v>3873</v>
      </c>
      <c r="F364" s="23" t="s">
        <v>3865</v>
      </c>
      <c r="G364" s="23" t="s">
        <v>3873</v>
      </c>
      <c r="H364" s="96" t="s">
        <v>2464</v>
      </c>
      <c r="I364" s="23" t="s">
        <v>3866</v>
      </c>
      <c r="J364" s="135" t="s">
        <v>4041</v>
      </c>
      <c r="K364" s="23" t="s">
        <v>3876</v>
      </c>
      <c r="L364" s="37"/>
      <c r="M364" s="23" t="s">
        <v>3869</v>
      </c>
      <c r="N364" s="37"/>
      <c r="O364" s="23" t="s">
        <v>3870</v>
      </c>
    </row>
    <row r="365" ht="30.0" customHeight="1">
      <c r="A365" s="51" t="s">
        <v>1944</v>
      </c>
      <c r="B365" s="144" t="s">
        <v>1945</v>
      </c>
      <c r="C365" s="140" t="s">
        <v>3864</v>
      </c>
      <c r="D365" s="37"/>
      <c r="E365" s="23" t="s">
        <v>3873</v>
      </c>
      <c r="F365" s="37"/>
      <c r="G365" s="23" t="s">
        <v>3873</v>
      </c>
      <c r="H365" s="96" t="s">
        <v>2464</v>
      </c>
      <c r="I365" s="23" t="s">
        <v>3866</v>
      </c>
      <c r="J365" s="135" t="s">
        <v>4041</v>
      </c>
      <c r="K365" s="23" t="s">
        <v>3876</v>
      </c>
      <c r="L365" s="37"/>
      <c r="M365" s="23" t="s">
        <v>3869</v>
      </c>
      <c r="N365" s="37"/>
      <c r="O365" s="23" t="s">
        <v>3870</v>
      </c>
    </row>
    <row r="366" ht="30.0" customHeight="1">
      <c r="A366" s="23" t="s">
        <v>1950</v>
      </c>
      <c r="B366" s="23" t="s">
        <v>1951</v>
      </c>
      <c r="C366" s="140" t="s">
        <v>3864</v>
      </c>
      <c r="D366" s="37"/>
      <c r="E366" s="37"/>
      <c r="F366" s="37"/>
      <c r="G366" s="37"/>
      <c r="H366" s="96" t="s">
        <v>2464</v>
      </c>
      <c r="I366" s="23" t="s">
        <v>3866</v>
      </c>
      <c r="J366" s="135" t="s">
        <v>4041</v>
      </c>
      <c r="K366" s="23" t="s">
        <v>3876</v>
      </c>
      <c r="L366" s="37"/>
      <c r="M366" s="23" t="s">
        <v>3869</v>
      </c>
      <c r="N366" s="37"/>
      <c r="O366" s="23" t="s">
        <v>3870</v>
      </c>
    </row>
    <row r="367" ht="30.0" customHeight="1">
      <c r="A367" s="23" t="s">
        <v>1956</v>
      </c>
      <c r="B367" s="23" t="s">
        <v>1957</v>
      </c>
      <c r="C367" s="140" t="s">
        <v>3864</v>
      </c>
      <c r="D367" s="37"/>
      <c r="E367" s="37"/>
      <c r="F367" s="37"/>
      <c r="G367" s="37"/>
      <c r="H367" s="96" t="s">
        <v>2464</v>
      </c>
      <c r="I367" s="23" t="s">
        <v>3866</v>
      </c>
      <c r="J367" s="135" t="s">
        <v>4041</v>
      </c>
      <c r="K367" s="23" t="s">
        <v>3876</v>
      </c>
      <c r="L367" s="37"/>
      <c r="M367" s="23" t="s">
        <v>3869</v>
      </c>
      <c r="N367" s="37"/>
      <c r="O367" s="23" t="s">
        <v>3870</v>
      </c>
    </row>
    <row r="368" ht="45.0" customHeight="1">
      <c r="A368" s="23" t="s">
        <v>1963</v>
      </c>
      <c r="B368" s="23" t="s">
        <v>1964</v>
      </c>
      <c r="C368" s="140" t="s">
        <v>3864</v>
      </c>
      <c r="D368" s="37"/>
      <c r="E368" s="137" t="s">
        <v>3881</v>
      </c>
      <c r="F368" s="37"/>
      <c r="G368" s="37"/>
      <c r="H368" s="96" t="s">
        <v>2464</v>
      </c>
      <c r="I368" s="23" t="s">
        <v>3866</v>
      </c>
      <c r="J368" s="135" t="s">
        <v>4041</v>
      </c>
      <c r="K368" s="23" t="s">
        <v>3876</v>
      </c>
      <c r="L368" s="37"/>
      <c r="M368" s="23" t="s">
        <v>3869</v>
      </c>
      <c r="N368" s="37"/>
      <c r="O368" s="23" t="s">
        <v>3870</v>
      </c>
    </row>
    <row r="369" ht="45.0" customHeight="1">
      <c r="A369" s="23" t="s">
        <v>1968</v>
      </c>
      <c r="B369" s="23" t="s">
        <v>1969</v>
      </c>
      <c r="C369" s="140" t="s">
        <v>3864</v>
      </c>
      <c r="D369" s="37"/>
      <c r="E369" s="137" t="s">
        <v>3881</v>
      </c>
      <c r="F369" s="37"/>
      <c r="G369" s="37"/>
      <c r="H369" s="96" t="s">
        <v>2464</v>
      </c>
      <c r="I369" s="23" t="s">
        <v>3866</v>
      </c>
      <c r="J369" s="135" t="s">
        <v>4041</v>
      </c>
      <c r="K369" s="23" t="s">
        <v>3876</v>
      </c>
      <c r="L369" s="37"/>
      <c r="M369" s="23" t="s">
        <v>3869</v>
      </c>
      <c r="N369" s="37"/>
      <c r="O369" s="23" t="s">
        <v>3870</v>
      </c>
    </row>
    <row r="370" ht="45.0" customHeight="1">
      <c r="A370" s="95" t="s">
        <v>1979</v>
      </c>
      <c r="B370" s="95" t="s">
        <v>3842</v>
      </c>
      <c r="C370" s="140" t="s">
        <v>3864</v>
      </c>
      <c r="D370" s="37"/>
      <c r="E370" s="137" t="s">
        <v>3881</v>
      </c>
      <c r="F370" s="37"/>
      <c r="G370" s="37"/>
      <c r="H370" s="96" t="s">
        <v>2464</v>
      </c>
      <c r="I370" s="23" t="s">
        <v>3866</v>
      </c>
      <c r="J370" s="135" t="s">
        <v>4041</v>
      </c>
      <c r="K370" s="23" t="s">
        <v>3876</v>
      </c>
      <c r="L370" s="37"/>
      <c r="M370" s="23" t="s">
        <v>3869</v>
      </c>
      <c r="N370" s="37"/>
      <c r="O370" s="23" t="s">
        <v>3870</v>
      </c>
    </row>
    <row r="371" ht="12.75" customHeight="1">
      <c r="A371" s="37"/>
      <c r="B371" s="37"/>
      <c r="C371" s="37"/>
      <c r="D371" s="37"/>
      <c r="E371" s="37"/>
      <c r="F371" s="37"/>
      <c r="G371" s="37"/>
      <c r="H371" s="37"/>
      <c r="I371" s="37"/>
      <c r="J371" s="37"/>
      <c r="K371" s="37"/>
      <c r="L371" s="37"/>
      <c r="M371" s="37"/>
      <c r="N371" s="37"/>
      <c r="O371" s="37"/>
    </row>
    <row r="372" ht="12.75" customHeight="1">
      <c r="A372" s="37"/>
      <c r="B372" s="37"/>
      <c r="C372" s="37"/>
      <c r="D372" s="37"/>
      <c r="E372" s="37"/>
      <c r="F372" s="37"/>
      <c r="G372" s="37"/>
      <c r="H372" s="37"/>
      <c r="I372" s="37"/>
      <c r="J372" s="37"/>
      <c r="K372" s="37"/>
      <c r="L372" s="37"/>
      <c r="M372" s="37"/>
      <c r="N372" s="37"/>
      <c r="O372" s="37"/>
    </row>
    <row r="373" ht="12.75" customHeight="1">
      <c r="A373" s="37"/>
      <c r="B373" s="37"/>
      <c r="C373" s="37"/>
      <c r="D373" s="37"/>
      <c r="E373" s="37"/>
      <c r="F373" s="37"/>
      <c r="G373" s="37"/>
      <c r="H373" s="37"/>
      <c r="I373" s="37"/>
      <c r="J373" s="37"/>
      <c r="K373" s="37"/>
      <c r="L373" s="37"/>
      <c r="M373" s="37"/>
      <c r="N373" s="37"/>
      <c r="O373" s="37"/>
    </row>
    <row r="374" ht="12.75" customHeight="1">
      <c r="A374" s="37"/>
      <c r="B374" s="37"/>
      <c r="C374" s="37"/>
      <c r="D374" s="37"/>
      <c r="E374" s="37"/>
      <c r="F374" s="37"/>
      <c r="G374" s="37"/>
      <c r="H374" s="37"/>
      <c r="I374" s="37"/>
      <c r="J374" s="37"/>
      <c r="K374" s="37"/>
      <c r="L374" s="37"/>
      <c r="M374" s="37"/>
      <c r="N374" s="37"/>
      <c r="O374" s="37"/>
    </row>
    <row r="375" ht="12.75" customHeight="1">
      <c r="A375" s="37"/>
      <c r="B375" s="37"/>
      <c r="C375" s="37"/>
      <c r="D375" s="37"/>
      <c r="E375" s="37"/>
      <c r="F375" s="37"/>
      <c r="G375" s="37"/>
      <c r="H375" s="37"/>
      <c r="I375" s="37"/>
      <c r="J375" s="37"/>
      <c r="K375" s="37"/>
      <c r="L375" s="37"/>
      <c r="M375" s="37"/>
      <c r="N375" s="37"/>
      <c r="O375" s="37"/>
    </row>
    <row r="376" ht="12.75" customHeight="1">
      <c r="A376" s="37"/>
      <c r="B376" s="37"/>
      <c r="C376" s="37"/>
      <c r="D376" s="37"/>
      <c r="E376" s="37"/>
      <c r="F376" s="37"/>
      <c r="G376" s="37"/>
      <c r="H376" s="37"/>
      <c r="I376" s="37"/>
      <c r="J376" s="37"/>
      <c r="K376" s="37"/>
      <c r="L376" s="37"/>
      <c r="M376" s="37"/>
      <c r="N376" s="37"/>
      <c r="O376" s="37"/>
    </row>
    <row r="377" ht="12.75" customHeight="1">
      <c r="A377" s="37"/>
      <c r="B377" s="37"/>
      <c r="C377" s="37"/>
      <c r="D377" s="37"/>
      <c r="E377" s="37"/>
      <c r="F377" s="37"/>
      <c r="G377" s="37"/>
      <c r="H377" s="37"/>
      <c r="I377" s="37"/>
      <c r="J377" s="37"/>
      <c r="K377" s="37"/>
      <c r="L377" s="37"/>
      <c r="M377" s="37"/>
      <c r="N377" s="37"/>
      <c r="O377" s="37"/>
    </row>
    <row r="378" ht="12.75" customHeight="1">
      <c r="A378" s="37"/>
      <c r="B378" s="37"/>
      <c r="C378" s="37"/>
      <c r="D378" s="37"/>
      <c r="E378" s="37"/>
      <c r="F378" s="37"/>
      <c r="G378" s="37"/>
      <c r="H378" s="37"/>
      <c r="I378" s="37"/>
      <c r="J378" s="37"/>
      <c r="K378" s="37"/>
      <c r="L378" s="37"/>
      <c r="M378" s="37"/>
      <c r="N378" s="37"/>
      <c r="O378" s="37"/>
    </row>
    <row r="379" ht="12.75" customHeight="1">
      <c r="A379" s="37"/>
      <c r="B379" s="37"/>
      <c r="C379" s="37"/>
      <c r="D379" s="37"/>
      <c r="E379" s="37"/>
      <c r="F379" s="37"/>
      <c r="G379" s="37"/>
      <c r="H379" s="37"/>
      <c r="I379" s="37"/>
      <c r="J379" s="37"/>
      <c r="K379" s="37"/>
      <c r="L379" s="37"/>
      <c r="M379" s="37"/>
      <c r="N379" s="37"/>
      <c r="O379" s="37"/>
    </row>
    <row r="380" ht="12.75" customHeight="1">
      <c r="A380" s="37"/>
      <c r="B380" s="37"/>
      <c r="C380" s="37"/>
      <c r="D380" s="37"/>
      <c r="E380" s="37"/>
      <c r="F380" s="37"/>
      <c r="G380" s="37"/>
      <c r="H380" s="37"/>
      <c r="I380" s="37"/>
      <c r="J380" s="37"/>
      <c r="K380" s="37"/>
      <c r="L380" s="37"/>
      <c r="M380" s="37"/>
      <c r="N380" s="37"/>
      <c r="O380" s="37"/>
    </row>
    <row r="381" ht="12.75" customHeight="1">
      <c r="A381" s="37"/>
      <c r="B381" s="37"/>
      <c r="C381" s="37"/>
      <c r="D381" s="37"/>
      <c r="E381" s="37"/>
      <c r="F381" s="37"/>
      <c r="G381" s="37"/>
      <c r="H381" s="37"/>
      <c r="I381" s="37"/>
      <c r="J381" s="37"/>
      <c r="K381" s="37"/>
      <c r="L381" s="37"/>
      <c r="M381" s="37"/>
      <c r="N381" s="37"/>
      <c r="O381" s="37"/>
    </row>
    <row r="382" ht="12.75" customHeight="1">
      <c r="A382" s="37"/>
      <c r="B382" s="37"/>
      <c r="C382" s="37"/>
      <c r="D382" s="37"/>
      <c r="E382" s="37"/>
      <c r="F382" s="37"/>
      <c r="G382" s="37"/>
      <c r="H382" s="37"/>
      <c r="I382" s="37"/>
      <c r="J382" s="37"/>
      <c r="K382" s="37"/>
      <c r="L382" s="37"/>
      <c r="M382" s="37"/>
      <c r="N382" s="37"/>
      <c r="O382" s="37"/>
    </row>
    <row r="383" ht="12.75" customHeight="1">
      <c r="A383" s="37"/>
      <c r="B383" s="37"/>
      <c r="C383" s="37"/>
      <c r="D383" s="37"/>
      <c r="E383" s="37"/>
      <c r="F383" s="37"/>
      <c r="G383" s="37"/>
      <c r="H383" s="37"/>
      <c r="I383" s="37"/>
      <c r="J383" s="37"/>
      <c r="K383" s="37"/>
      <c r="L383" s="37"/>
      <c r="M383" s="37"/>
      <c r="N383" s="37"/>
      <c r="O383" s="37"/>
    </row>
    <row r="384" ht="12.75" customHeight="1">
      <c r="A384" s="37"/>
      <c r="B384" s="37"/>
      <c r="C384" s="37"/>
      <c r="D384" s="37"/>
      <c r="E384" s="37"/>
      <c r="F384" s="37"/>
      <c r="G384" s="37"/>
      <c r="H384" s="37"/>
      <c r="I384" s="37"/>
      <c r="J384" s="37"/>
      <c r="K384" s="37"/>
      <c r="L384" s="37"/>
      <c r="M384" s="37"/>
      <c r="N384" s="37"/>
      <c r="O384" s="37"/>
    </row>
    <row r="385" ht="12.75" customHeight="1">
      <c r="A385" s="37"/>
      <c r="B385" s="37"/>
      <c r="C385" s="37"/>
      <c r="D385" s="37"/>
      <c r="E385" s="37"/>
      <c r="F385" s="37"/>
      <c r="G385" s="37"/>
      <c r="H385" s="37"/>
      <c r="I385" s="37"/>
      <c r="J385" s="37"/>
      <c r="K385" s="37"/>
      <c r="L385" s="37"/>
      <c r="M385" s="37"/>
      <c r="N385" s="37"/>
      <c r="O385" s="37"/>
    </row>
    <row r="386" ht="12.75" customHeight="1">
      <c r="A386" s="37"/>
      <c r="B386" s="37"/>
      <c r="C386" s="37"/>
      <c r="D386" s="37"/>
      <c r="E386" s="37"/>
      <c r="F386" s="37"/>
      <c r="G386" s="37"/>
      <c r="H386" s="37"/>
      <c r="I386" s="37"/>
      <c r="J386" s="37"/>
      <c r="K386" s="37"/>
      <c r="L386" s="37"/>
      <c r="M386" s="37"/>
      <c r="N386" s="37"/>
      <c r="O386" s="37"/>
    </row>
    <row r="387" ht="12.75" customHeight="1">
      <c r="A387" s="37"/>
      <c r="B387" s="37"/>
      <c r="C387" s="37"/>
      <c r="D387" s="37"/>
      <c r="E387" s="37"/>
      <c r="F387" s="37"/>
      <c r="G387" s="37"/>
      <c r="H387" s="37"/>
      <c r="I387" s="37"/>
      <c r="J387" s="37"/>
      <c r="K387" s="37"/>
      <c r="L387" s="37"/>
      <c r="M387" s="37"/>
      <c r="N387" s="37"/>
      <c r="O387" s="37"/>
    </row>
    <row r="388" ht="12.75" customHeight="1">
      <c r="A388" s="37"/>
      <c r="B388" s="37"/>
      <c r="C388" s="37"/>
      <c r="D388" s="37"/>
      <c r="E388" s="37"/>
      <c r="F388" s="37"/>
      <c r="G388" s="37"/>
      <c r="H388" s="37"/>
      <c r="I388" s="37"/>
      <c r="J388" s="37"/>
      <c r="K388" s="37"/>
      <c r="L388" s="37"/>
      <c r="M388" s="37"/>
      <c r="N388" s="37"/>
      <c r="O388" s="37"/>
    </row>
    <row r="389" ht="12.75" customHeight="1">
      <c r="A389" s="37"/>
      <c r="B389" s="37"/>
      <c r="C389" s="37"/>
      <c r="D389" s="37"/>
      <c r="E389" s="37"/>
      <c r="F389" s="37"/>
      <c r="G389" s="37"/>
      <c r="H389" s="37"/>
      <c r="I389" s="37"/>
      <c r="J389" s="37"/>
      <c r="K389" s="37"/>
      <c r="L389" s="37"/>
      <c r="M389" s="37"/>
      <c r="N389" s="37"/>
      <c r="O389" s="37"/>
    </row>
    <row r="390" ht="12.75" customHeight="1">
      <c r="A390" s="37"/>
      <c r="B390" s="37"/>
      <c r="C390" s="37"/>
      <c r="D390" s="37"/>
      <c r="E390" s="37"/>
      <c r="F390" s="37"/>
      <c r="G390" s="37"/>
      <c r="H390" s="37"/>
      <c r="I390" s="37"/>
      <c r="J390" s="37"/>
      <c r="K390" s="37"/>
      <c r="L390" s="37"/>
      <c r="M390" s="37"/>
      <c r="N390" s="37"/>
      <c r="O390" s="37"/>
    </row>
    <row r="391" ht="12.75" customHeight="1">
      <c r="A391" s="37"/>
      <c r="B391" s="37"/>
      <c r="C391" s="37"/>
      <c r="D391" s="37"/>
      <c r="E391" s="37"/>
      <c r="F391" s="37"/>
      <c r="G391" s="37"/>
      <c r="H391" s="37"/>
      <c r="I391" s="37"/>
      <c r="J391" s="37"/>
      <c r="K391" s="37"/>
      <c r="L391" s="37"/>
      <c r="M391" s="37"/>
      <c r="N391" s="37"/>
      <c r="O391" s="37"/>
    </row>
    <row r="392" ht="12.75" customHeight="1">
      <c r="A392" s="37"/>
      <c r="B392" s="37"/>
      <c r="C392" s="37"/>
      <c r="D392" s="37"/>
      <c r="E392" s="37"/>
      <c r="F392" s="37"/>
      <c r="G392" s="37"/>
      <c r="H392" s="37"/>
      <c r="I392" s="37"/>
      <c r="J392" s="37"/>
      <c r="K392" s="37"/>
      <c r="L392" s="37"/>
      <c r="M392" s="37"/>
      <c r="N392" s="37"/>
      <c r="O392" s="37"/>
    </row>
    <row r="393" ht="12.75" customHeight="1">
      <c r="A393" s="37"/>
      <c r="B393" s="37"/>
      <c r="C393" s="37"/>
      <c r="D393" s="37"/>
      <c r="E393" s="37"/>
      <c r="F393" s="37"/>
      <c r="G393" s="37"/>
      <c r="H393" s="37"/>
      <c r="I393" s="37"/>
      <c r="J393" s="37"/>
      <c r="K393" s="37"/>
      <c r="L393" s="37"/>
      <c r="M393" s="37"/>
      <c r="N393" s="37"/>
      <c r="O393" s="37"/>
    </row>
    <row r="394" ht="12.75" customHeight="1">
      <c r="A394" s="37"/>
      <c r="B394" s="37"/>
      <c r="C394" s="37"/>
      <c r="D394" s="37"/>
      <c r="E394" s="37"/>
      <c r="F394" s="37"/>
      <c r="G394" s="37"/>
      <c r="H394" s="37"/>
      <c r="I394" s="37"/>
      <c r="J394" s="37"/>
      <c r="K394" s="37"/>
      <c r="L394" s="37"/>
      <c r="M394" s="37"/>
      <c r="N394" s="37"/>
      <c r="O394" s="37"/>
    </row>
    <row r="395" ht="12.75" customHeight="1">
      <c r="A395" s="37"/>
      <c r="B395" s="37"/>
      <c r="C395" s="37"/>
      <c r="D395" s="37"/>
      <c r="E395" s="37"/>
      <c r="F395" s="37"/>
      <c r="G395" s="37"/>
      <c r="H395" s="37"/>
      <c r="I395" s="37"/>
      <c r="J395" s="37"/>
      <c r="K395" s="37"/>
      <c r="L395" s="37"/>
      <c r="M395" s="37"/>
      <c r="N395" s="37"/>
      <c r="O395" s="37"/>
    </row>
    <row r="396" ht="12.75" customHeight="1">
      <c r="A396" s="37"/>
      <c r="B396" s="37"/>
      <c r="C396" s="37"/>
      <c r="D396" s="37"/>
      <c r="E396" s="37"/>
      <c r="F396" s="37"/>
      <c r="G396" s="37"/>
      <c r="H396" s="37"/>
      <c r="I396" s="37"/>
      <c r="J396" s="37"/>
      <c r="K396" s="37"/>
      <c r="L396" s="37"/>
      <c r="M396" s="37"/>
      <c r="N396" s="37"/>
      <c r="O396" s="37"/>
    </row>
    <row r="397" ht="12.75" customHeight="1">
      <c r="A397" s="37"/>
      <c r="B397" s="37"/>
      <c r="C397" s="37"/>
      <c r="D397" s="37"/>
      <c r="E397" s="37"/>
      <c r="F397" s="37"/>
      <c r="G397" s="37"/>
      <c r="H397" s="37"/>
      <c r="I397" s="37"/>
      <c r="J397" s="37"/>
      <c r="K397" s="37"/>
      <c r="L397" s="37"/>
      <c r="M397" s="37"/>
      <c r="N397" s="37"/>
      <c r="O397" s="37"/>
    </row>
    <row r="398" ht="12.75" customHeight="1">
      <c r="A398" s="37"/>
      <c r="B398" s="37"/>
      <c r="C398" s="37"/>
      <c r="D398" s="37"/>
      <c r="E398" s="37"/>
      <c r="F398" s="37"/>
      <c r="G398" s="37"/>
      <c r="H398" s="37"/>
      <c r="I398" s="37"/>
      <c r="J398" s="37"/>
      <c r="K398" s="37"/>
      <c r="L398" s="37"/>
      <c r="M398" s="37"/>
      <c r="N398" s="37"/>
      <c r="O398" s="37"/>
    </row>
    <row r="399" ht="12.75" customHeight="1">
      <c r="A399" s="37"/>
      <c r="B399" s="37"/>
      <c r="C399" s="37"/>
      <c r="D399" s="37"/>
      <c r="E399" s="37"/>
      <c r="F399" s="37"/>
      <c r="G399" s="37"/>
      <c r="H399" s="37"/>
      <c r="I399" s="37"/>
      <c r="J399" s="37"/>
      <c r="K399" s="37"/>
      <c r="L399" s="37"/>
      <c r="M399" s="37"/>
      <c r="N399" s="37"/>
      <c r="O399" s="37"/>
    </row>
    <row r="400" ht="12.75" customHeight="1">
      <c r="A400" s="37"/>
      <c r="B400" s="37"/>
      <c r="C400" s="37"/>
      <c r="D400" s="37"/>
      <c r="E400" s="37"/>
      <c r="F400" s="37"/>
      <c r="G400" s="37"/>
      <c r="H400" s="37"/>
      <c r="I400" s="37"/>
      <c r="J400" s="37"/>
      <c r="K400" s="37"/>
      <c r="L400" s="37"/>
      <c r="M400" s="37"/>
      <c r="N400" s="37"/>
      <c r="O400" s="37"/>
    </row>
    <row r="401" ht="12.75" customHeight="1">
      <c r="A401" s="37"/>
      <c r="B401" s="37"/>
      <c r="C401" s="37"/>
      <c r="D401" s="37"/>
      <c r="E401" s="37"/>
      <c r="F401" s="37"/>
      <c r="G401" s="37"/>
      <c r="H401" s="37"/>
      <c r="I401" s="37"/>
      <c r="J401" s="37"/>
      <c r="K401" s="37"/>
      <c r="L401" s="37"/>
      <c r="M401" s="37"/>
      <c r="N401" s="37"/>
      <c r="O401" s="37"/>
    </row>
    <row r="402" ht="12.75" customHeight="1">
      <c r="A402" s="37"/>
      <c r="B402" s="37"/>
      <c r="C402" s="37"/>
      <c r="D402" s="37"/>
      <c r="E402" s="37"/>
      <c r="F402" s="37"/>
      <c r="G402" s="37"/>
      <c r="H402" s="37"/>
      <c r="I402" s="37"/>
      <c r="J402" s="37"/>
      <c r="K402" s="37"/>
      <c r="L402" s="37"/>
      <c r="M402" s="37"/>
      <c r="N402" s="37"/>
      <c r="O402" s="37"/>
    </row>
    <row r="403" ht="12.75" customHeight="1">
      <c r="A403" s="37"/>
      <c r="B403" s="37"/>
      <c r="C403" s="37"/>
      <c r="D403" s="37"/>
      <c r="E403" s="37"/>
      <c r="F403" s="37"/>
      <c r="G403" s="37"/>
      <c r="H403" s="37"/>
      <c r="I403" s="37"/>
      <c r="J403" s="37"/>
      <c r="K403" s="37"/>
      <c r="L403" s="37"/>
      <c r="M403" s="37"/>
      <c r="N403" s="37"/>
      <c r="O403" s="37"/>
    </row>
    <row r="404" ht="12.75" customHeight="1">
      <c r="A404" s="37"/>
      <c r="B404" s="37"/>
      <c r="C404" s="37"/>
      <c r="D404" s="37"/>
      <c r="E404" s="37"/>
      <c r="F404" s="37"/>
      <c r="G404" s="37"/>
      <c r="H404" s="37"/>
      <c r="I404" s="37"/>
      <c r="J404" s="37"/>
      <c r="K404" s="37"/>
      <c r="L404" s="37"/>
      <c r="M404" s="37"/>
      <c r="N404" s="37"/>
      <c r="O404" s="37"/>
    </row>
    <row r="405" ht="12.75" customHeight="1">
      <c r="A405" s="37"/>
      <c r="B405" s="37"/>
      <c r="C405" s="37"/>
      <c r="D405" s="37"/>
      <c r="E405" s="37"/>
      <c r="F405" s="37"/>
      <c r="G405" s="37"/>
      <c r="H405" s="37"/>
      <c r="I405" s="37"/>
      <c r="J405" s="37"/>
      <c r="K405" s="37"/>
      <c r="L405" s="37"/>
      <c r="M405" s="37"/>
      <c r="N405" s="37"/>
      <c r="O405" s="37"/>
    </row>
    <row r="406" ht="12.75" customHeight="1">
      <c r="A406" s="37"/>
      <c r="B406" s="37"/>
      <c r="C406" s="37"/>
      <c r="D406" s="37"/>
      <c r="E406" s="37"/>
      <c r="F406" s="37"/>
      <c r="G406" s="37"/>
      <c r="H406" s="37"/>
      <c r="I406" s="37"/>
      <c r="J406" s="37"/>
      <c r="K406" s="37"/>
      <c r="L406" s="37"/>
      <c r="M406" s="37"/>
      <c r="N406" s="37"/>
      <c r="O406" s="37"/>
    </row>
    <row r="407" ht="12.75" customHeight="1">
      <c r="A407" s="37"/>
      <c r="B407" s="37"/>
      <c r="C407" s="37"/>
      <c r="D407" s="37"/>
      <c r="E407" s="37"/>
      <c r="F407" s="37"/>
      <c r="G407" s="37"/>
      <c r="H407" s="37"/>
      <c r="I407" s="37"/>
      <c r="J407" s="37"/>
      <c r="K407" s="37"/>
      <c r="L407" s="37"/>
      <c r="M407" s="37"/>
      <c r="N407" s="37"/>
      <c r="O407" s="37"/>
    </row>
    <row r="408" ht="12.75" customHeight="1">
      <c r="A408" s="37"/>
      <c r="B408" s="37"/>
      <c r="C408" s="37"/>
      <c r="D408" s="37"/>
      <c r="E408" s="37"/>
      <c r="F408" s="37"/>
      <c r="G408" s="37"/>
      <c r="H408" s="37"/>
      <c r="I408" s="37"/>
      <c r="J408" s="37"/>
      <c r="K408" s="37"/>
      <c r="L408" s="37"/>
      <c r="M408" s="37"/>
      <c r="N408" s="37"/>
      <c r="O408" s="37"/>
    </row>
    <row r="409" ht="12.75" customHeight="1">
      <c r="A409" s="37"/>
      <c r="B409" s="37"/>
      <c r="C409" s="37"/>
      <c r="D409" s="37"/>
      <c r="E409" s="37"/>
      <c r="F409" s="37"/>
      <c r="G409" s="37"/>
      <c r="H409" s="37"/>
      <c r="I409" s="37"/>
      <c r="J409" s="37"/>
      <c r="K409" s="37"/>
      <c r="L409" s="37"/>
      <c r="M409" s="37"/>
      <c r="N409" s="37"/>
      <c r="O409" s="37"/>
    </row>
    <row r="410" ht="12.75" customHeight="1">
      <c r="A410" s="37"/>
      <c r="B410" s="37"/>
      <c r="C410" s="37"/>
      <c r="D410" s="37"/>
      <c r="E410" s="37"/>
      <c r="F410" s="37"/>
      <c r="G410" s="37"/>
      <c r="H410" s="37"/>
      <c r="I410" s="37"/>
      <c r="J410" s="37"/>
      <c r="K410" s="37"/>
      <c r="L410" s="37"/>
      <c r="M410" s="37"/>
      <c r="N410" s="37"/>
      <c r="O410" s="37"/>
    </row>
    <row r="411" ht="12.75" customHeight="1">
      <c r="A411" s="37"/>
      <c r="B411" s="37"/>
      <c r="C411" s="37"/>
      <c r="D411" s="37"/>
      <c r="E411" s="37"/>
      <c r="F411" s="37"/>
      <c r="G411" s="37"/>
      <c r="H411" s="37"/>
      <c r="I411" s="37"/>
      <c r="J411" s="37"/>
      <c r="K411" s="37"/>
      <c r="L411" s="37"/>
      <c r="M411" s="37"/>
      <c r="N411" s="37"/>
      <c r="O411" s="37"/>
    </row>
    <row r="412" ht="12.75" customHeight="1">
      <c r="A412" s="37"/>
      <c r="B412" s="37"/>
      <c r="C412" s="37"/>
      <c r="D412" s="37"/>
      <c r="E412" s="37"/>
      <c r="F412" s="37"/>
      <c r="G412" s="37"/>
      <c r="H412" s="37"/>
      <c r="I412" s="37"/>
      <c r="J412" s="37"/>
      <c r="K412" s="37"/>
      <c r="L412" s="37"/>
      <c r="M412" s="37"/>
      <c r="N412" s="37"/>
      <c r="O412" s="37"/>
    </row>
    <row r="413" ht="12.75" customHeight="1">
      <c r="A413" s="37"/>
      <c r="B413" s="37"/>
      <c r="C413" s="37"/>
      <c r="D413" s="37"/>
      <c r="E413" s="37"/>
      <c r="F413" s="37"/>
      <c r="G413" s="37"/>
      <c r="H413" s="37"/>
      <c r="I413" s="37"/>
      <c r="J413" s="37"/>
      <c r="K413" s="37"/>
      <c r="L413" s="37"/>
      <c r="M413" s="37"/>
      <c r="N413" s="37"/>
      <c r="O413" s="37"/>
    </row>
    <row r="414" ht="12.75" customHeight="1">
      <c r="A414" s="37"/>
      <c r="B414" s="37"/>
      <c r="C414" s="37"/>
      <c r="D414" s="37"/>
      <c r="E414" s="37"/>
      <c r="F414" s="37"/>
      <c r="G414" s="37"/>
      <c r="H414" s="37"/>
      <c r="I414" s="37"/>
      <c r="J414" s="37"/>
      <c r="K414" s="37"/>
      <c r="L414" s="37"/>
      <c r="M414" s="37"/>
      <c r="N414" s="37"/>
      <c r="O414" s="37"/>
    </row>
    <row r="415" ht="12.75" customHeight="1">
      <c r="A415" s="37"/>
      <c r="B415" s="37"/>
      <c r="C415" s="37"/>
      <c r="D415" s="37"/>
      <c r="E415" s="37"/>
      <c r="F415" s="37"/>
      <c r="G415" s="37"/>
      <c r="H415" s="37"/>
      <c r="I415" s="37"/>
      <c r="J415" s="37"/>
      <c r="K415" s="37"/>
      <c r="L415" s="37"/>
      <c r="M415" s="37"/>
      <c r="N415" s="37"/>
      <c r="O415" s="37"/>
    </row>
    <row r="416" ht="12.75" customHeight="1">
      <c r="A416" s="37"/>
      <c r="B416" s="37"/>
      <c r="C416" s="37"/>
      <c r="D416" s="37"/>
      <c r="E416" s="37"/>
      <c r="F416" s="37"/>
      <c r="G416" s="37"/>
      <c r="H416" s="37"/>
      <c r="I416" s="37"/>
      <c r="J416" s="37"/>
      <c r="K416" s="37"/>
      <c r="L416" s="37"/>
      <c r="M416" s="37"/>
      <c r="N416" s="37"/>
      <c r="O416" s="37"/>
    </row>
    <row r="417" ht="12.75" customHeight="1">
      <c r="A417" s="37"/>
      <c r="B417" s="37"/>
      <c r="C417" s="37"/>
      <c r="D417" s="37"/>
      <c r="E417" s="37"/>
      <c r="F417" s="37"/>
      <c r="G417" s="37"/>
      <c r="H417" s="37"/>
      <c r="I417" s="37"/>
      <c r="J417" s="37"/>
      <c r="K417" s="37"/>
      <c r="L417" s="37"/>
      <c r="M417" s="37"/>
      <c r="N417" s="37"/>
      <c r="O417" s="37"/>
    </row>
    <row r="418" ht="12.75" customHeight="1">
      <c r="A418" s="37"/>
      <c r="B418" s="37"/>
      <c r="C418" s="37"/>
      <c r="D418" s="37"/>
      <c r="E418" s="37"/>
      <c r="F418" s="37"/>
      <c r="G418" s="37"/>
      <c r="H418" s="37"/>
      <c r="I418" s="37"/>
      <c r="J418" s="37"/>
      <c r="K418" s="37"/>
      <c r="L418" s="37"/>
      <c r="M418" s="37"/>
      <c r="N418" s="37"/>
      <c r="O418" s="37"/>
    </row>
    <row r="419" ht="12.75" customHeight="1">
      <c r="A419" s="37"/>
      <c r="B419" s="37"/>
      <c r="C419" s="37"/>
      <c r="D419" s="37"/>
      <c r="E419" s="37"/>
      <c r="F419" s="37"/>
      <c r="G419" s="37"/>
      <c r="H419" s="37"/>
      <c r="I419" s="37"/>
      <c r="J419" s="37"/>
      <c r="K419" s="37"/>
      <c r="L419" s="37"/>
      <c r="M419" s="37"/>
      <c r="N419" s="37"/>
      <c r="O419" s="37"/>
    </row>
    <row r="420" ht="12.75" customHeight="1">
      <c r="A420" s="37"/>
      <c r="B420" s="37"/>
      <c r="C420" s="37"/>
      <c r="D420" s="37"/>
      <c r="E420" s="37"/>
      <c r="F420" s="37"/>
      <c r="G420" s="37"/>
      <c r="H420" s="37"/>
      <c r="I420" s="37"/>
      <c r="J420" s="37"/>
      <c r="K420" s="37"/>
      <c r="L420" s="37"/>
      <c r="M420" s="37"/>
      <c r="N420" s="37"/>
      <c r="O420" s="37"/>
    </row>
    <row r="421" ht="12.75" customHeight="1">
      <c r="A421" s="37"/>
      <c r="B421" s="37"/>
      <c r="C421" s="37"/>
      <c r="D421" s="37"/>
      <c r="E421" s="37"/>
      <c r="F421" s="37"/>
      <c r="G421" s="37"/>
      <c r="H421" s="37"/>
      <c r="I421" s="37"/>
      <c r="J421" s="37"/>
      <c r="K421" s="37"/>
      <c r="L421" s="37"/>
      <c r="M421" s="37"/>
      <c r="N421" s="37"/>
      <c r="O421" s="37"/>
    </row>
    <row r="422" ht="12.75" customHeight="1">
      <c r="A422" s="37"/>
      <c r="B422" s="37"/>
      <c r="C422" s="37"/>
      <c r="D422" s="37"/>
      <c r="E422" s="37"/>
      <c r="F422" s="37"/>
      <c r="G422" s="37"/>
      <c r="H422" s="37"/>
      <c r="I422" s="37"/>
      <c r="J422" s="37"/>
      <c r="K422" s="37"/>
      <c r="L422" s="37"/>
      <c r="M422" s="37"/>
      <c r="N422" s="37"/>
      <c r="O422" s="37"/>
    </row>
    <row r="423" ht="12.75" customHeight="1">
      <c r="A423" s="37"/>
      <c r="B423" s="37"/>
      <c r="C423" s="37"/>
      <c r="D423" s="37"/>
      <c r="E423" s="37"/>
      <c r="F423" s="37"/>
      <c r="G423" s="37"/>
      <c r="H423" s="37"/>
      <c r="I423" s="37"/>
      <c r="J423" s="37"/>
      <c r="K423" s="37"/>
      <c r="L423" s="37"/>
      <c r="M423" s="37"/>
      <c r="N423" s="37"/>
      <c r="O423" s="37"/>
    </row>
    <row r="424" ht="12.75" customHeight="1">
      <c r="A424" s="37"/>
      <c r="B424" s="37"/>
      <c r="C424" s="37"/>
      <c r="D424" s="37"/>
      <c r="E424" s="37"/>
      <c r="F424" s="37"/>
      <c r="G424" s="37"/>
      <c r="H424" s="37"/>
      <c r="I424" s="37"/>
      <c r="J424" s="37"/>
      <c r="K424" s="37"/>
      <c r="L424" s="37"/>
      <c r="M424" s="37"/>
      <c r="N424" s="37"/>
      <c r="O424" s="37"/>
    </row>
    <row r="425" ht="12.75" customHeight="1">
      <c r="A425" s="37"/>
      <c r="B425" s="37"/>
      <c r="C425" s="37"/>
      <c r="D425" s="37"/>
      <c r="E425" s="37"/>
      <c r="F425" s="37"/>
      <c r="G425" s="37"/>
      <c r="H425" s="37"/>
      <c r="I425" s="37"/>
      <c r="J425" s="37"/>
      <c r="K425" s="37"/>
      <c r="L425" s="37"/>
      <c r="M425" s="37"/>
      <c r="N425" s="37"/>
      <c r="O425" s="37"/>
    </row>
    <row r="426" ht="12.75" customHeight="1">
      <c r="A426" s="37"/>
      <c r="B426" s="37"/>
      <c r="C426" s="37"/>
      <c r="D426" s="37"/>
      <c r="E426" s="37"/>
      <c r="F426" s="37"/>
      <c r="G426" s="37"/>
      <c r="H426" s="37"/>
      <c r="I426" s="37"/>
      <c r="J426" s="37"/>
      <c r="K426" s="37"/>
      <c r="L426" s="37"/>
      <c r="M426" s="37"/>
      <c r="N426" s="37"/>
      <c r="O426" s="37"/>
    </row>
    <row r="427" ht="12.75" customHeight="1">
      <c r="A427" s="37"/>
      <c r="B427" s="37"/>
      <c r="C427" s="37"/>
      <c r="D427" s="37"/>
      <c r="E427" s="37"/>
      <c r="F427" s="37"/>
      <c r="G427" s="37"/>
      <c r="H427" s="37"/>
      <c r="I427" s="37"/>
      <c r="J427" s="37"/>
      <c r="K427" s="37"/>
      <c r="L427" s="37"/>
      <c r="M427" s="37"/>
      <c r="N427" s="37"/>
      <c r="O427" s="37"/>
    </row>
    <row r="428" ht="12.75" customHeight="1">
      <c r="A428" s="37"/>
      <c r="B428" s="37"/>
      <c r="C428" s="37"/>
      <c r="D428" s="37"/>
      <c r="E428" s="37"/>
      <c r="F428" s="37"/>
      <c r="G428" s="37"/>
      <c r="H428" s="37"/>
      <c r="I428" s="37"/>
      <c r="J428" s="37"/>
      <c r="K428" s="37"/>
      <c r="L428" s="37"/>
      <c r="M428" s="37"/>
      <c r="N428" s="37"/>
      <c r="O428" s="37"/>
    </row>
    <row r="429" ht="12.75" customHeight="1">
      <c r="A429" s="37"/>
      <c r="B429" s="37"/>
      <c r="C429" s="37"/>
      <c r="D429" s="37"/>
      <c r="E429" s="37"/>
      <c r="F429" s="37"/>
      <c r="G429" s="37"/>
      <c r="H429" s="37"/>
      <c r="I429" s="37"/>
      <c r="J429" s="37"/>
      <c r="K429" s="37"/>
      <c r="L429" s="37"/>
      <c r="M429" s="37"/>
      <c r="N429" s="37"/>
      <c r="O429" s="37"/>
    </row>
    <row r="430" ht="12.75" customHeight="1">
      <c r="A430" s="37"/>
      <c r="B430" s="37"/>
      <c r="C430" s="37"/>
      <c r="D430" s="37"/>
      <c r="E430" s="37"/>
      <c r="F430" s="37"/>
      <c r="G430" s="37"/>
      <c r="H430" s="37"/>
      <c r="I430" s="37"/>
      <c r="J430" s="37"/>
      <c r="K430" s="37"/>
      <c r="L430" s="37"/>
      <c r="M430" s="37"/>
      <c r="N430" s="37"/>
      <c r="O430" s="37"/>
    </row>
    <row r="431" ht="12.75" customHeight="1">
      <c r="A431" s="37"/>
      <c r="B431" s="37"/>
      <c r="C431" s="37"/>
      <c r="D431" s="37"/>
      <c r="E431" s="37"/>
      <c r="F431" s="37"/>
      <c r="G431" s="37"/>
      <c r="H431" s="37"/>
      <c r="I431" s="37"/>
      <c r="J431" s="37"/>
      <c r="K431" s="37"/>
      <c r="L431" s="37"/>
      <c r="M431" s="37"/>
      <c r="N431" s="37"/>
      <c r="O431" s="37"/>
    </row>
    <row r="432" ht="12.75" customHeight="1">
      <c r="A432" s="37"/>
      <c r="B432" s="37"/>
      <c r="C432" s="37"/>
      <c r="D432" s="37"/>
      <c r="E432" s="37"/>
      <c r="F432" s="37"/>
      <c r="G432" s="37"/>
      <c r="H432" s="37"/>
      <c r="I432" s="37"/>
      <c r="J432" s="37"/>
      <c r="K432" s="37"/>
      <c r="L432" s="37"/>
      <c r="M432" s="37"/>
      <c r="N432" s="37"/>
      <c r="O432" s="37"/>
    </row>
    <row r="433" ht="12.75" customHeight="1">
      <c r="A433" s="37"/>
      <c r="B433" s="37"/>
      <c r="C433" s="37"/>
      <c r="D433" s="37"/>
      <c r="E433" s="37"/>
      <c r="F433" s="37"/>
      <c r="G433" s="37"/>
      <c r="H433" s="37"/>
      <c r="I433" s="37"/>
      <c r="J433" s="37"/>
      <c r="K433" s="37"/>
      <c r="L433" s="37"/>
      <c r="M433" s="37"/>
      <c r="N433" s="37"/>
      <c r="O433" s="37"/>
    </row>
    <row r="434" ht="12.75" customHeight="1">
      <c r="A434" s="37"/>
      <c r="B434" s="37"/>
      <c r="C434" s="37"/>
      <c r="D434" s="37"/>
      <c r="E434" s="37"/>
      <c r="F434" s="37"/>
      <c r="G434" s="37"/>
      <c r="H434" s="37"/>
      <c r="I434" s="37"/>
      <c r="J434" s="37"/>
      <c r="K434" s="37"/>
      <c r="L434" s="37"/>
      <c r="M434" s="37"/>
      <c r="N434" s="37"/>
      <c r="O434" s="37"/>
    </row>
    <row r="435" ht="12.75" customHeight="1">
      <c r="A435" s="37"/>
      <c r="B435" s="37"/>
      <c r="C435" s="37"/>
      <c r="D435" s="37"/>
      <c r="E435" s="37"/>
      <c r="F435" s="37"/>
      <c r="G435" s="37"/>
      <c r="H435" s="37"/>
      <c r="I435" s="37"/>
      <c r="J435" s="37"/>
      <c r="K435" s="37"/>
      <c r="L435" s="37"/>
      <c r="M435" s="37"/>
      <c r="N435" s="37"/>
      <c r="O435" s="37"/>
    </row>
    <row r="436" ht="12.75" customHeight="1">
      <c r="A436" s="37"/>
      <c r="B436" s="37"/>
      <c r="C436" s="37"/>
      <c r="D436" s="37"/>
      <c r="E436" s="37"/>
      <c r="F436" s="37"/>
      <c r="G436" s="37"/>
      <c r="H436" s="37"/>
      <c r="I436" s="37"/>
      <c r="J436" s="37"/>
      <c r="K436" s="37"/>
      <c r="L436" s="37"/>
      <c r="M436" s="37"/>
      <c r="N436" s="37"/>
      <c r="O436" s="37"/>
    </row>
    <row r="437" ht="12.75" customHeight="1">
      <c r="A437" s="37"/>
      <c r="B437" s="37"/>
      <c r="C437" s="37"/>
      <c r="D437" s="37"/>
      <c r="E437" s="37"/>
      <c r="F437" s="37"/>
      <c r="G437" s="37"/>
      <c r="H437" s="37"/>
      <c r="I437" s="37"/>
      <c r="J437" s="37"/>
      <c r="K437" s="37"/>
      <c r="L437" s="37"/>
      <c r="M437" s="37"/>
      <c r="N437" s="37"/>
      <c r="O437" s="37"/>
    </row>
    <row r="438" ht="12.75" customHeight="1">
      <c r="A438" s="37"/>
      <c r="B438" s="37"/>
      <c r="C438" s="37"/>
      <c r="D438" s="37"/>
      <c r="E438" s="37"/>
      <c r="F438" s="37"/>
      <c r="G438" s="37"/>
      <c r="H438" s="37"/>
      <c r="I438" s="37"/>
      <c r="J438" s="37"/>
      <c r="K438" s="37"/>
      <c r="L438" s="37"/>
      <c r="M438" s="37"/>
      <c r="N438" s="37"/>
      <c r="O438" s="37"/>
    </row>
    <row r="439" ht="12.75" customHeight="1">
      <c r="A439" s="37"/>
      <c r="B439" s="37"/>
      <c r="C439" s="37"/>
      <c r="D439" s="37"/>
      <c r="E439" s="37"/>
      <c r="F439" s="37"/>
      <c r="G439" s="37"/>
      <c r="H439" s="37"/>
      <c r="I439" s="37"/>
      <c r="J439" s="37"/>
      <c r="K439" s="37"/>
      <c r="L439" s="37"/>
      <c r="M439" s="37"/>
      <c r="N439" s="37"/>
      <c r="O439" s="37"/>
    </row>
    <row r="440" ht="12.75" customHeight="1">
      <c r="A440" s="37"/>
      <c r="B440" s="37"/>
      <c r="C440" s="37"/>
      <c r="D440" s="37"/>
      <c r="E440" s="37"/>
      <c r="F440" s="37"/>
      <c r="G440" s="37"/>
      <c r="H440" s="37"/>
      <c r="I440" s="37"/>
      <c r="J440" s="37"/>
      <c r="K440" s="37"/>
      <c r="L440" s="37"/>
      <c r="M440" s="37"/>
      <c r="N440" s="37"/>
      <c r="O440" s="37"/>
    </row>
    <row r="441" ht="12.75" customHeight="1">
      <c r="A441" s="37"/>
      <c r="B441" s="37"/>
      <c r="C441" s="37"/>
      <c r="D441" s="37"/>
      <c r="E441" s="37"/>
      <c r="F441" s="37"/>
      <c r="G441" s="37"/>
      <c r="H441" s="37"/>
      <c r="I441" s="37"/>
      <c r="J441" s="37"/>
      <c r="K441" s="37"/>
      <c r="L441" s="37"/>
      <c r="M441" s="37"/>
      <c r="N441" s="37"/>
      <c r="O441" s="37"/>
    </row>
    <row r="442" ht="12.75" customHeight="1">
      <c r="A442" s="37"/>
      <c r="B442" s="37"/>
      <c r="C442" s="37"/>
      <c r="D442" s="37"/>
      <c r="E442" s="37"/>
      <c r="F442" s="37"/>
      <c r="G442" s="37"/>
      <c r="H442" s="37"/>
      <c r="I442" s="37"/>
      <c r="J442" s="37"/>
      <c r="K442" s="37"/>
      <c r="L442" s="37"/>
      <c r="M442" s="37"/>
      <c r="N442" s="37"/>
      <c r="O442" s="37"/>
    </row>
    <row r="443" ht="12.75" customHeight="1">
      <c r="A443" s="37"/>
      <c r="B443" s="37"/>
      <c r="C443" s="37"/>
      <c r="D443" s="37"/>
      <c r="E443" s="37"/>
      <c r="F443" s="37"/>
      <c r="G443" s="37"/>
      <c r="H443" s="37"/>
      <c r="I443" s="37"/>
      <c r="J443" s="37"/>
      <c r="K443" s="37"/>
      <c r="L443" s="37"/>
      <c r="M443" s="37"/>
      <c r="N443" s="37"/>
      <c r="O443" s="37"/>
    </row>
    <row r="444" ht="12.75" customHeight="1">
      <c r="A444" s="37"/>
      <c r="B444" s="37"/>
      <c r="C444" s="37"/>
      <c r="D444" s="37"/>
      <c r="E444" s="37"/>
      <c r="F444" s="37"/>
      <c r="G444" s="37"/>
      <c r="H444" s="37"/>
      <c r="I444" s="37"/>
      <c r="J444" s="37"/>
      <c r="K444" s="37"/>
      <c r="L444" s="37"/>
      <c r="M444" s="37"/>
      <c r="N444" s="37"/>
      <c r="O444" s="37"/>
    </row>
    <row r="445" ht="12.75" customHeight="1">
      <c r="A445" s="37"/>
      <c r="B445" s="37"/>
      <c r="C445" s="37"/>
      <c r="D445" s="37"/>
      <c r="E445" s="37"/>
      <c r="F445" s="37"/>
      <c r="G445" s="37"/>
      <c r="H445" s="37"/>
      <c r="I445" s="37"/>
      <c r="J445" s="37"/>
      <c r="K445" s="37"/>
      <c r="L445" s="37"/>
      <c r="M445" s="37"/>
      <c r="N445" s="37"/>
      <c r="O445" s="37"/>
    </row>
    <row r="446" ht="12.75" customHeight="1">
      <c r="A446" s="37"/>
      <c r="B446" s="37"/>
      <c r="C446" s="37"/>
      <c r="D446" s="37"/>
      <c r="E446" s="37"/>
      <c r="F446" s="37"/>
      <c r="G446" s="37"/>
      <c r="H446" s="37"/>
      <c r="I446" s="37"/>
      <c r="J446" s="37"/>
      <c r="K446" s="37"/>
      <c r="L446" s="37"/>
      <c r="M446" s="37"/>
      <c r="N446" s="37"/>
      <c r="O446" s="37"/>
    </row>
    <row r="447" ht="12.75" customHeight="1">
      <c r="A447" s="37"/>
      <c r="B447" s="37"/>
      <c r="C447" s="37"/>
      <c r="D447" s="37"/>
      <c r="E447" s="37"/>
      <c r="F447" s="37"/>
      <c r="G447" s="37"/>
      <c r="H447" s="37"/>
      <c r="I447" s="37"/>
      <c r="J447" s="37"/>
      <c r="K447" s="37"/>
      <c r="L447" s="37"/>
      <c r="M447" s="37"/>
      <c r="N447" s="37"/>
      <c r="O447" s="37"/>
    </row>
    <row r="448" ht="12.75" customHeight="1">
      <c r="A448" s="37"/>
      <c r="B448" s="37"/>
      <c r="C448" s="37"/>
      <c r="D448" s="37"/>
      <c r="E448" s="37"/>
      <c r="F448" s="37"/>
      <c r="G448" s="37"/>
      <c r="H448" s="37"/>
      <c r="I448" s="37"/>
      <c r="J448" s="37"/>
      <c r="K448" s="37"/>
      <c r="L448" s="37"/>
      <c r="M448" s="37"/>
      <c r="N448" s="37"/>
      <c r="O448" s="37"/>
    </row>
    <row r="449" ht="12.75" customHeight="1">
      <c r="A449" s="37"/>
      <c r="B449" s="37"/>
      <c r="C449" s="37"/>
      <c r="D449" s="37"/>
      <c r="E449" s="37"/>
      <c r="F449" s="37"/>
      <c r="G449" s="37"/>
      <c r="H449" s="37"/>
      <c r="I449" s="37"/>
      <c r="J449" s="37"/>
      <c r="K449" s="37"/>
      <c r="L449" s="37"/>
      <c r="M449" s="37"/>
      <c r="N449" s="37"/>
      <c r="O449" s="37"/>
    </row>
    <row r="450" ht="12.75" customHeight="1">
      <c r="A450" s="37"/>
      <c r="B450" s="37"/>
      <c r="C450" s="37"/>
      <c r="D450" s="37"/>
      <c r="E450" s="37"/>
      <c r="F450" s="37"/>
      <c r="G450" s="37"/>
      <c r="H450" s="37"/>
      <c r="I450" s="37"/>
      <c r="J450" s="37"/>
      <c r="K450" s="37"/>
      <c r="L450" s="37"/>
      <c r="M450" s="37"/>
      <c r="N450" s="37"/>
      <c r="O450" s="37"/>
    </row>
    <row r="451" ht="12.75" customHeight="1">
      <c r="A451" s="37"/>
      <c r="B451" s="37"/>
      <c r="C451" s="37"/>
      <c r="D451" s="37"/>
      <c r="E451" s="37"/>
      <c r="F451" s="37"/>
      <c r="G451" s="37"/>
      <c r="H451" s="37"/>
      <c r="I451" s="37"/>
      <c r="J451" s="37"/>
      <c r="K451" s="37"/>
      <c r="L451" s="37"/>
      <c r="M451" s="37"/>
      <c r="N451" s="37"/>
      <c r="O451" s="37"/>
    </row>
    <row r="452" ht="12.75" customHeight="1">
      <c r="A452" s="37"/>
      <c r="B452" s="37"/>
      <c r="C452" s="37"/>
      <c r="D452" s="37"/>
      <c r="E452" s="37"/>
      <c r="F452" s="37"/>
      <c r="G452" s="37"/>
      <c r="H452" s="37"/>
      <c r="I452" s="37"/>
      <c r="J452" s="37"/>
      <c r="K452" s="37"/>
      <c r="L452" s="37"/>
      <c r="M452" s="37"/>
      <c r="N452" s="37"/>
      <c r="O452" s="37"/>
    </row>
    <row r="453" ht="12.75" customHeight="1">
      <c r="A453" s="37"/>
      <c r="B453" s="37"/>
      <c r="C453" s="37"/>
      <c r="D453" s="37"/>
      <c r="E453" s="37"/>
      <c r="F453" s="37"/>
      <c r="G453" s="37"/>
      <c r="H453" s="37"/>
      <c r="I453" s="37"/>
      <c r="J453" s="37"/>
      <c r="K453" s="37"/>
      <c r="L453" s="37"/>
      <c r="M453" s="37"/>
      <c r="N453" s="37"/>
      <c r="O453" s="37"/>
    </row>
    <row r="454" ht="12.75" customHeight="1">
      <c r="A454" s="37"/>
      <c r="B454" s="37"/>
      <c r="C454" s="37"/>
      <c r="D454" s="37"/>
      <c r="E454" s="37"/>
      <c r="F454" s="37"/>
      <c r="G454" s="37"/>
      <c r="H454" s="37"/>
      <c r="I454" s="37"/>
      <c r="J454" s="37"/>
      <c r="K454" s="37"/>
      <c r="L454" s="37"/>
      <c r="M454" s="37"/>
      <c r="N454" s="37"/>
      <c r="O454" s="37"/>
    </row>
    <row r="455" ht="12.75" customHeight="1">
      <c r="A455" s="37"/>
      <c r="B455" s="37"/>
      <c r="C455" s="37"/>
      <c r="D455" s="37"/>
      <c r="E455" s="37"/>
      <c r="F455" s="37"/>
      <c r="G455" s="37"/>
      <c r="H455" s="37"/>
      <c r="I455" s="37"/>
      <c r="J455" s="37"/>
      <c r="K455" s="37"/>
      <c r="L455" s="37"/>
      <c r="M455" s="37"/>
      <c r="N455" s="37"/>
      <c r="O455" s="37"/>
    </row>
    <row r="456" ht="12.75" customHeight="1">
      <c r="A456" s="37"/>
      <c r="B456" s="37"/>
      <c r="C456" s="37"/>
      <c r="D456" s="37"/>
      <c r="E456" s="37"/>
      <c r="F456" s="37"/>
      <c r="G456" s="37"/>
      <c r="H456" s="37"/>
      <c r="I456" s="37"/>
      <c r="J456" s="37"/>
      <c r="K456" s="37"/>
      <c r="L456" s="37"/>
      <c r="M456" s="37"/>
      <c r="N456" s="37"/>
      <c r="O456" s="37"/>
    </row>
    <row r="457" ht="12.75" customHeight="1">
      <c r="A457" s="37"/>
      <c r="B457" s="37"/>
      <c r="C457" s="37"/>
      <c r="D457" s="37"/>
      <c r="E457" s="37"/>
      <c r="F457" s="37"/>
      <c r="G457" s="37"/>
      <c r="H457" s="37"/>
      <c r="I457" s="37"/>
      <c r="J457" s="37"/>
      <c r="K457" s="37"/>
      <c r="L457" s="37"/>
      <c r="M457" s="37"/>
      <c r="N457" s="37"/>
      <c r="O457" s="37"/>
    </row>
    <row r="458" ht="12.75" customHeight="1">
      <c r="A458" s="37"/>
      <c r="B458" s="37"/>
      <c r="C458" s="37"/>
      <c r="D458" s="37"/>
      <c r="E458" s="37"/>
      <c r="F458" s="37"/>
      <c r="G458" s="37"/>
      <c r="H458" s="37"/>
      <c r="I458" s="37"/>
      <c r="J458" s="37"/>
      <c r="K458" s="37"/>
      <c r="L458" s="37"/>
      <c r="M458" s="37"/>
      <c r="N458" s="37"/>
      <c r="O458" s="37"/>
    </row>
    <row r="459" ht="12.75" customHeight="1">
      <c r="A459" s="37"/>
      <c r="B459" s="37"/>
      <c r="C459" s="37"/>
      <c r="D459" s="37"/>
      <c r="E459" s="37"/>
      <c r="F459" s="37"/>
      <c r="G459" s="37"/>
      <c r="H459" s="37"/>
      <c r="I459" s="37"/>
      <c r="J459" s="37"/>
      <c r="K459" s="37"/>
      <c r="L459" s="37"/>
      <c r="M459" s="37"/>
      <c r="N459" s="37"/>
      <c r="O459" s="37"/>
    </row>
    <row r="460" ht="12.75" customHeight="1">
      <c r="A460" s="37"/>
      <c r="B460" s="37"/>
      <c r="C460" s="37"/>
      <c r="D460" s="37"/>
      <c r="E460" s="37"/>
      <c r="F460" s="37"/>
      <c r="G460" s="37"/>
      <c r="H460" s="37"/>
      <c r="I460" s="37"/>
      <c r="J460" s="37"/>
      <c r="K460" s="37"/>
      <c r="L460" s="37"/>
      <c r="M460" s="37"/>
      <c r="N460" s="37"/>
      <c r="O460" s="37"/>
    </row>
    <row r="461" ht="12.75" customHeight="1">
      <c r="A461" s="37"/>
      <c r="B461" s="37"/>
      <c r="C461" s="37"/>
      <c r="D461" s="37"/>
      <c r="E461" s="37"/>
      <c r="F461" s="37"/>
      <c r="G461" s="37"/>
      <c r="H461" s="37"/>
      <c r="I461" s="37"/>
      <c r="J461" s="37"/>
      <c r="K461" s="37"/>
      <c r="L461" s="37"/>
      <c r="M461" s="37"/>
      <c r="N461" s="37"/>
      <c r="O461" s="37"/>
    </row>
    <row r="462" ht="12.75" customHeight="1">
      <c r="A462" s="37"/>
      <c r="B462" s="37"/>
      <c r="C462" s="37"/>
      <c r="D462" s="37"/>
      <c r="E462" s="37"/>
      <c r="F462" s="37"/>
      <c r="G462" s="37"/>
      <c r="H462" s="37"/>
      <c r="I462" s="37"/>
      <c r="J462" s="37"/>
      <c r="K462" s="37"/>
      <c r="L462" s="37"/>
      <c r="M462" s="37"/>
      <c r="N462" s="37"/>
      <c r="O462" s="37"/>
    </row>
    <row r="463" ht="12.75" customHeight="1">
      <c r="A463" s="37"/>
      <c r="B463" s="37"/>
      <c r="C463" s="37"/>
      <c r="D463" s="37"/>
      <c r="E463" s="37"/>
      <c r="F463" s="37"/>
      <c r="G463" s="37"/>
      <c r="H463" s="37"/>
      <c r="I463" s="37"/>
      <c r="J463" s="37"/>
      <c r="K463" s="37"/>
      <c r="L463" s="37"/>
      <c r="M463" s="37"/>
      <c r="N463" s="37"/>
      <c r="O463" s="37"/>
    </row>
    <row r="464" ht="12.75" customHeight="1">
      <c r="A464" s="37"/>
      <c r="B464" s="37"/>
      <c r="C464" s="37"/>
      <c r="D464" s="37"/>
      <c r="E464" s="37"/>
      <c r="F464" s="37"/>
      <c r="G464" s="37"/>
      <c r="H464" s="37"/>
      <c r="I464" s="37"/>
      <c r="J464" s="37"/>
      <c r="K464" s="37"/>
      <c r="L464" s="37"/>
      <c r="M464" s="37"/>
      <c r="N464" s="37"/>
      <c r="O464" s="37"/>
    </row>
    <row r="465" ht="12.75" customHeight="1">
      <c r="A465" s="37"/>
      <c r="B465" s="37"/>
      <c r="C465" s="37"/>
      <c r="D465" s="37"/>
      <c r="E465" s="37"/>
      <c r="F465" s="37"/>
      <c r="G465" s="37"/>
      <c r="H465" s="37"/>
      <c r="I465" s="37"/>
      <c r="J465" s="37"/>
      <c r="K465" s="37"/>
      <c r="L465" s="37"/>
      <c r="M465" s="37"/>
      <c r="N465" s="37"/>
      <c r="O465" s="37"/>
    </row>
    <row r="466" ht="12.75" customHeight="1">
      <c r="A466" s="37"/>
      <c r="B466" s="37"/>
      <c r="C466" s="37"/>
      <c r="D466" s="37"/>
      <c r="E466" s="37"/>
      <c r="F466" s="37"/>
      <c r="G466" s="37"/>
      <c r="H466" s="37"/>
      <c r="I466" s="37"/>
      <c r="J466" s="37"/>
      <c r="K466" s="37"/>
      <c r="L466" s="37"/>
      <c r="M466" s="37"/>
      <c r="N466" s="37"/>
      <c r="O466" s="37"/>
    </row>
    <row r="467" ht="12.75" customHeight="1">
      <c r="A467" s="37"/>
      <c r="B467" s="37"/>
      <c r="C467" s="37"/>
      <c r="D467" s="37"/>
      <c r="E467" s="37"/>
      <c r="F467" s="37"/>
      <c r="G467" s="37"/>
      <c r="H467" s="37"/>
      <c r="I467" s="37"/>
      <c r="J467" s="37"/>
      <c r="K467" s="37"/>
      <c r="L467" s="37"/>
      <c r="M467" s="37"/>
      <c r="N467" s="37"/>
      <c r="O467" s="37"/>
    </row>
    <row r="468" ht="12.75" customHeight="1">
      <c r="A468" s="37"/>
      <c r="B468" s="37"/>
      <c r="C468" s="37"/>
      <c r="D468" s="37"/>
      <c r="E468" s="37"/>
      <c r="F468" s="37"/>
      <c r="G468" s="37"/>
      <c r="H468" s="37"/>
      <c r="I468" s="37"/>
      <c r="J468" s="37"/>
      <c r="K468" s="37"/>
      <c r="L468" s="37"/>
      <c r="M468" s="37"/>
      <c r="N468" s="37"/>
      <c r="O468" s="37"/>
    </row>
    <row r="469" ht="12.75" customHeight="1">
      <c r="A469" s="37"/>
      <c r="B469" s="37"/>
      <c r="C469" s="37"/>
      <c r="D469" s="37"/>
      <c r="E469" s="37"/>
      <c r="F469" s="37"/>
      <c r="G469" s="37"/>
      <c r="H469" s="37"/>
      <c r="I469" s="37"/>
      <c r="J469" s="37"/>
      <c r="K469" s="37"/>
      <c r="L469" s="37"/>
      <c r="M469" s="37"/>
      <c r="N469" s="37"/>
      <c r="O469" s="37"/>
    </row>
    <row r="470" ht="12.75" customHeight="1">
      <c r="A470" s="37"/>
      <c r="B470" s="37"/>
      <c r="C470" s="37"/>
      <c r="D470" s="37"/>
      <c r="E470" s="37"/>
      <c r="F470" s="37"/>
      <c r="G470" s="37"/>
      <c r="H470" s="37"/>
      <c r="I470" s="37"/>
      <c r="J470" s="37"/>
      <c r="K470" s="37"/>
      <c r="L470" s="37"/>
      <c r="M470" s="37"/>
      <c r="N470" s="37"/>
      <c r="O470" s="37"/>
    </row>
    <row r="471" ht="12.75" customHeight="1">
      <c r="A471" s="37"/>
      <c r="B471" s="37"/>
      <c r="C471" s="37"/>
      <c r="D471" s="37"/>
      <c r="E471" s="37"/>
      <c r="F471" s="37"/>
      <c r="G471" s="37"/>
      <c r="H471" s="37"/>
      <c r="I471" s="37"/>
      <c r="J471" s="37"/>
      <c r="K471" s="37"/>
      <c r="L471" s="37"/>
      <c r="M471" s="37"/>
      <c r="N471" s="37"/>
      <c r="O471" s="37"/>
    </row>
    <row r="472" ht="12.75" customHeight="1">
      <c r="A472" s="37"/>
      <c r="B472" s="37"/>
      <c r="C472" s="37"/>
      <c r="D472" s="37"/>
      <c r="E472" s="37"/>
      <c r="F472" s="37"/>
      <c r="G472" s="37"/>
      <c r="H472" s="37"/>
      <c r="I472" s="37"/>
      <c r="J472" s="37"/>
      <c r="K472" s="37"/>
      <c r="L472" s="37"/>
      <c r="M472" s="37"/>
      <c r="N472" s="37"/>
      <c r="O472" s="37"/>
    </row>
    <row r="473" ht="12.75" customHeight="1">
      <c r="A473" s="37"/>
      <c r="B473" s="37"/>
      <c r="C473" s="37"/>
      <c r="D473" s="37"/>
      <c r="E473" s="37"/>
      <c r="F473" s="37"/>
      <c r="G473" s="37"/>
      <c r="H473" s="37"/>
      <c r="I473" s="37"/>
      <c r="J473" s="37"/>
      <c r="K473" s="37"/>
      <c r="L473" s="37"/>
      <c r="M473" s="37"/>
      <c r="N473" s="37"/>
      <c r="O473" s="37"/>
    </row>
    <row r="474" ht="12.75" customHeight="1">
      <c r="A474" s="37"/>
      <c r="B474" s="37"/>
      <c r="C474" s="37"/>
      <c r="D474" s="37"/>
      <c r="E474" s="37"/>
      <c r="F474" s="37"/>
      <c r="G474" s="37"/>
      <c r="H474" s="37"/>
      <c r="I474" s="37"/>
      <c r="J474" s="37"/>
      <c r="K474" s="37"/>
      <c r="L474" s="37"/>
      <c r="M474" s="37"/>
      <c r="N474" s="37"/>
      <c r="O474" s="37"/>
    </row>
    <row r="475" ht="12.75" customHeight="1">
      <c r="A475" s="37"/>
      <c r="B475" s="37"/>
      <c r="C475" s="37"/>
      <c r="D475" s="37"/>
      <c r="E475" s="37"/>
      <c r="F475" s="37"/>
      <c r="G475" s="37"/>
      <c r="H475" s="37"/>
      <c r="I475" s="37"/>
      <c r="J475" s="37"/>
      <c r="K475" s="37"/>
      <c r="L475" s="37"/>
      <c r="M475" s="37"/>
      <c r="N475" s="37"/>
      <c r="O475" s="37"/>
    </row>
    <row r="476" ht="12.75" customHeight="1">
      <c r="A476" s="37"/>
      <c r="B476" s="37"/>
      <c r="C476" s="37"/>
      <c r="D476" s="37"/>
      <c r="E476" s="37"/>
      <c r="F476" s="37"/>
      <c r="G476" s="37"/>
      <c r="H476" s="37"/>
      <c r="I476" s="37"/>
      <c r="J476" s="37"/>
      <c r="K476" s="37"/>
      <c r="L476" s="37"/>
      <c r="M476" s="37"/>
      <c r="N476" s="37"/>
      <c r="O476" s="37"/>
    </row>
    <row r="477" ht="12.75" customHeight="1">
      <c r="A477" s="37"/>
      <c r="B477" s="37"/>
      <c r="C477" s="37"/>
      <c r="D477" s="37"/>
      <c r="E477" s="37"/>
      <c r="F477" s="37"/>
      <c r="G477" s="37"/>
      <c r="H477" s="37"/>
      <c r="I477" s="37"/>
      <c r="J477" s="37"/>
      <c r="K477" s="37"/>
      <c r="L477" s="37"/>
      <c r="M477" s="37"/>
      <c r="N477" s="37"/>
      <c r="O477" s="37"/>
    </row>
    <row r="478" ht="12.75" customHeight="1">
      <c r="A478" s="37"/>
      <c r="B478" s="37"/>
      <c r="C478" s="37"/>
      <c r="D478" s="37"/>
      <c r="E478" s="37"/>
      <c r="F478" s="37"/>
      <c r="G478" s="37"/>
      <c r="H478" s="37"/>
      <c r="I478" s="37"/>
      <c r="J478" s="37"/>
      <c r="K478" s="37"/>
      <c r="L478" s="37"/>
      <c r="M478" s="37"/>
      <c r="N478" s="37"/>
      <c r="O478" s="37"/>
    </row>
    <row r="479" ht="12.75" customHeight="1">
      <c r="A479" s="37"/>
      <c r="B479" s="37"/>
      <c r="C479" s="37"/>
      <c r="D479" s="37"/>
      <c r="E479" s="37"/>
      <c r="F479" s="37"/>
      <c r="G479" s="37"/>
      <c r="H479" s="37"/>
      <c r="I479" s="37"/>
      <c r="J479" s="37"/>
      <c r="K479" s="37"/>
      <c r="L479" s="37"/>
      <c r="M479" s="37"/>
      <c r="N479" s="37"/>
      <c r="O479" s="37"/>
    </row>
    <row r="480" ht="12.75" customHeight="1">
      <c r="A480" s="37"/>
      <c r="B480" s="37"/>
      <c r="C480" s="37"/>
      <c r="D480" s="37"/>
      <c r="E480" s="37"/>
      <c r="F480" s="37"/>
      <c r="G480" s="37"/>
      <c r="H480" s="37"/>
      <c r="I480" s="37"/>
      <c r="J480" s="37"/>
      <c r="K480" s="37"/>
      <c r="L480" s="37"/>
      <c r="M480" s="37"/>
      <c r="N480" s="37"/>
      <c r="O480" s="37"/>
    </row>
    <row r="481" ht="12.75" customHeight="1">
      <c r="A481" s="37"/>
      <c r="B481" s="37"/>
      <c r="C481" s="37"/>
      <c r="D481" s="37"/>
      <c r="E481" s="37"/>
      <c r="F481" s="37"/>
      <c r="G481" s="37"/>
      <c r="H481" s="37"/>
      <c r="I481" s="37"/>
      <c r="J481" s="37"/>
      <c r="K481" s="37"/>
      <c r="L481" s="37"/>
      <c r="M481" s="37"/>
      <c r="N481" s="37"/>
      <c r="O481" s="37"/>
    </row>
    <row r="482" ht="12.75" customHeight="1">
      <c r="A482" s="37"/>
      <c r="B482" s="37"/>
      <c r="C482" s="37"/>
      <c r="D482" s="37"/>
      <c r="E482" s="37"/>
      <c r="F482" s="37"/>
      <c r="G482" s="37"/>
      <c r="H482" s="37"/>
      <c r="I482" s="37"/>
      <c r="J482" s="37"/>
      <c r="K482" s="37"/>
      <c r="L482" s="37"/>
      <c r="M482" s="37"/>
      <c r="N482" s="37"/>
      <c r="O482" s="37"/>
    </row>
    <row r="483" ht="12.75" customHeight="1">
      <c r="A483" s="37"/>
      <c r="B483" s="37"/>
      <c r="C483" s="37"/>
      <c r="D483" s="37"/>
      <c r="E483" s="37"/>
      <c r="F483" s="37"/>
      <c r="G483" s="37"/>
      <c r="H483" s="37"/>
      <c r="I483" s="37"/>
      <c r="J483" s="37"/>
      <c r="K483" s="37"/>
      <c r="L483" s="37"/>
      <c r="M483" s="37"/>
      <c r="N483" s="37"/>
      <c r="O483" s="37"/>
    </row>
    <row r="484" ht="12.75" customHeight="1">
      <c r="A484" s="37"/>
      <c r="B484" s="37"/>
      <c r="C484" s="37"/>
      <c r="D484" s="37"/>
      <c r="E484" s="37"/>
      <c r="F484" s="37"/>
      <c r="G484" s="37"/>
      <c r="H484" s="37"/>
      <c r="I484" s="37"/>
      <c r="J484" s="37"/>
      <c r="K484" s="37"/>
      <c r="L484" s="37"/>
      <c r="M484" s="37"/>
      <c r="N484" s="37"/>
      <c r="O484" s="37"/>
    </row>
    <row r="485" ht="12.75" customHeight="1">
      <c r="A485" s="37"/>
      <c r="B485" s="37"/>
      <c r="C485" s="37"/>
      <c r="D485" s="37"/>
      <c r="E485" s="37"/>
      <c r="F485" s="37"/>
      <c r="G485" s="37"/>
      <c r="H485" s="37"/>
      <c r="I485" s="37"/>
      <c r="J485" s="37"/>
      <c r="K485" s="37"/>
      <c r="L485" s="37"/>
      <c r="M485" s="37"/>
      <c r="N485" s="37"/>
      <c r="O485" s="37"/>
    </row>
    <row r="486" ht="12.75" customHeight="1">
      <c r="A486" s="37"/>
      <c r="B486" s="37"/>
      <c r="C486" s="37"/>
      <c r="D486" s="37"/>
      <c r="E486" s="37"/>
      <c r="F486" s="37"/>
      <c r="G486" s="37"/>
      <c r="H486" s="37"/>
      <c r="I486" s="37"/>
      <c r="J486" s="37"/>
      <c r="K486" s="37"/>
      <c r="L486" s="37"/>
      <c r="M486" s="37"/>
      <c r="N486" s="37"/>
      <c r="O486" s="37"/>
    </row>
    <row r="487" ht="12.75" customHeight="1">
      <c r="A487" s="37"/>
      <c r="B487" s="37"/>
      <c r="C487" s="37"/>
      <c r="D487" s="37"/>
      <c r="E487" s="37"/>
      <c r="F487" s="37"/>
      <c r="G487" s="37"/>
      <c r="H487" s="37"/>
      <c r="I487" s="37"/>
      <c r="J487" s="37"/>
      <c r="K487" s="37"/>
      <c r="L487" s="37"/>
      <c r="M487" s="37"/>
      <c r="N487" s="37"/>
      <c r="O487" s="37"/>
    </row>
    <row r="488" ht="12.75" customHeight="1">
      <c r="A488" s="37"/>
      <c r="B488" s="37"/>
      <c r="C488" s="37"/>
      <c r="D488" s="37"/>
      <c r="E488" s="37"/>
      <c r="F488" s="37"/>
      <c r="G488" s="37"/>
      <c r="H488" s="37"/>
      <c r="I488" s="37"/>
      <c r="J488" s="37"/>
      <c r="K488" s="37"/>
      <c r="L488" s="37"/>
      <c r="M488" s="37"/>
      <c r="N488" s="37"/>
      <c r="O488" s="37"/>
    </row>
    <row r="489" ht="12.75" customHeight="1">
      <c r="A489" s="37"/>
      <c r="B489" s="37"/>
      <c r="C489" s="37"/>
      <c r="D489" s="37"/>
      <c r="E489" s="37"/>
      <c r="F489" s="37"/>
      <c r="G489" s="37"/>
      <c r="H489" s="37"/>
      <c r="I489" s="37"/>
      <c r="J489" s="37"/>
      <c r="K489" s="37"/>
      <c r="L489" s="37"/>
      <c r="M489" s="37"/>
      <c r="N489" s="37"/>
      <c r="O489" s="37"/>
    </row>
    <row r="490" ht="12.75" customHeight="1">
      <c r="A490" s="37"/>
      <c r="B490" s="37"/>
      <c r="C490" s="37"/>
      <c r="D490" s="37"/>
      <c r="E490" s="37"/>
      <c r="F490" s="37"/>
      <c r="G490" s="37"/>
      <c r="H490" s="37"/>
      <c r="I490" s="37"/>
      <c r="J490" s="37"/>
      <c r="K490" s="37"/>
      <c r="L490" s="37"/>
      <c r="M490" s="37"/>
      <c r="N490" s="37"/>
      <c r="O490" s="37"/>
    </row>
    <row r="491" ht="12.75" customHeight="1">
      <c r="A491" s="37"/>
      <c r="B491" s="37"/>
      <c r="C491" s="37"/>
      <c r="D491" s="37"/>
      <c r="E491" s="37"/>
      <c r="F491" s="37"/>
      <c r="G491" s="37"/>
      <c r="H491" s="37"/>
      <c r="I491" s="37"/>
      <c r="J491" s="37"/>
      <c r="K491" s="37"/>
      <c r="L491" s="37"/>
      <c r="M491" s="37"/>
      <c r="N491" s="37"/>
      <c r="O491" s="37"/>
    </row>
    <row r="492" ht="12.75" customHeight="1">
      <c r="A492" s="37"/>
      <c r="B492" s="37"/>
      <c r="C492" s="37"/>
      <c r="D492" s="37"/>
      <c r="E492" s="37"/>
      <c r="F492" s="37"/>
      <c r="G492" s="37"/>
      <c r="H492" s="37"/>
      <c r="I492" s="37"/>
      <c r="J492" s="37"/>
      <c r="K492" s="37"/>
      <c r="L492" s="37"/>
      <c r="M492" s="37"/>
      <c r="N492" s="37"/>
      <c r="O492" s="37"/>
    </row>
    <row r="493" ht="12.75" customHeight="1">
      <c r="A493" s="37"/>
      <c r="B493" s="37"/>
      <c r="C493" s="37"/>
      <c r="D493" s="37"/>
      <c r="E493" s="37"/>
      <c r="F493" s="37"/>
      <c r="G493" s="37"/>
      <c r="H493" s="37"/>
      <c r="I493" s="37"/>
      <c r="J493" s="37"/>
      <c r="K493" s="37"/>
      <c r="L493" s="37"/>
      <c r="M493" s="37"/>
      <c r="N493" s="37"/>
      <c r="O493" s="37"/>
    </row>
    <row r="494" ht="12.75" customHeight="1">
      <c r="A494" s="37"/>
      <c r="B494" s="37"/>
      <c r="C494" s="37"/>
      <c r="D494" s="37"/>
      <c r="E494" s="37"/>
      <c r="F494" s="37"/>
      <c r="G494" s="37"/>
      <c r="H494" s="37"/>
      <c r="I494" s="37"/>
      <c r="J494" s="37"/>
      <c r="K494" s="37"/>
      <c r="L494" s="37"/>
      <c r="M494" s="37"/>
      <c r="N494" s="37"/>
      <c r="O494" s="37"/>
    </row>
    <row r="495" ht="12.75" customHeight="1">
      <c r="A495" s="37"/>
      <c r="B495" s="37"/>
      <c r="C495" s="37"/>
      <c r="D495" s="37"/>
      <c r="E495" s="37"/>
      <c r="F495" s="37"/>
      <c r="G495" s="37"/>
      <c r="H495" s="37"/>
      <c r="I495" s="37"/>
      <c r="J495" s="37"/>
      <c r="K495" s="37"/>
      <c r="L495" s="37"/>
      <c r="M495" s="37"/>
      <c r="N495" s="37"/>
      <c r="O495" s="37"/>
    </row>
    <row r="496" ht="12.75" customHeight="1">
      <c r="A496" s="37"/>
      <c r="B496" s="37"/>
      <c r="C496" s="37"/>
      <c r="D496" s="37"/>
      <c r="E496" s="37"/>
      <c r="F496" s="37"/>
      <c r="G496" s="37"/>
      <c r="H496" s="37"/>
      <c r="I496" s="37"/>
      <c r="J496" s="37"/>
      <c r="K496" s="37"/>
      <c r="L496" s="37"/>
      <c r="M496" s="37"/>
      <c r="N496" s="37"/>
      <c r="O496" s="37"/>
    </row>
    <row r="497" ht="12.75" customHeight="1">
      <c r="A497" s="37"/>
      <c r="B497" s="37"/>
      <c r="C497" s="37"/>
      <c r="D497" s="37"/>
      <c r="E497" s="37"/>
      <c r="F497" s="37"/>
      <c r="G497" s="37"/>
      <c r="H497" s="37"/>
      <c r="I497" s="37"/>
      <c r="J497" s="37"/>
      <c r="K497" s="37"/>
      <c r="L497" s="37"/>
      <c r="M497" s="37"/>
      <c r="N497" s="37"/>
      <c r="O497" s="37"/>
    </row>
    <row r="498" ht="12.75" customHeight="1">
      <c r="A498" s="37"/>
      <c r="B498" s="37"/>
      <c r="C498" s="37"/>
      <c r="D498" s="37"/>
      <c r="E498" s="37"/>
      <c r="F498" s="37"/>
      <c r="G498" s="37"/>
      <c r="H498" s="37"/>
      <c r="I498" s="37"/>
      <c r="J498" s="37"/>
      <c r="K498" s="37"/>
      <c r="L498" s="37"/>
      <c r="M498" s="37"/>
      <c r="N498" s="37"/>
      <c r="O498" s="37"/>
    </row>
    <row r="499" ht="12.75" customHeight="1">
      <c r="A499" s="37"/>
      <c r="B499" s="37"/>
      <c r="C499" s="37"/>
      <c r="D499" s="37"/>
      <c r="E499" s="37"/>
      <c r="F499" s="37"/>
      <c r="G499" s="37"/>
      <c r="H499" s="37"/>
      <c r="I499" s="37"/>
      <c r="J499" s="37"/>
      <c r="K499" s="37"/>
      <c r="L499" s="37"/>
      <c r="M499" s="37"/>
      <c r="N499" s="37"/>
      <c r="O499" s="37"/>
    </row>
    <row r="500" ht="12.75" customHeight="1">
      <c r="A500" s="37"/>
      <c r="B500" s="37"/>
      <c r="C500" s="37"/>
      <c r="D500" s="37"/>
      <c r="E500" s="37"/>
      <c r="F500" s="37"/>
      <c r="G500" s="37"/>
      <c r="H500" s="37"/>
      <c r="I500" s="37"/>
      <c r="J500" s="37"/>
      <c r="K500" s="37"/>
      <c r="L500" s="37"/>
      <c r="M500" s="37"/>
      <c r="N500" s="37"/>
      <c r="O500" s="37"/>
    </row>
    <row r="501" ht="12.75" customHeight="1">
      <c r="A501" s="37"/>
      <c r="B501" s="37"/>
      <c r="C501" s="37"/>
      <c r="D501" s="37"/>
      <c r="E501" s="37"/>
      <c r="F501" s="37"/>
      <c r="G501" s="37"/>
      <c r="H501" s="37"/>
      <c r="I501" s="37"/>
      <c r="J501" s="37"/>
      <c r="K501" s="37"/>
      <c r="L501" s="37"/>
      <c r="M501" s="37"/>
      <c r="N501" s="37"/>
      <c r="O501" s="37"/>
    </row>
    <row r="502" ht="12.75" customHeight="1">
      <c r="A502" s="37"/>
      <c r="B502" s="37"/>
      <c r="C502" s="37"/>
      <c r="D502" s="37"/>
      <c r="E502" s="37"/>
      <c r="F502" s="37"/>
      <c r="G502" s="37"/>
      <c r="H502" s="37"/>
      <c r="I502" s="37"/>
      <c r="J502" s="37"/>
      <c r="K502" s="37"/>
      <c r="L502" s="37"/>
      <c r="M502" s="37"/>
      <c r="N502" s="37"/>
      <c r="O502" s="37"/>
    </row>
    <row r="503" ht="12.75" customHeight="1">
      <c r="A503" s="37"/>
      <c r="B503" s="37"/>
      <c r="C503" s="37"/>
      <c r="D503" s="37"/>
      <c r="E503" s="37"/>
      <c r="F503" s="37"/>
      <c r="G503" s="37"/>
      <c r="H503" s="37"/>
      <c r="I503" s="37"/>
      <c r="J503" s="37"/>
      <c r="K503" s="37"/>
      <c r="L503" s="37"/>
      <c r="M503" s="37"/>
      <c r="N503" s="37"/>
      <c r="O503" s="37"/>
    </row>
    <row r="504" ht="12.75" customHeight="1">
      <c r="A504" s="37"/>
      <c r="B504" s="37"/>
      <c r="C504" s="37"/>
      <c r="D504" s="37"/>
      <c r="E504" s="37"/>
      <c r="F504" s="37"/>
      <c r="G504" s="37"/>
      <c r="H504" s="37"/>
      <c r="I504" s="37"/>
      <c r="J504" s="37"/>
      <c r="K504" s="37"/>
      <c r="L504" s="37"/>
      <c r="M504" s="37"/>
      <c r="N504" s="37"/>
      <c r="O504" s="37"/>
    </row>
    <row r="505" ht="12.75" customHeight="1">
      <c r="A505" s="37"/>
      <c r="B505" s="37"/>
      <c r="C505" s="37"/>
      <c r="D505" s="37"/>
      <c r="E505" s="37"/>
      <c r="F505" s="37"/>
      <c r="G505" s="37"/>
      <c r="H505" s="37"/>
      <c r="I505" s="37"/>
      <c r="J505" s="37"/>
      <c r="K505" s="37"/>
      <c r="L505" s="37"/>
      <c r="M505" s="37"/>
      <c r="N505" s="37"/>
      <c r="O505" s="37"/>
    </row>
    <row r="506" ht="12.75" customHeight="1">
      <c r="A506" s="37"/>
      <c r="B506" s="37"/>
      <c r="C506" s="37"/>
      <c r="D506" s="37"/>
      <c r="E506" s="37"/>
      <c r="F506" s="37"/>
      <c r="G506" s="37"/>
      <c r="H506" s="37"/>
      <c r="I506" s="37"/>
      <c r="J506" s="37"/>
      <c r="K506" s="37"/>
      <c r="L506" s="37"/>
      <c r="M506" s="37"/>
      <c r="N506" s="37"/>
      <c r="O506" s="37"/>
    </row>
    <row r="507" ht="12.75" customHeight="1">
      <c r="A507" s="37"/>
      <c r="B507" s="37"/>
      <c r="C507" s="37"/>
      <c r="D507" s="37"/>
      <c r="E507" s="37"/>
      <c r="F507" s="37"/>
      <c r="G507" s="37"/>
      <c r="H507" s="37"/>
      <c r="I507" s="37"/>
      <c r="J507" s="37"/>
      <c r="K507" s="37"/>
      <c r="L507" s="37"/>
      <c r="M507" s="37"/>
      <c r="N507" s="37"/>
      <c r="O507" s="37"/>
    </row>
    <row r="508" ht="12.75" customHeight="1">
      <c r="A508" s="37"/>
      <c r="B508" s="37"/>
      <c r="C508" s="37"/>
      <c r="D508" s="37"/>
      <c r="E508" s="37"/>
      <c r="F508" s="37"/>
      <c r="G508" s="37"/>
      <c r="H508" s="37"/>
      <c r="I508" s="37"/>
      <c r="J508" s="37"/>
      <c r="K508" s="37"/>
      <c r="L508" s="37"/>
      <c r="M508" s="37"/>
      <c r="N508" s="37"/>
      <c r="O508" s="37"/>
    </row>
    <row r="509" ht="12.75" customHeight="1">
      <c r="A509" s="37"/>
      <c r="B509" s="37"/>
      <c r="C509" s="37"/>
      <c r="D509" s="37"/>
      <c r="E509" s="37"/>
      <c r="F509" s="37"/>
      <c r="G509" s="37"/>
      <c r="H509" s="37"/>
      <c r="I509" s="37"/>
      <c r="J509" s="37"/>
      <c r="K509" s="37"/>
      <c r="L509" s="37"/>
      <c r="M509" s="37"/>
      <c r="N509" s="37"/>
      <c r="O509" s="37"/>
    </row>
    <row r="510" ht="12.75" customHeight="1">
      <c r="A510" s="37"/>
      <c r="B510" s="37"/>
      <c r="C510" s="37"/>
      <c r="D510" s="37"/>
      <c r="E510" s="37"/>
      <c r="F510" s="37"/>
      <c r="G510" s="37"/>
      <c r="H510" s="37"/>
      <c r="I510" s="37"/>
      <c r="J510" s="37"/>
      <c r="K510" s="37"/>
      <c r="L510" s="37"/>
      <c r="M510" s="37"/>
      <c r="N510" s="37"/>
      <c r="O510" s="37"/>
    </row>
    <row r="511" ht="12.75" customHeight="1">
      <c r="A511" s="37"/>
      <c r="B511" s="37"/>
      <c r="C511" s="37"/>
      <c r="D511" s="37"/>
      <c r="E511" s="37"/>
      <c r="F511" s="37"/>
      <c r="G511" s="37"/>
      <c r="H511" s="37"/>
      <c r="I511" s="37"/>
      <c r="J511" s="37"/>
      <c r="K511" s="37"/>
      <c r="L511" s="37"/>
      <c r="M511" s="37"/>
      <c r="N511" s="37"/>
      <c r="O511" s="37"/>
    </row>
    <row r="512" ht="12.75" customHeight="1">
      <c r="A512" s="37"/>
      <c r="B512" s="37"/>
      <c r="C512" s="37"/>
      <c r="D512" s="37"/>
      <c r="E512" s="37"/>
      <c r="F512" s="37"/>
      <c r="G512" s="37"/>
      <c r="H512" s="37"/>
      <c r="I512" s="37"/>
      <c r="J512" s="37"/>
      <c r="K512" s="37"/>
      <c r="L512" s="37"/>
      <c r="M512" s="37"/>
      <c r="N512" s="37"/>
      <c r="O512" s="37"/>
    </row>
    <row r="513" ht="12.75" customHeight="1">
      <c r="A513" s="37"/>
      <c r="B513" s="37"/>
      <c r="C513" s="37"/>
      <c r="D513" s="37"/>
      <c r="E513" s="37"/>
      <c r="F513" s="37"/>
      <c r="G513" s="37"/>
      <c r="H513" s="37"/>
      <c r="I513" s="37"/>
      <c r="J513" s="37"/>
      <c r="K513" s="37"/>
      <c r="L513" s="37"/>
      <c r="M513" s="37"/>
      <c r="N513" s="37"/>
      <c r="O513" s="37"/>
    </row>
    <row r="514" ht="12.75" customHeight="1">
      <c r="A514" s="37"/>
      <c r="B514" s="37"/>
      <c r="C514" s="37"/>
      <c r="D514" s="37"/>
      <c r="E514" s="37"/>
      <c r="F514" s="37"/>
      <c r="G514" s="37"/>
      <c r="H514" s="37"/>
      <c r="I514" s="37"/>
      <c r="J514" s="37"/>
      <c r="K514" s="37"/>
      <c r="L514" s="37"/>
      <c r="M514" s="37"/>
      <c r="N514" s="37"/>
      <c r="O514" s="37"/>
    </row>
    <row r="515" ht="12.75" customHeight="1">
      <c r="A515" s="37"/>
      <c r="B515" s="37"/>
      <c r="C515" s="37"/>
      <c r="D515" s="37"/>
      <c r="E515" s="37"/>
      <c r="F515" s="37"/>
      <c r="G515" s="37"/>
      <c r="H515" s="37"/>
      <c r="I515" s="37"/>
      <c r="J515" s="37"/>
      <c r="K515" s="37"/>
      <c r="L515" s="37"/>
      <c r="M515" s="37"/>
      <c r="N515" s="37"/>
      <c r="O515" s="37"/>
    </row>
    <row r="516" ht="12.75" customHeight="1">
      <c r="A516" s="37"/>
      <c r="B516" s="37"/>
      <c r="C516" s="37"/>
      <c r="D516" s="37"/>
      <c r="E516" s="37"/>
      <c r="F516" s="37"/>
      <c r="G516" s="37"/>
      <c r="H516" s="37"/>
      <c r="I516" s="37"/>
      <c r="J516" s="37"/>
      <c r="K516" s="37"/>
      <c r="L516" s="37"/>
      <c r="M516" s="37"/>
      <c r="N516" s="37"/>
      <c r="O516" s="37"/>
    </row>
    <row r="517" ht="12.75" customHeight="1">
      <c r="A517" s="37"/>
      <c r="B517" s="37"/>
      <c r="C517" s="37"/>
      <c r="D517" s="37"/>
      <c r="E517" s="37"/>
      <c r="F517" s="37"/>
      <c r="G517" s="37"/>
      <c r="H517" s="37"/>
      <c r="I517" s="37"/>
      <c r="J517" s="37"/>
      <c r="K517" s="37"/>
      <c r="L517" s="37"/>
      <c r="M517" s="37"/>
      <c r="N517" s="37"/>
      <c r="O517" s="37"/>
    </row>
    <row r="518" ht="12.75" customHeight="1">
      <c r="A518" s="37"/>
      <c r="B518" s="37"/>
      <c r="C518" s="37"/>
      <c r="D518" s="37"/>
      <c r="E518" s="37"/>
      <c r="F518" s="37"/>
      <c r="G518" s="37"/>
      <c r="H518" s="37"/>
      <c r="I518" s="37"/>
      <c r="J518" s="37"/>
      <c r="K518" s="37"/>
      <c r="L518" s="37"/>
      <c r="M518" s="37"/>
      <c r="N518" s="37"/>
      <c r="O518" s="37"/>
    </row>
    <row r="519" ht="12.75" customHeight="1">
      <c r="A519" s="37"/>
      <c r="B519" s="37"/>
      <c r="C519" s="37"/>
      <c r="D519" s="37"/>
      <c r="E519" s="37"/>
      <c r="F519" s="37"/>
      <c r="G519" s="37"/>
      <c r="H519" s="37"/>
      <c r="I519" s="37"/>
      <c r="J519" s="37"/>
      <c r="K519" s="37"/>
      <c r="L519" s="37"/>
      <c r="M519" s="37"/>
      <c r="N519" s="37"/>
      <c r="O519" s="37"/>
    </row>
    <row r="520" ht="12.75" customHeight="1">
      <c r="A520" s="37"/>
      <c r="B520" s="37"/>
      <c r="C520" s="37"/>
      <c r="D520" s="37"/>
      <c r="E520" s="37"/>
      <c r="F520" s="37"/>
      <c r="G520" s="37"/>
      <c r="H520" s="37"/>
      <c r="I520" s="37"/>
      <c r="J520" s="37"/>
      <c r="K520" s="37"/>
      <c r="L520" s="37"/>
      <c r="M520" s="37"/>
      <c r="N520" s="37"/>
      <c r="O520" s="37"/>
    </row>
    <row r="521" ht="12.75" customHeight="1">
      <c r="A521" s="37"/>
      <c r="B521" s="37"/>
      <c r="C521" s="37"/>
      <c r="D521" s="37"/>
      <c r="E521" s="37"/>
      <c r="F521" s="37"/>
      <c r="G521" s="37"/>
      <c r="H521" s="37"/>
      <c r="I521" s="37"/>
      <c r="J521" s="37"/>
      <c r="K521" s="37"/>
      <c r="L521" s="37"/>
      <c r="M521" s="37"/>
      <c r="N521" s="37"/>
      <c r="O521" s="37"/>
    </row>
    <row r="522" ht="12.75" customHeight="1">
      <c r="A522" s="37"/>
      <c r="B522" s="37"/>
      <c r="C522" s="37"/>
      <c r="D522" s="37"/>
      <c r="E522" s="37"/>
      <c r="F522" s="37"/>
      <c r="G522" s="37"/>
      <c r="H522" s="37"/>
      <c r="I522" s="37"/>
      <c r="J522" s="37"/>
      <c r="K522" s="37"/>
      <c r="L522" s="37"/>
      <c r="M522" s="37"/>
      <c r="N522" s="37"/>
      <c r="O522" s="37"/>
    </row>
    <row r="523" ht="12.75" customHeight="1">
      <c r="A523" s="37"/>
      <c r="B523" s="37"/>
      <c r="C523" s="37"/>
      <c r="D523" s="37"/>
      <c r="E523" s="37"/>
      <c r="F523" s="37"/>
      <c r="G523" s="37"/>
      <c r="H523" s="37"/>
      <c r="I523" s="37"/>
      <c r="J523" s="37"/>
      <c r="K523" s="37"/>
      <c r="L523" s="37"/>
      <c r="M523" s="37"/>
      <c r="N523" s="37"/>
      <c r="O523" s="37"/>
    </row>
    <row r="524" ht="12.75" customHeight="1">
      <c r="A524" s="37"/>
      <c r="B524" s="37"/>
      <c r="C524" s="37"/>
      <c r="D524" s="37"/>
      <c r="E524" s="37"/>
      <c r="F524" s="37"/>
      <c r="G524" s="37"/>
      <c r="H524" s="37"/>
      <c r="I524" s="37"/>
      <c r="J524" s="37"/>
      <c r="K524" s="37"/>
      <c r="L524" s="37"/>
      <c r="M524" s="37"/>
      <c r="N524" s="37"/>
      <c r="O524" s="37"/>
    </row>
    <row r="525" ht="12.75" customHeight="1">
      <c r="A525" s="37"/>
      <c r="B525" s="37"/>
      <c r="C525" s="37"/>
      <c r="D525" s="37"/>
      <c r="E525" s="37"/>
      <c r="F525" s="37"/>
      <c r="G525" s="37"/>
      <c r="H525" s="37"/>
      <c r="I525" s="37"/>
      <c r="J525" s="37"/>
      <c r="K525" s="37"/>
      <c r="L525" s="37"/>
      <c r="M525" s="37"/>
      <c r="N525" s="37"/>
      <c r="O525" s="37"/>
    </row>
    <row r="526" ht="12.75" customHeight="1">
      <c r="A526" s="37"/>
      <c r="B526" s="37"/>
      <c r="C526" s="37"/>
      <c r="D526" s="37"/>
      <c r="E526" s="37"/>
      <c r="F526" s="37"/>
      <c r="G526" s="37"/>
      <c r="H526" s="37"/>
      <c r="I526" s="37"/>
      <c r="J526" s="37"/>
      <c r="K526" s="37"/>
      <c r="L526" s="37"/>
      <c r="M526" s="37"/>
      <c r="N526" s="37"/>
      <c r="O526" s="37"/>
    </row>
    <row r="527" ht="12.75" customHeight="1">
      <c r="A527" s="37"/>
      <c r="B527" s="37"/>
      <c r="C527" s="37"/>
      <c r="D527" s="37"/>
      <c r="E527" s="37"/>
      <c r="F527" s="37"/>
      <c r="G527" s="37"/>
      <c r="H527" s="37"/>
      <c r="I527" s="37"/>
      <c r="J527" s="37"/>
      <c r="K527" s="37"/>
      <c r="L527" s="37"/>
      <c r="M527" s="37"/>
      <c r="N527" s="37"/>
      <c r="O527" s="37"/>
    </row>
    <row r="528" ht="12.75" customHeight="1">
      <c r="A528" s="37"/>
      <c r="B528" s="37"/>
      <c r="C528" s="37"/>
      <c r="D528" s="37"/>
      <c r="E528" s="37"/>
      <c r="F528" s="37"/>
      <c r="G528" s="37"/>
      <c r="H528" s="37"/>
      <c r="I528" s="37"/>
      <c r="J528" s="37"/>
      <c r="K528" s="37"/>
      <c r="L528" s="37"/>
      <c r="M528" s="37"/>
      <c r="N528" s="37"/>
      <c r="O528" s="37"/>
    </row>
    <row r="529" ht="12.75" customHeight="1">
      <c r="A529" s="37"/>
      <c r="B529" s="37"/>
      <c r="C529" s="37"/>
      <c r="D529" s="37"/>
      <c r="E529" s="37"/>
      <c r="F529" s="37"/>
      <c r="G529" s="37"/>
      <c r="H529" s="37"/>
      <c r="I529" s="37"/>
      <c r="J529" s="37"/>
      <c r="K529" s="37"/>
      <c r="L529" s="37"/>
      <c r="M529" s="37"/>
      <c r="N529" s="37"/>
      <c r="O529" s="37"/>
    </row>
    <row r="530" ht="12.75" customHeight="1">
      <c r="A530" s="37"/>
      <c r="B530" s="37"/>
      <c r="C530" s="37"/>
      <c r="D530" s="37"/>
      <c r="E530" s="37"/>
      <c r="F530" s="37"/>
      <c r="G530" s="37"/>
      <c r="H530" s="37"/>
      <c r="I530" s="37"/>
      <c r="J530" s="37"/>
      <c r="K530" s="37"/>
      <c r="L530" s="37"/>
      <c r="M530" s="37"/>
      <c r="N530" s="37"/>
      <c r="O530" s="37"/>
    </row>
    <row r="531" ht="12.75" customHeight="1">
      <c r="A531" s="37"/>
      <c r="B531" s="37"/>
      <c r="C531" s="37"/>
      <c r="D531" s="37"/>
      <c r="E531" s="37"/>
      <c r="F531" s="37"/>
      <c r="G531" s="37"/>
      <c r="H531" s="37"/>
      <c r="I531" s="37"/>
      <c r="J531" s="37"/>
      <c r="K531" s="37"/>
      <c r="L531" s="37"/>
      <c r="M531" s="37"/>
      <c r="N531" s="37"/>
      <c r="O531" s="37"/>
    </row>
    <row r="532" ht="12.75" customHeight="1">
      <c r="A532" s="37"/>
      <c r="B532" s="37"/>
      <c r="C532" s="37"/>
      <c r="D532" s="37"/>
      <c r="E532" s="37"/>
      <c r="F532" s="37"/>
      <c r="G532" s="37"/>
      <c r="H532" s="37"/>
      <c r="I532" s="37"/>
      <c r="J532" s="37"/>
      <c r="K532" s="37"/>
      <c r="L532" s="37"/>
      <c r="M532" s="37"/>
      <c r="N532" s="37"/>
      <c r="O532" s="37"/>
    </row>
    <row r="533" ht="12.75" customHeight="1">
      <c r="A533" s="37"/>
      <c r="B533" s="37"/>
      <c r="C533" s="37"/>
      <c r="D533" s="37"/>
      <c r="E533" s="37"/>
      <c r="F533" s="37"/>
      <c r="G533" s="37"/>
      <c r="H533" s="37"/>
      <c r="I533" s="37"/>
      <c r="J533" s="37"/>
      <c r="K533" s="37"/>
      <c r="L533" s="37"/>
      <c r="M533" s="37"/>
      <c r="N533" s="37"/>
      <c r="O533" s="37"/>
    </row>
    <row r="534" ht="12.75" customHeight="1">
      <c r="A534" s="37"/>
      <c r="B534" s="37"/>
      <c r="C534" s="37"/>
      <c r="D534" s="37"/>
      <c r="E534" s="37"/>
      <c r="F534" s="37"/>
      <c r="G534" s="37"/>
      <c r="H534" s="37"/>
      <c r="I534" s="37"/>
      <c r="J534" s="37"/>
      <c r="K534" s="37"/>
      <c r="L534" s="37"/>
      <c r="M534" s="37"/>
      <c r="N534" s="37"/>
      <c r="O534" s="37"/>
    </row>
    <row r="535" ht="12.75" customHeight="1">
      <c r="A535" s="37"/>
      <c r="B535" s="37"/>
      <c r="C535" s="37"/>
      <c r="D535" s="37"/>
      <c r="E535" s="37"/>
      <c r="F535" s="37"/>
      <c r="G535" s="37"/>
      <c r="H535" s="37"/>
      <c r="I535" s="37"/>
      <c r="J535" s="37"/>
      <c r="K535" s="37"/>
      <c r="L535" s="37"/>
      <c r="M535" s="37"/>
      <c r="N535" s="37"/>
      <c r="O535" s="37"/>
    </row>
    <row r="536" ht="12.75" customHeight="1">
      <c r="A536" s="37"/>
      <c r="B536" s="37"/>
      <c r="C536" s="37"/>
      <c r="D536" s="37"/>
      <c r="E536" s="37"/>
      <c r="F536" s="37"/>
      <c r="G536" s="37"/>
      <c r="H536" s="37"/>
      <c r="I536" s="37"/>
      <c r="J536" s="37"/>
      <c r="K536" s="37"/>
      <c r="L536" s="37"/>
      <c r="M536" s="37"/>
      <c r="N536" s="37"/>
      <c r="O536" s="37"/>
    </row>
    <row r="537" ht="12.75" customHeight="1">
      <c r="A537" s="37"/>
      <c r="B537" s="37"/>
      <c r="C537" s="37"/>
      <c r="D537" s="37"/>
      <c r="E537" s="37"/>
      <c r="F537" s="37"/>
      <c r="G537" s="37"/>
      <c r="H537" s="37"/>
      <c r="I537" s="37"/>
      <c r="J537" s="37"/>
      <c r="K537" s="37"/>
      <c r="L537" s="37"/>
      <c r="M537" s="37"/>
      <c r="N537" s="37"/>
      <c r="O537" s="37"/>
    </row>
    <row r="538" ht="12.75" customHeight="1">
      <c r="A538" s="37"/>
      <c r="B538" s="37"/>
      <c r="C538" s="37"/>
      <c r="D538" s="37"/>
      <c r="E538" s="37"/>
      <c r="F538" s="37"/>
      <c r="G538" s="37"/>
      <c r="H538" s="37"/>
      <c r="I538" s="37"/>
      <c r="J538" s="37"/>
      <c r="K538" s="37"/>
      <c r="L538" s="37"/>
      <c r="M538" s="37"/>
      <c r="N538" s="37"/>
      <c r="O538" s="37"/>
    </row>
    <row r="539" ht="12.75" customHeight="1">
      <c r="A539" s="37"/>
      <c r="B539" s="37"/>
      <c r="C539" s="37"/>
      <c r="D539" s="37"/>
      <c r="E539" s="37"/>
      <c r="F539" s="37"/>
      <c r="G539" s="37"/>
      <c r="H539" s="37"/>
      <c r="I539" s="37"/>
      <c r="J539" s="37"/>
      <c r="K539" s="37"/>
      <c r="L539" s="37"/>
      <c r="M539" s="37"/>
      <c r="N539" s="37"/>
      <c r="O539" s="37"/>
    </row>
    <row r="540" ht="12.75" customHeight="1">
      <c r="A540" s="37"/>
      <c r="B540" s="37"/>
      <c r="C540" s="37"/>
      <c r="D540" s="37"/>
      <c r="E540" s="37"/>
      <c r="F540" s="37"/>
      <c r="G540" s="37"/>
      <c r="H540" s="37"/>
      <c r="I540" s="37"/>
      <c r="J540" s="37"/>
      <c r="K540" s="37"/>
      <c r="L540" s="37"/>
      <c r="M540" s="37"/>
      <c r="N540" s="37"/>
      <c r="O540" s="37"/>
    </row>
    <row r="541" ht="12.75" customHeight="1">
      <c r="A541" s="37"/>
      <c r="B541" s="37"/>
      <c r="C541" s="37"/>
      <c r="D541" s="37"/>
      <c r="E541" s="37"/>
      <c r="F541" s="37"/>
      <c r="G541" s="37"/>
      <c r="H541" s="37"/>
      <c r="I541" s="37"/>
      <c r="J541" s="37"/>
      <c r="K541" s="37"/>
      <c r="L541" s="37"/>
      <c r="M541" s="37"/>
      <c r="N541" s="37"/>
      <c r="O541" s="37"/>
    </row>
    <row r="542" ht="12.75" customHeight="1">
      <c r="A542" s="37"/>
      <c r="B542" s="37"/>
      <c r="C542" s="37"/>
      <c r="D542" s="37"/>
      <c r="E542" s="37"/>
      <c r="F542" s="37"/>
      <c r="G542" s="37"/>
      <c r="H542" s="37"/>
      <c r="I542" s="37"/>
      <c r="J542" s="37"/>
      <c r="K542" s="37"/>
      <c r="L542" s="37"/>
      <c r="M542" s="37"/>
      <c r="N542" s="37"/>
      <c r="O542" s="37"/>
    </row>
    <row r="543" ht="12.75" customHeight="1">
      <c r="A543" s="37"/>
      <c r="B543" s="37"/>
      <c r="C543" s="37"/>
      <c r="D543" s="37"/>
      <c r="E543" s="37"/>
      <c r="F543" s="37"/>
      <c r="G543" s="37"/>
      <c r="H543" s="37"/>
      <c r="I543" s="37"/>
      <c r="J543" s="37"/>
      <c r="K543" s="37"/>
      <c r="L543" s="37"/>
      <c r="M543" s="37"/>
      <c r="N543" s="37"/>
      <c r="O543" s="37"/>
    </row>
    <row r="544" ht="12.75" customHeight="1">
      <c r="A544" s="37"/>
      <c r="B544" s="37"/>
      <c r="C544" s="37"/>
      <c r="D544" s="37"/>
      <c r="E544" s="37"/>
      <c r="F544" s="37"/>
      <c r="G544" s="37"/>
      <c r="H544" s="37"/>
      <c r="I544" s="37"/>
      <c r="J544" s="37"/>
      <c r="K544" s="37"/>
      <c r="L544" s="37"/>
      <c r="M544" s="37"/>
      <c r="N544" s="37"/>
      <c r="O544" s="37"/>
    </row>
    <row r="545" ht="12.75" customHeight="1">
      <c r="A545" s="37"/>
      <c r="B545" s="37"/>
      <c r="C545" s="37"/>
      <c r="D545" s="37"/>
      <c r="E545" s="37"/>
      <c r="F545" s="37"/>
      <c r="G545" s="37"/>
      <c r="H545" s="37"/>
      <c r="I545" s="37"/>
      <c r="J545" s="37"/>
      <c r="K545" s="37"/>
      <c r="L545" s="37"/>
      <c r="M545" s="37"/>
      <c r="N545" s="37"/>
      <c r="O545" s="37"/>
    </row>
    <row r="546" ht="12.75" customHeight="1">
      <c r="A546" s="37"/>
      <c r="B546" s="37"/>
      <c r="C546" s="37"/>
      <c r="D546" s="37"/>
      <c r="E546" s="37"/>
      <c r="F546" s="37"/>
      <c r="G546" s="37"/>
      <c r="H546" s="37"/>
      <c r="I546" s="37"/>
      <c r="J546" s="37"/>
      <c r="K546" s="37"/>
      <c r="L546" s="37"/>
      <c r="M546" s="37"/>
      <c r="N546" s="37"/>
      <c r="O546" s="37"/>
    </row>
    <row r="547" ht="12.75" customHeight="1">
      <c r="A547" s="37"/>
      <c r="B547" s="37"/>
      <c r="C547" s="37"/>
      <c r="D547" s="37"/>
      <c r="E547" s="37"/>
      <c r="F547" s="37"/>
      <c r="G547" s="37"/>
      <c r="H547" s="37"/>
      <c r="I547" s="37"/>
      <c r="J547" s="37"/>
      <c r="K547" s="37"/>
      <c r="L547" s="37"/>
      <c r="M547" s="37"/>
      <c r="N547" s="37"/>
      <c r="O547" s="37"/>
    </row>
    <row r="548" ht="12.75" customHeight="1">
      <c r="A548" s="37"/>
      <c r="B548" s="37"/>
      <c r="C548" s="37"/>
      <c r="D548" s="37"/>
      <c r="E548" s="37"/>
      <c r="F548" s="37"/>
      <c r="G548" s="37"/>
      <c r="H548" s="37"/>
      <c r="I548" s="37"/>
      <c r="J548" s="37"/>
      <c r="K548" s="37"/>
      <c r="L548" s="37"/>
      <c r="M548" s="37"/>
      <c r="N548" s="37"/>
      <c r="O548" s="37"/>
    </row>
    <row r="549" ht="12.75" customHeight="1">
      <c r="A549" s="37"/>
      <c r="B549" s="37"/>
      <c r="C549" s="37"/>
      <c r="D549" s="37"/>
      <c r="E549" s="37"/>
      <c r="F549" s="37"/>
      <c r="G549" s="37"/>
      <c r="H549" s="37"/>
      <c r="I549" s="37"/>
      <c r="J549" s="37"/>
      <c r="K549" s="37"/>
      <c r="L549" s="37"/>
      <c r="M549" s="37"/>
      <c r="N549" s="37"/>
      <c r="O549" s="37"/>
    </row>
    <row r="550" ht="12.75" customHeight="1">
      <c r="A550" s="37"/>
      <c r="B550" s="37"/>
      <c r="C550" s="37"/>
      <c r="D550" s="37"/>
      <c r="E550" s="37"/>
      <c r="F550" s="37"/>
      <c r="G550" s="37"/>
      <c r="H550" s="37"/>
      <c r="I550" s="37"/>
      <c r="J550" s="37"/>
      <c r="K550" s="37"/>
      <c r="L550" s="37"/>
      <c r="M550" s="37"/>
      <c r="N550" s="37"/>
      <c r="O550" s="37"/>
    </row>
    <row r="551" ht="12.75" customHeight="1">
      <c r="A551" s="37"/>
      <c r="B551" s="37"/>
      <c r="C551" s="37"/>
      <c r="D551" s="37"/>
      <c r="E551" s="37"/>
      <c r="F551" s="37"/>
      <c r="G551" s="37"/>
      <c r="H551" s="37"/>
      <c r="I551" s="37"/>
      <c r="J551" s="37"/>
      <c r="K551" s="37"/>
      <c r="L551" s="37"/>
      <c r="M551" s="37"/>
      <c r="N551" s="37"/>
      <c r="O551" s="37"/>
    </row>
    <row r="552" ht="12.75" customHeight="1">
      <c r="A552" s="37"/>
      <c r="B552" s="37"/>
      <c r="C552" s="37"/>
      <c r="D552" s="37"/>
      <c r="E552" s="37"/>
      <c r="F552" s="37"/>
      <c r="G552" s="37"/>
      <c r="H552" s="37"/>
      <c r="I552" s="37"/>
      <c r="J552" s="37"/>
      <c r="K552" s="37"/>
      <c r="L552" s="37"/>
      <c r="M552" s="37"/>
      <c r="N552" s="37"/>
      <c r="O552" s="37"/>
    </row>
    <row r="553" ht="12.75" customHeight="1">
      <c r="A553" s="37"/>
      <c r="B553" s="37"/>
      <c r="C553" s="37"/>
      <c r="D553" s="37"/>
      <c r="E553" s="37"/>
      <c r="F553" s="37"/>
      <c r="G553" s="37"/>
      <c r="H553" s="37"/>
      <c r="I553" s="37"/>
      <c r="J553" s="37"/>
      <c r="K553" s="37"/>
      <c r="L553" s="37"/>
      <c r="M553" s="37"/>
      <c r="N553" s="37"/>
      <c r="O553" s="37"/>
    </row>
    <row r="554" ht="12.75" customHeight="1">
      <c r="A554" s="37"/>
      <c r="B554" s="37"/>
      <c r="C554" s="37"/>
      <c r="D554" s="37"/>
      <c r="E554" s="37"/>
      <c r="F554" s="37"/>
      <c r="G554" s="37"/>
      <c r="H554" s="37"/>
      <c r="I554" s="37"/>
      <c r="J554" s="37"/>
      <c r="K554" s="37"/>
      <c r="L554" s="37"/>
      <c r="M554" s="37"/>
      <c r="N554" s="37"/>
      <c r="O554" s="37"/>
    </row>
    <row r="555" ht="12.75" customHeight="1">
      <c r="A555" s="37"/>
      <c r="B555" s="37"/>
      <c r="C555" s="37"/>
      <c r="D555" s="37"/>
      <c r="E555" s="37"/>
      <c r="F555" s="37"/>
      <c r="G555" s="37"/>
      <c r="H555" s="37"/>
      <c r="I555" s="37"/>
      <c r="J555" s="37"/>
      <c r="K555" s="37"/>
      <c r="L555" s="37"/>
      <c r="M555" s="37"/>
      <c r="N555" s="37"/>
      <c r="O555" s="37"/>
    </row>
    <row r="556" ht="12.75" customHeight="1">
      <c r="A556" s="37"/>
      <c r="B556" s="37"/>
      <c r="C556" s="37"/>
      <c r="D556" s="37"/>
      <c r="E556" s="37"/>
      <c r="F556" s="37"/>
      <c r="G556" s="37"/>
      <c r="H556" s="37"/>
      <c r="I556" s="37"/>
      <c r="J556" s="37"/>
      <c r="K556" s="37"/>
      <c r="L556" s="37"/>
      <c r="M556" s="37"/>
      <c r="N556" s="37"/>
      <c r="O556" s="37"/>
    </row>
    <row r="557" ht="12.75" customHeight="1">
      <c r="A557" s="37"/>
      <c r="B557" s="37"/>
      <c r="C557" s="37"/>
      <c r="D557" s="37"/>
      <c r="E557" s="37"/>
      <c r="F557" s="37"/>
      <c r="G557" s="37"/>
      <c r="H557" s="37"/>
      <c r="I557" s="37"/>
      <c r="J557" s="37"/>
      <c r="K557" s="37"/>
      <c r="L557" s="37"/>
      <c r="M557" s="37"/>
      <c r="N557" s="37"/>
      <c r="O557" s="37"/>
    </row>
    <row r="558" ht="12.75" customHeight="1">
      <c r="A558" s="37"/>
      <c r="B558" s="37"/>
      <c r="C558" s="37"/>
      <c r="D558" s="37"/>
      <c r="E558" s="37"/>
      <c r="F558" s="37"/>
      <c r="G558" s="37"/>
      <c r="H558" s="37"/>
      <c r="I558" s="37"/>
      <c r="J558" s="37"/>
      <c r="K558" s="37"/>
      <c r="L558" s="37"/>
      <c r="M558" s="37"/>
      <c r="N558" s="37"/>
      <c r="O558" s="37"/>
    </row>
    <row r="559" ht="12.75" customHeight="1">
      <c r="A559" s="37"/>
      <c r="B559" s="37"/>
      <c r="C559" s="37"/>
      <c r="D559" s="37"/>
      <c r="E559" s="37"/>
      <c r="F559" s="37"/>
      <c r="G559" s="37"/>
      <c r="H559" s="37"/>
      <c r="I559" s="37"/>
      <c r="J559" s="37"/>
      <c r="K559" s="37"/>
      <c r="L559" s="37"/>
      <c r="M559" s="37"/>
      <c r="N559" s="37"/>
      <c r="O559" s="37"/>
    </row>
    <row r="560" ht="12.75" customHeight="1">
      <c r="A560" s="37"/>
      <c r="B560" s="37"/>
      <c r="C560" s="37"/>
      <c r="D560" s="37"/>
      <c r="E560" s="37"/>
      <c r="F560" s="37"/>
      <c r="G560" s="37"/>
      <c r="H560" s="37"/>
      <c r="I560" s="37"/>
      <c r="J560" s="37"/>
      <c r="K560" s="37"/>
      <c r="L560" s="37"/>
      <c r="M560" s="37"/>
      <c r="N560" s="37"/>
      <c r="O560" s="37"/>
    </row>
    <row r="561" ht="12.75" customHeight="1">
      <c r="A561" s="37"/>
      <c r="B561" s="37"/>
      <c r="C561" s="37"/>
      <c r="D561" s="37"/>
      <c r="E561" s="37"/>
      <c r="F561" s="37"/>
      <c r="G561" s="37"/>
      <c r="H561" s="37"/>
      <c r="I561" s="37"/>
      <c r="J561" s="37"/>
      <c r="K561" s="37"/>
      <c r="L561" s="37"/>
      <c r="M561" s="37"/>
      <c r="N561" s="37"/>
      <c r="O561" s="37"/>
    </row>
    <row r="562" ht="12.75" customHeight="1">
      <c r="A562" s="37"/>
      <c r="B562" s="37"/>
      <c r="C562" s="37"/>
      <c r="D562" s="37"/>
      <c r="E562" s="37"/>
      <c r="F562" s="37"/>
      <c r="G562" s="37"/>
      <c r="H562" s="37"/>
      <c r="I562" s="37"/>
      <c r="J562" s="37"/>
      <c r="K562" s="37"/>
      <c r="L562" s="37"/>
      <c r="M562" s="37"/>
      <c r="N562" s="37"/>
      <c r="O562" s="37"/>
    </row>
    <row r="563" ht="12.75" customHeight="1">
      <c r="A563" s="37"/>
      <c r="B563" s="37"/>
      <c r="C563" s="37"/>
      <c r="D563" s="37"/>
      <c r="E563" s="37"/>
      <c r="F563" s="37"/>
      <c r="G563" s="37"/>
      <c r="H563" s="37"/>
      <c r="I563" s="37"/>
      <c r="J563" s="37"/>
      <c r="K563" s="37"/>
      <c r="L563" s="37"/>
      <c r="M563" s="37"/>
      <c r="N563" s="37"/>
      <c r="O563" s="37"/>
    </row>
    <row r="564" ht="12.75" customHeight="1">
      <c r="A564" s="37"/>
      <c r="B564" s="37"/>
      <c r="C564" s="37"/>
      <c r="D564" s="37"/>
      <c r="E564" s="37"/>
      <c r="F564" s="37"/>
      <c r="G564" s="37"/>
      <c r="H564" s="37"/>
      <c r="I564" s="37"/>
      <c r="J564" s="37"/>
      <c r="K564" s="37"/>
      <c r="L564" s="37"/>
      <c r="M564" s="37"/>
      <c r="N564" s="37"/>
      <c r="O564" s="37"/>
    </row>
    <row r="565" ht="12.75" customHeight="1">
      <c r="A565" s="37"/>
      <c r="B565" s="37"/>
      <c r="C565" s="37"/>
      <c r="D565" s="37"/>
      <c r="E565" s="37"/>
      <c r="F565" s="37"/>
      <c r="G565" s="37"/>
      <c r="H565" s="37"/>
      <c r="I565" s="37"/>
      <c r="J565" s="37"/>
      <c r="K565" s="37"/>
      <c r="L565" s="37"/>
      <c r="M565" s="37"/>
      <c r="N565" s="37"/>
      <c r="O565" s="37"/>
    </row>
    <row r="566" ht="12.75" customHeight="1">
      <c r="A566" s="37"/>
      <c r="B566" s="37"/>
      <c r="C566" s="37"/>
      <c r="D566" s="37"/>
      <c r="E566" s="37"/>
      <c r="F566" s="37"/>
      <c r="G566" s="37"/>
      <c r="H566" s="37"/>
      <c r="I566" s="37"/>
      <c r="J566" s="37"/>
      <c r="K566" s="37"/>
      <c r="L566" s="37"/>
      <c r="M566" s="37"/>
      <c r="N566" s="37"/>
      <c r="O566" s="37"/>
    </row>
    <row r="567" ht="12.75" customHeight="1">
      <c r="A567" s="37"/>
      <c r="B567" s="37"/>
      <c r="C567" s="37"/>
      <c r="D567" s="37"/>
      <c r="E567" s="37"/>
      <c r="F567" s="37"/>
      <c r="G567" s="37"/>
      <c r="H567" s="37"/>
      <c r="I567" s="37"/>
      <c r="J567" s="37"/>
      <c r="K567" s="37"/>
      <c r="L567" s="37"/>
      <c r="M567" s="37"/>
      <c r="N567" s="37"/>
      <c r="O567" s="37"/>
    </row>
    <row r="568" ht="12.75" customHeight="1">
      <c r="A568" s="37"/>
      <c r="B568" s="37"/>
      <c r="C568" s="37"/>
      <c r="D568" s="37"/>
      <c r="E568" s="37"/>
      <c r="F568" s="37"/>
      <c r="G568" s="37"/>
      <c r="H568" s="37"/>
      <c r="I568" s="37"/>
      <c r="J568" s="37"/>
      <c r="K568" s="37"/>
      <c r="L568" s="37"/>
      <c r="M568" s="37"/>
      <c r="N568" s="37"/>
      <c r="O568" s="37"/>
    </row>
    <row r="569" ht="12.75" customHeight="1">
      <c r="A569" s="37"/>
      <c r="B569" s="37"/>
      <c r="C569" s="37"/>
      <c r="D569" s="37"/>
      <c r="E569" s="37"/>
      <c r="F569" s="37"/>
      <c r="G569" s="37"/>
      <c r="H569" s="37"/>
      <c r="I569" s="37"/>
      <c r="J569" s="37"/>
      <c r="K569" s="37"/>
      <c r="L569" s="37"/>
      <c r="M569" s="37"/>
      <c r="N569" s="37"/>
      <c r="O569" s="37"/>
    </row>
    <row r="570" ht="12.75" customHeight="1">
      <c r="A570" s="37"/>
      <c r="B570" s="37"/>
      <c r="C570" s="37"/>
      <c r="D570" s="37"/>
      <c r="E570" s="37"/>
      <c r="F570" s="37"/>
      <c r="G570" s="37"/>
      <c r="H570" s="37"/>
      <c r="I570" s="37"/>
      <c r="J570" s="37"/>
      <c r="K570" s="37"/>
      <c r="L570" s="37"/>
      <c r="M570" s="37"/>
      <c r="N570" s="37"/>
      <c r="O570" s="37"/>
    </row>
    <row r="571" ht="12.75" customHeight="1">
      <c r="A571" s="37"/>
      <c r="B571" s="37"/>
      <c r="C571" s="37"/>
      <c r="D571" s="37"/>
      <c r="E571" s="37"/>
      <c r="F571" s="37"/>
      <c r="G571" s="37"/>
      <c r="H571" s="37"/>
      <c r="I571" s="37"/>
      <c r="J571" s="37"/>
      <c r="K571" s="37"/>
      <c r="L571" s="37"/>
      <c r="M571" s="37"/>
      <c r="N571" s="37"/>
      <c r="O571" s="37"/>
    </row>
    <row r="572" ht="12.75" customHeight="1">
      <c r="A572" s="37"/>
      <c r="B572" s="37"/>
      <c r="C572" s="37"/>
      <c r="D572" s="37"/>
      <c r="E572" s="37"/>
      <c r="F572" s="37"/>
      <c r="G572" s="37"/>
      <c r="H572" s="37"/>
      <c r="I572" s="37"/>
      <c r="J572" s="37"/>
      <c r="K572" s="37"/>
      <c r="L572" s="37"/>
      <c r="M572" s="37"/>
      <c r="N572" s="37"/>
      <c r="O572" s="37"/>
    </row>
    <row r="573" ht="12.75" customHeight="1">
      <c r="A573" s="37"/>
      <c r="B573" s="37"/>
      <c r="C573" s="37"/>
      <c r="D573" s="37"/>
      <c r="E573" s="37"/>
      <c r="F573" s="37"/>
      <c r="G573" s="37"/>
      <c r="H573" s="37"/>
      <c r="I573" s="37"/>
      <c r="J573" s="37"/>
      <c r="K573" s="37"/>
      <c r="L573" s="37"/>
      <c r="M573" s="37"/>
      <c r="N573" s="37"/>
      <c r="O573" s="37"/>
    </row>
    <row r="574" ht="12.75" customHeight="1">
      <c r="A574" s="37"/>
      <c r="B574" s="37"/>
      <c r="C574" s="37"/>
      <c r="D574" s="37"/>
      <c r="E574" s="37"/>
      <c r="F574" s="37"/>
      <c r="G574" s="37"/>
      <c r="H574" s="37"/>
      <c r="I574" s="37"/>
      <c r="J574" s="37"/>
      <c r="K574" s="37"/>
      <c r="L574" s="37"/>
      <c r="M574" s="37"/>
      <c r="N574" s="37"/>
      <c r="O574" s="37"/>
    </row>
    <row r="575" ht="12.75" customHeight="1">
      <c r="A575" s="37"/>
      <c r="B575" s="37"/>
      <c r="C575" s="37"/>
      <c r="D575" s="37"/>
      <c r="E575" s="37"/>
      <c r="F575" s="37"/>
      <c r="G575" s="37"/>
      <c r="H575" s="37"/>
      <c r="I575" s="37"/>
      <c r="J575" s="37"/>
      <c r="K575" s="37"/>
      <c r="L575" s="37"/>
      <c r="M575" s="37"/>
      <c r="N575" s="37"/>
      <c r="O575" s="37"/>
    </row>
    <row r="576" ht="12.75" customHeight="1">
      <c r="A576" s="37"/>
      <c r="B576" s="37"/>
      <c r="C576" s="37"/>
      <c r="D576" s="37"/>
      <c r="E576" s="37"/>
      <c r="F576" s="37"/>
      <c r="G576" s="37"/>
      <c r="H576" s="37"/>
      <c r="I576" s="37"/>
      <c r="J576" s="37"/>
      <c r="K576" s="37"/>
      <c r="L576" s="37"/>
      <c r="M576" s="37"/>
      <c r="N576" s="37"/>
      <c r="O576" s="37"/>
    </row>
    <row r="577" ht="12.75" customHeight="1">
      <c r="A577" s="37"/>
      <c r="B577" s="37"/>
      <c r="C577" s="37"/>
      <c r="D577" s="37"/>
      <c r="E577" s="37"/>
      <c r="F577" s="37"/>
      <c r="G577" s="37"/>
      <c r="H577" s="37"/>
      <c r="I577" s="37"/>
      <c r="J577" s="37"/>
      <c r="K577" s="37"/>
      <c r="L577" s="37"/>
      <c r="M577" s="37"/>
      <c r="N577" s="37"/>
      <c r="O577" s="37"/>
    </row>
    <row r="578" ht="12.75" customHeight="1">
      <c r="A578" s="37"/>
      <c r="B578" s="37"/>
      <c r="C578" s="37"/>
      <c r="D578" s="37"/>
      <c r="E578" s="37"/>
      <c r="F578" s="37"/>
      <c r="G578" s="37"/>
      <c r="H578" s="37"/>
      <c r="I578" s="37"/>
      <c r="J578" s="37"/>
      <c r="K578" s="37"/>
      <c r="L578" s="37"/>
      <c r="M578" s="37"/>
      <c r="N578" s="37"/>
      <c r="O578" s="37"/>
    </row>
    <row r="579" ht="12.75" customHeight="1">
      <c r="A579" s="37"/>
      <c r="B579" s="37"/>
      <c r="C579" s="37"/>
      <c r="D579" s="37"/>
      <c r="E579" s="37"/>
      <c r="F579" s="37"/>
      <c r="G579" s="37"/>
      <c r="H579" s="37"/>
      <c r="I579" s="37"/>
      <c r="J579" s="37"/>
      <c r="K579" s="37"/>
      <c r="L579" s="37"/>
      <c r="M579" s="37"/>
      <c r="N579" s="37"/>
      <c r="O579" s="37"/>
    </row>
    <row r="580" ht="12.75" customHeight="1">
      <c r="A580" s="37"/>
      <c r="B580" s="37"/>
      <c r="C580" s="37"/>
      <c r="D580" s="37"/>
      <c r="E580" s="37"/>
      <c r="F580" s="37"/>
      <c r="G580" s="37"/>
      <c r="H580" s="37"/>
      <c r="I580" s="37"/>
      <c r="J580" s="37"/>
      <c r="K580" s="37"/>
      <c r="L580" s="37"/>
      <c r="M580" s="37"/>
      <c r="N580" s="37"/>
      <c r="O580" s="37"/>
    </row>
    <row r="581" ht="12.75" customHeight="1">
      <c r="A581" s="37"/>
      <c r="B581" s="37"/>
      <c r="C581" s="37"/>
      <c r="D581" s="37"/>
      <c r="E581" s="37"/>
      <c r="F581" s="37"/>
      <c r="G581" s="37"/>
      <c r="H581" s="37"/>
      <c r="I581" s="37"/>
      <c r="J581" s="37"/>
      <c r="K581" s="37"/>
      <c r="L581" s="37"/>
      <c r="M581" s="37"/>
      <c r="N581" s="37"/>
      <c r="O581" s="37"/>
    </row>
    <row r="582" ht="12.75" customHeight="1">
      <c r="A582" s="37"/>
      <c r="B582" s="37"/>
      <c r="C582" s="37"/>
      <c r="D582" s="37"/>
      <c r="E582" s="37"/>
      <c r="F582" s="37"/>
      <c r="G582" s="37"/>
      <c r="H582" s="37"/>
      <c r="I582" s="37"/>
      <c r="J582" s="37"/>
      <c r="K582" s="37"/>
      <c r="L582" s="37"/>
      <c r="M582" s="37"/>
      <c r="N582" s="37"/>
      <c r="O582" s="37"/>
    </row>
    <row r="583" ht="12.75" customHeight="1">
      <c r="A583" s="37"/>
      <c r="B583" s="37"/>
      <c r="C583" s="37"/>
      <c r="D583" s="37"/>
      <c r="E583" s="37"/>
      <c r="F583" s="37"/>
      <c r="G583" s="37"/>
      <c r="H583" s="37"/>
      <c r="I583" s="37"/>
      <c r="J583" s="37"/>
      <c r="K583" s="37"/>
      <c r="L583" s="37"/>
      <c r="M583" s="37"/>
      <c r="N583" s="37"/>
      <c r="O583" s="37"/>
    </row>
    <row r="584" ht="12.75" customHeight="1">
      <c r="A584" s="37"/>
      <c r="B584" s="37"/>
      <c r="C584" s="37"/>
      <c r="D584" s="37"/>
      <c r="E584" s="37"/>
      <c r="F584" s="37"/>
      <c r="G584" s="37"/>
      <c r="H584" s="37"/>
      <c r="I584" s="37"/>
      <c r="J584" s="37"/>
      <c r="K584" s="37"/>
      <c r="L584" s="37"/>
      <c r="M584" s="37"/>
      <c r="N584" s="37"/>
      <c r="O584" s="37"/>
    </row>
    <row r="585" ht="12.75" customHeight="1">
      <c r="A585" s="37"/>
      <c r="B585" s="37"/>
      <c r="C585" s="37"/>
      <c r="D585" s="37"/>
      <c r="E585" s="37"/>
      <c r="F585" s="37"/>
      <c r="G585" s="37"/>
      <c r="H585" s="37"/>
      <c r="I585" s="37"/>
      <c r="J585" s="37"/>
      <c r="K585" s="37"/>
      <c r="L585" s="37"/>
      <c r="M585" s="37"/>
      <c r="N585" s="37"/>
      <c r="O585" s="37"/>
    </row>
    <row r="586" ht="12.75" customHeight="1">
      <c r="A586" s="37"/>
      <c r="B586" s="37"/>
      <c r="C586" s="37"/>
      <c r="D586" s="37"/>
      <c r="E586" s="37"/>
      <c r="F586" s="37"/>
      <c r="G586" s="37"/>
      <c r="H586" s="37"/>
      <c r="I586" s="37"/>
      <c r="J586" s="37"/>
      <c r="K586" s="37"/>
      <c r="L586" s="37"/>
      <c r="M586" s="37"/>
      <c r="N586" s="37"/>
      <c r="O586" s="37"/>
    </row>
    <row r="587" ht="12.75" customHeight="1">
      <c r="A587" s="37"/>
      <c r="B587" s="37"/>
      <c r="C587" s="37"/>
      <c r="D587" s="37"/>
      <c r="E587" s="37"/>
      <c r="F587" s="37"/>
      <c r="G587" s="37"/>
      <c r="H587" s="37"/>
      <c r="I587" s="37"/>
      <c r="J587" s="37"/>
      <c r="K587" s="37"/>
      <c r="L587" s="37"/>
      <c r="M587" s="37"/>
      <c r="N587" s="37"/>
      <c r="O587" s="37"/>
    </row>
    <row r="588" ht="12.75" customHeight="1">
      <c r="A588" s="37"/>
      <c r="B588" s="37"/>
      <c r="C588" s="37"/>
      <c r="D588" s="37"/>
      <c r="E588" s="37"/>
      <c r="F588" s="37"/>
      <c r="G588" s="37"/>
      <c r="H588" s="37"/>
      <c r="I588" s="37"/>
      <c r="J588" s="37"/>
      <c r="K588" s="37"/>
      <c r="L588" s="37"/>
      <c r="M588" s="37"/>
      <c r="N588" s="37"/>
      <c r="O588" s="37"/>
    </row>
    <row r="589" ht="12.75" customHeight="1">
      <c r="A589" s="37"/>
      <c r="B589" s="37"/>
      <c r="C589" s="37"/>
      <c r="D589" s="37"/>
      <c r="E589" s="37"/>
      <c r="F589" s="37"/>
      <c r="G589" s="37"/>
      <c r="H589" s="37"/>
      <c r="I589" s="37"/>
      <c r="J589" s="37"/>
      <c r="K589" s="37"/>
      <c r="L589" s="37"/>
      <c r="M589" s="37"/>
      <c r="N589" s="37"/>
      <c r="O589" s="37"/>
    </row>
    <row r="590" ht="12.75" customHeight="1">
      <c r="A590" s="37"/>
      <c r="B590" s="37"/>
      <c r="C590" s="37"/>
      <c r="D590" s="37"/>
      <c r="E590" s="37"/>
      <c r="F590" s="37"/>
      <c r="G590" s="37"/>
      <c r="H590" s="37"/>
      <c r="I590" s="37"/>
      <c r="J590" s="37"/>
      <c r="K590" s="37"/>
      <c r="L590" s="37"/>
      <c r="M590" s="37"/>
      <c r="N590" s="37"/>
      <c r="O590" s="37"/>
    </row>
    <row r="591" ht="12.75" customHeight="1">
      <c r="A591" s="37"/>
      <c r="B591" s="37"/>
      <c r="C591" s="37"/>
      <c r="D591" s="37"/>
      <c r="E591" s="37"/>
      <c r="F591" s="37"/>
      <c r="G591" s="37"/>
      <c r="H591" s="37"/>
      <c r="I591" s="37"/>
      <c r="J591" s="37"/>
      <c r="K591" s="37"/>
      <c r="L591" s="37"/>
      <c r="M591" s="37"/>
      <c r="N591" s="37"/>
      <c r="O591" s="37"/>
    </row>
    <row r="592" ht="12.75" customHeight="1">
      <c r="A592" s="37"/>
      <c r="B592" s="37"/>
      <c r="C592" s="37"/>
      <c r="D592" s="37"/>
      <c r="E592" s="37"/>
      <c r="F592" s="37"/>
      <c r="G592" s="37"/>
      <c r="H592" s="37"/>
      <c r="I592" s="37"/>
      <c r="J592" s="37"/>
      <c r="K592" s="37"/>
      <c r="L592" s="37"/>
      <c r="M592" s="37"/>
      <c r="N592" s="37"/>
      <c r="O592" s="37"/>
    </row>
    <row r="593" ht="12.75" customHeight="1">
      <c r="A593" s="37"/>
      <c r="B593" s="37"/>
      <c r="C593" s="37"/>
      <c r="D593" s="37"/>
      <c r="E593" s="37"/>
      <c r="F593" s="37"/>
      <c r="G593" s="37"/>
      <c r="H593" s="37"/>
      <c r="I593" s="37"/>
      <c r="J593" s="37"/>
      <c r="K593" s="37"/>
      <c r="L593" s="37"/>
      <c r="M593" s="37"/>
      <c r="N593" s="37"/>
      <c r="O593" s="37"/>
    </row>
    <row r="594" ht="12.75" customHeight="1">
      <c r="A594" s="37"/>
      <c r="B594" s="37"/>
      <c r="C594" s="37"/>
      <c r="D594" s="37"/>
      <c r="E594" s="37"/>
      <c r="F594" s="37"/>
      <c r="G594" s="37"/>
      <c r="H594" s="37"/>
      <c r="I594" s="37"/>
      <c r="J594" s="37"/>
      <c r="K594" s="37"/>
      <c r="L594" s="37"/>
      <c r="M594" s="37"/>
      <c r="N594" s="37"/>
      <c r="O594" s="37"/>
    </row>
    <row r="595" ht="12.75" customHeight="1">
      <c r="A595" s="37"/>
      <c r="B595" s="37"/>
      <c r="C595" s="37"/>
      <c r="D595" s="37"/>
      <c r="E595" s="37"/>
      <c r="F595" s="37"/>
      <c r="G595" s="37"/>
      <c r="H595" s="37"/>
      <c r="I595" s="37"/>
      <c r="J595" s="37"/>
      <c r="K595" s="37"/>
      <c r="L595" s="37"/>
      <c r="M595" s="37"/>
      <c r="N595" s="37"/>
      <c r="O595" s="37"/>
    </row>
    <row r="596" ht="12.75" customHeight="1">
      <c r="A596" s="37"/>
      <c r="B596" s="37"/>
      <c r="C596" s="37"/>
      <c r="D596" s="37"/>
      <c r="E596" s="37"/>
      <c r="F596" s="37"/>
      <c r="G596" s="37"/>
      <c r="H596" s="37"/>
      <c r="I596" s="37"/>
      <c r="J596" s="37"/>
      <c r="K596" s="37"/>
      <c r="L596" s="37"/>
      <c r="M596" s="37"/>
      <c r="N596" s="37"/>
      <c r="O596" s="37"/>
    </row>
    <row r="597" ht="12.75" customHeight="1">
      <c r="A597" s="37"/>
      <c r="B597" s="37"/>
      <c r="C597" s="37"/>
      <c r="D597" s="37"/>
      <c r="E597" s="37"/>
      <c r="F597" s="37"/>
      <c r="G597" s="37"/>
      <c r="H597" s="37"/>
      <c r="I597" s="37"/>
      <c r="J597" s="37"/>
      <c r="K597" s="37"/>
      <c r="L597" s="37"/>
      <c r="M597" s="37"/>
      <c r="N597" s="37"/>
      <c r="O597" s="37"/>
    </row>
    <row r="598" ht="12.75" customHeight="1">
      <c r="A598" s="37"/>
      <c r="B598" s="37"/>
      <c r="C598" s="37"/>
      <c r="D598" s="37"/>
      <c r="E598" s="37"/>
      <c r="F598" s="37"/>
      <c r="G598" s="37"/>
      <c r="H598" s="37"/>
      <c r="I598" s="37"/>
      <c r="J598" s="37"/>
      <c r="K598" s="37"/>
      <c r="L598" s="37"/>
      <c r="M598" s="37"/>
      <c r="N598" s="37"/>
      <c r="O598" s="37"/>
    </row>
    <row r="599" ht="12.75" customHeight="1">
      <c r="A599" s="37"/>
      <c r="B599" s="37"/>
      <c r="C599" s="37"/>
      <c r="D599" s="37"/>
      <c r="E599" s="37"/>
      <c r="F599" s="37"/>
      <c r="G599" s="37"/>
      <c r="H599" s="37"/>
      <c r="I599" s="37"/>
      <c r="J599" s="37"/>
      <c r="K599" s="37"/>
      <c r="L599" s="37"/>
      <c r="M599" s="37"/>
      <c r="N599" s="37"/>
      <c r="O599" s="37"/>
    </row>
    <row r="600" ht="12.75" customHeight="1">
      <c r="A600" s="37"/>
      <c r="B600" s="37"/>
      <c r="C600" s="37"/>
      <c r="D600" s="37"/>
      <c r="E600" s="37"/>
      <c r="F600" s="37"/>
      <c r="G600" s="37"/>
      <c r="H600" s="37"/>
      <c r="I600" s="37"/>
      <c r="J600" s="37"/>
      <c r="K600" s="37"/>
      <c r="L600" s="37"/>
      <c r="M600" s="37"/>
      <c r="N600" s="37"/>
      <c r="O600" s="37"/>
    </row>
    <row r="601" ht="12.75" customHeight="1">
      <c r="A601" s="37"/>
      <c r="B601" s="37"/>
      <c r="C601" s="37"/>
      <c r="D601" s="37"/>
      <c r="E601" s="37"/>
      <c r="F601" s="37"/>
      <c r="G601" s="37"/>
      <c r="H601" s="37"/>
      <c r="I601" s="37"/>
      <c r="J601" s="37"/>
      <c r="K601" s="37"/>
      <c r="L601" s="37"/>
      <c r="M601" s="37"/>
      <c r="N601" s="37"/>
      <c r="O601" s="37"/>
    </row>
    <row r="602" ht="12.75" customHeight="1">
      <c r="A602" s="37"/>
      <c r="B602" s="37"/>
      <c r="C602" s="37"/>
      <c r="D602" s="37"/>
      <c r="E602" s="37"/>
      <c r="F602" s="37"/>
      <c r="G602" s="37"/>
      <c r="H602" s="37"/>
      <c r="I602" s="37"/>
      <c r="J602" s="37"/>
      <c r="K602" s="37"/>
      <c r="L602" s="37"/>
      <c r="M602" s="37"/>
      <c r="N602" s="37"/>
      <c r="O602" s="37"/>
    </row>
    <row r="603" ht="12.75" customHeight="1">
      <c r="A603" s="37"/>
      <c r="B603" s="37"/>
      <c r="C603" s="37"/>
      <c r="D603" s="37"/>
      <c r="E603" s="37"/>
      <c r="F603" s="37"/>
      <c r="G603" s="37"/>
      <c r="H603" s="37"/>
      <c r="I603" s="37"/>
      <c r="J603" s="37"/>
      <c r="K603" s="37"/>
      <c r="L603" s="37"/>
      <c r="M603" s="37"/>
      <c r="N603" s="37"/>
      <c r="O603" s="37"/>
    </row>
    <row r="604" ht="12.75" customHeight="1">
      <c r="A604" s="37"/>
      <c r="B604" s="37"/>
      <c r="C604" s="37"/>
      <c r="D604" s="37"/>
      <c r="E604" s="37"/>
      <c r="F604" s="37"/>
      <c r="G604" s="37"/>
      <c r="H604" s="37"/>
      <c r="I604" s="37"/>
      <c r="J604" s="37"/>
      <c r="K604" s="37"/>
      <c r="L604" s="37"/>
      <c r="M604" s="37"/>
      <c r="N604" s="37"/>
      <c r="O604" s="37"/>
    </row>
    <row r="605" ht="12.75" customHeight="1">
      <c r="A605" s="37"/>
      <c r="B605" s="37"/>
      <c r="C605" s="37"/>
      <c r="D605" s="37"/>
      <c r="E605" s="37"/>
      <c r="F605" s="37"/>
      <c r="G605" s="37"/>
      <c r="H605" s="37"/>
      <c r="I605" s="37"/>
      <c r="J605" s="37"/>
      <c r="K605" s="37"/>
      <c r="L605" s="37"/>
      <c r="M605" s="37"/>
      <c r="N605" s="37"/>
      <c r="O605" s="37"/>
    </row>
    <row r="606" ht="12.75" customHeight="1">
      <c r="A606" s="37"/>
      <c r="B606" s="37"/>
      <c r="C606" s="37"/>
      <c r="D606" s="37"/>
      <c r="E606" s="37"/>
      <c r="F606" s="37"/>
      <c r="G606" s="37"/>
      <c r="H606" s="37"/>
      <c r="I606" s="37"/>
      <c r="J606" s="37"/>
      <c r="K606" s="37"/>
      <c r="L606" s="37"/>
      <c r="M606" s="37"/>
      <c r="N606" s="37"/>
      <c r="O606" s="37"/>
    </row>
    <row r="607" ht="12.75" customHeight="1">
      <c r="A607" s="37"/>
      <c r="B607" s="37"/>
      <c r="C607" s="37"/>
      <c r="D607" s="37"/>
      <c r="E607" s="37"/>
      <c r="F607" s="37"/>
      <c r="G607" s="37"/>
      <c r="H607" s="37"/>
      <c r="I607" s="37"/>
      <c r="J607" s="37"/>
      <c r="K607" s="37"/>
      <c r="L607" s="37"/>
      <c r="M607" s="37"/>
      <c r="N607" s="37"/>
      <c r="O607" s="37"/>
    </row>
    <row r="608" ht="12.75" customHeight="1">
      <c r="A608" s="37"/>
      <c r="B608" s="37"/>
      <c r="C608" s="37"/>
      <c r="D608" s="37"/>
      <c r="E608" s="37"/>
      <c r="F608" s="37"/>
      <c r="G608" s="37"/>
      <c r="H608" s="37"/>
      <c r="I608" s="37"/>
      <c r="J608" s="37"/>
      <c r="K608" s="37"/>
      <c r="L608" s="37"/>
      <c r="M608" s="37"/>
      <c r="N608" s="37"/>
      <c r="O608" s="37"/>
    </row>
    <row r="609" ht="12.75" customHeight="1">
      <c r="A609" s="37"/>
      <c r="B609" s="37"/>
      <c r="C609" s="37"/>
      <c r="D609" s="37"/>
      <c r="E609" s="37"/>
      <c r="F609" s="37"/>
      <c r="G609" s="37"/>
      <c r="H609" s="37"/>
      <c r="I609" s="37"/>
      <c r="J609" s="37"/>
      <c r="K609" s="37"/>
      <c r="L609" s="37"/>
      <c r="M609" s="37"/>
      <c r="N609" s="37"/>
      <c r="O609" s="37"/>
    </row>
    <row r="610" ht="12.75" customHeight="1">
      <c r="A610" s="37"/>
      <c r="B610" s="37"/>
      <c r="C610" s="37"/>
      <c r="D610" s="37"/>
      <c r="E610" s="37"/>
      <c r="F610" s="37"/>
      <c r="G610" s="37"/>
      <c r="H610" s="37"/>
      <c r="I610" s="37"/>
      <c r="J610" s="37"/>
      <c r="K610" s="37"/>
      <c r="L610" s="37"/>
      <c r="M610" s="37"/>
      <c r="N610" s="37"/>
      <c r="O610" s="37"/>
    </row>
    <row r="611" ht="12.75" customHeight="1">
      <c r="A611" s="37"/>
      <c r="B611" s="37"/>
      <c r="C611" s="37"/>
      <c r="D611" s="37"/>
      <c r="E611" s="37"/>
      <c r="F611" s="37"/>
      <c r="G611" s="37"/>
      <c r="H611" s="37"/>
      <c r="I611" s="37"/>
      <c r="J611" s="37"/>
      <c r="K611" s="37"/>
      <c r="L611" s="37"/>
      <c r="M611" s="37"/>
      <c r="N611" s="37"/>
      <c r="O611" s="37"/>
    </row>
    <row r="612" ht="12.75" customHeight="1">
      <c r="A612" s="37"/>
      <c r="B612" s="37"/>
      <c r="C612" s="37"/>
      <c r="D612" s="37"/>
      <c r="E612" s="37"/>
      <c r="F612" s="37"/>
      <c r="G612" s="37"/>
      <c r="H612" s="37"/>
      <c r="I612" s="37"/>
      <c r="J612" s="37"/>
      <c r="K612" s="37"/>
      <c r="L612" s="37"/>
      <c r="M612" s="37"/>
      <c r="N612" s="37"/>
      <c r="O612" s="37"/>
    </row>
    <row r="613" ht="12.75" customHeight="1">
      <c r="A613" s="37"/>
      <c r="B613" s="37"/>
      <c r="C613" s="37"/>
      <c r="D613" s="37"/>
      <c r="E613" s="37"/>
      <c r="F613" s="37"/>
      <c r="G613" s="37"/>
      <c r="H613" s="37"/>
      <c r="I613" s="37"/>
      <c r="J613" s="37"/>
      <c r="K613" s="37"/>
      <c r="L613" s="37"/>
      <c r="M613" s="37"/>
      <c r="N613" s="37"/>
      <c r="O613" s="37"/>
    </row>
    <row r="614" ht="12.75" customHeight="1">
      <c r="A614" s="37"/>
      <c r="B614" s="37"/>
      <c r="C614" s="37"/>
      <c r="D614" s="37"/>
      <c r="E614" s="37"/>
      <c r="F614" s="37"/>
      <c r="G614" s="37"/>
      <c r="H614" s="37"/>
      <c r="I614" s="37"/>
      <c r="J614" s="37"/>
      <c r="K614" s="37"/>
      <c r="L614" s="37"/>
      <c r="M614" s="37"/>
      <c r="N614" s="37"/>
      <c r="O614" s="37"/>
    </row>
    <row r="615" ht="12.75" customHeight="1">
      <c r="A615" s="37"/>
      <c r="B615" s="37"/>
      <c r="C615" s="37"/>
      <c r="D615" s="37"/>
      <c r="E615" s="37"/>
      <c r="F615" s="37"/>
      <c r="G615" s="37"/>
      <c r="H615" s="37"/>
      <c r="I615" s="37"/>
      <c r="J615" s="37"/>
      <c r="K615" s="37"/>
      <c r="L615" s="37"/>
      <c r="M615" s="37"/>
      <c r="N615" s="37"/>
      <c r="O615" s="37"/>
    </row>
    <row r="616" ht="12.75" customHeight="1">
      <c r="A616" s="37"/>
      <c r="B616" s="37"/>
      <c r="C616" s="37"/>
      <c r="D616" s="37"/>
      <c r="E616" s="37"/>
      <c r="F616" s="37"/>
      <c r="G616" s="37"/>
      <c r="H616" s="37"/>
      <c r="I616" s="37"/>
      <c r="J616" s="37"/>
      <c r="K616" s="37"/>
      <c r="L616" s="37"/>
      <c r="M616" s="37"/>
      <c r="N616" s="37"/>
      <c r="O616" s="37"/>
    </row>
    <row r="617" ht="12.75" customHeight="1">
      <c r="A617" s="37"/>
      <c r="B617" s="37"/>
      <c r="C617" s="37"/>
      <c r="D617" s="37"/>
      <c r="E617" s="37"/>
      <c r="F617" s="37"/>
      <c r="G617" s="37"/>
      <c r="H617" s="37"/>
      <c r="I617" s="37"/>
      <c r="J617" s="37"/>
      <c r="K617" s="37"/>
      <c r="L617" s="37"/>
      <c r="M617" s="37"/>
      <c r="N617" s="37"/>
      <c r="O617" s="37"/>
    </row>
    <row r="618" ht="12.75" customHeight="1">
      <c r="A618" s="37"/>
      <c r="B618" s="37"/>
      <c r="C618" s="37"/>
      <c r="D618" s="37"/>
      <c r="E618" s="37"/>
      <c r="F618" s="37"/>
      <c r="G618" s="37"/>
      <c r="H618" s="37"/>
      <c r="I618" s="37"/>
      <c r="J618" s="37"/>
      <c r="K618" s="37"/>
      <c r="L618" s="37"/>
      <c r="M618" s="37"/>
      <c r="N618" s="37"/>
      <c r="O618" s="37"/>
    </row>
    <row r="619" ht="12.75" customHeight="1">
      <c r="A619" s="37"/>
      <c r="B619" s="37"/>
      <c r="C619" s="37"/>
      <c r="D619" s="37"/>
      <c r="E619" s="37"/>
      <c r="F619" s="37"/>
      <c r="G619" s="37"/>
      <c r="H619" s="37"/>
      <c r="I619" s="37"/>
      <c r="J619" s="37"/>
      <c r="K619" s="37"/>
      <c r="L619" s="37"/>
      <c r="M619" s="37"/>
      <c r="N619" s="37"/>
      <c r="O619" s="37"/>
    </row>
    <row r="620" ht="12.75" customHeight="1">
      <c r="A620" s="37"/>
      <c r="B620" s="37"/>
      <c r="C620" s="37"/>
      <c r="D620" s="37"/>
      <c r="E620" s="37"/>
      <c r="F620" s="37"/>
      <c r="G620" s="37"/>
      <c r="H620" s="37"/>
      <c r="I620" s="37"/>
      <c r="J620" s="37"/>
      <c r="K620" s="37"/>
      <c r="L620" s="37"/>
      <c r="M620" s="37"/>
      <c r="N620" s="37"/>
      <c r="O620" s="37"/>
    </row>
    <row r="621" ht="12.75" customHeight="1">
      <c r="A621" s="37"/>
      <c r="B621" s="37"/>
      <c r="C621" s="37"/>
      <c r="D621" s="37"/>
      <c r="E621" s="37"/>
      <c r="F621" s="37"/>
      <c r="G621" s="37"/>
      <c r="H621" s="37"/>
      <c r="I621" s="37"/>
      <c r="J621" s="37"/>
      <c r="K621" s="37"/>
      <c r="L621" s="37"/>
      <c r="M621" s="37"/>
      <c r="N621" s="37"/>
      <c r="O621" s="37"/>
    </row>
    <row r="622" ht="12.75" customHeight="1">
      <c r="A622" s="37"/>
      <c r="B622" s="37"/>
      <c r="C622" s="37"/>
      <c r="D622" s="37"/>
      <c r="E622" s="37"/>
      <c r="F622" s="37"/>
      <c r="G622" s="37"/>
      <c r="H622" s="37"/>
      <c r="I622" s="37"/>
      <c r="J622" s="37"/>
      <c r="K622" s="37"/>
      <c r="L622" s="37"/>
      <c r="M622" s="37"/>
      <c r="N622" s="37"/>
      <c r="O622" s="37"/>
    </row>
    <row r="623" ht="12.75" customHeight="1">
      <c r="A623" s="37"/>
      <c r="B623" s="37"/>
      <c r="C623" s="37"/>
      <c r="D623" s="37"/>
      <c r="E623" s="37"/>
      <c r="F623" s="37"/>
      <c r="G623" s="37"/>
      <c r="H623" s="37"/>
      <c r="I623" s="37"/>
      <c r="J623" s="37"/>
      <c r="K623" s="37"/>
      <c r="L623" s="37"/>
      <c r="M623" s="37"/>
      <c r="N623" s="37"/>
      <c r="O623" s="37"/>
    </row>
    <row r="624" ht="12.75" customHeight="1">
      <c r="A624" s="37"/>
      <c r="B624" s="37"/>
      <c r="C624" s="37"/>
      <c r="D624" s="37"/>
      <c r="E624" s="37"/>
      <c r="F624" s="37"/>
      <c r="G624" s="37"/>
      <c r="H624" s="37"/>
      <c r="I624" s="37"/>
      <c r="J624" s="37"/>
      <c r="K624" s="37"/>
      <c r="L624" s="37"/>
      <c r="M624" s="37"/>
      <c r="N624" s="37"/>
      <c r="O624" s="37"/>
    </row>
    <row r="625" ht="12.75" customHeight="1">
      <c r="A625" s="37"/>
      <c r="B625" s="37"/>
      <c r="C625" s="37"/>
      <c r="D625" s="37"/>
      <c r="E625" s="37"/>
      <c r="F625" s="37"/>
      <c r="G625" s="37"/>
      <c r="H625" s="37"/>
      <c r="I625" s="37"/>
      <c r="J625" s="37"/>
      <c r="K625" s="37"/>
      <c r="L625" s="37"/>
      <c r="M625" s="37"/>
      <c r="N625" s="37"/>
      <c r="O625" s="37"/>
    </row>
    <row r="626" ht="12.75" customHeight="1">
      <c r="A626" s="37"/>
      <c r="B626" s="37"/>
      <c r="C626" s="37"/>
      <c r="D626" s="37"/>
      <c r="E626" s="37"/>
      <c r="F626" s="37"/>
      <c r="G626" s="37"/>
      <c r="H626" s="37"/>
      <c r="I626" s="37"/>
      <c r="J626" s="37"/>
      <c r="K626" s="37"/>
      <c r="L626" s="37"/>
      <c r="M626" s="37"/>
      <c r="N626" s="37"/>
      <c r="O626" s="37"/>
    </row>
    <row r="627" ht="12.75" customHeight="1">
      <c r="A627" s="37"/>
      <c r="B627" s="37"/>
      <c r="C627" s="37"/>
      <c r="D627" s="37"/>
      <c r="E627" s="37"/>
      <c r="F627" s="37"/>
      <c r="G627" s="37"/>
      <c r="H627" s="37"/>
      <c r="I627" s="37"/>
      <c r="J627" s="37"/>
      <c r="K627" s="37"/>
      <c r="L627" s="37"/>
      <c r="M627" s="37"/>
      <c r="N627" s="37"/>
      <c r="O627" s="37"/>
    </row>
    <row r="628" ht="12.75" customHeight="1">
      <c r="A628" s="37"/>
      <c r="B628" s="37"/>
      <c r="C628" s="37"/>
      <c r="D628" s="37"/>
      <c r="E628" s="37"/>
      <c r="F628" s="37"/>
      <c r="G628" s="37"/>
      <c r="H628" s="37"/>
      <c r="I628" s="37"/>
      <c r="J628" s="37"/>
      <c r="K628" s="37"/>
      <c r="L628" s="37"/>
      <c r="M628" s="37"/>
      <c r="N628" s="37"/>
      <c r="O628" s="37"/>
    </row>
    <row r="629" ht="12.75" customHeight="1">
      <c r="A629" s="37"/>
      <c r="B629" s="37"/>
      <c r="C629" s="37"/>
      <c r="D629" s="37"/>
      <c r="E629" s="37"/>
      <c r="F629" s="37"/>
      <c r="G629" s="37"/>
      <c r="H629" s="37"/>
      <c r="I629" s="37"/>
      <c r="J629" s="37"/>
      <c r="K629" s="37"/>
      <c r="L629" s="37"/>
      <c r="M629" s="37"/>
      <c r="N629" s="37"/>
      <c r="O629" s="37"/>
    </row>
    <row r="630" ht="12.75" customHeight="1">
      <c r="A630" s="37"/>
      <c r="B630" s="37"/>
      <c r="C630" s="37"/>
      <c r="D630" s="37"/>
      <c r="E630" s="37"/>
      <c r="F630" s="37"/>
      <c r="G630" s="37"/>
      <c r="H630" s="37"/>
      <c r="I630" s="37"/>
      <c r="J630" s="37"/>
      <c r="K630" s="37"/>
      <c r="L630" s="37"/>
      <c r="M630" s="37"/>
      <c r="N630" s="37"/>
      <c r="O630" s="37"/>
    </row>
    <row r="631" ht="12.75" customHeight="1">
      <c r="A631" s="37"/>
      <c r="B631" s="37"/>
      <c r="C631" s="37"/>
      <c r="D631" s="37"/>
      <c r="E631" s="37"/>
      <c r="F631" s="37"/>
      <c r="G631" s="37"/>
      <c r="H631" s="37"/>
      <c r="I631" s="37"/>
      <c r="J631" s="37"/>
      <c r="K631" s="37"/>
      <c r="L631" s="37"/>
      <c r="M631" s="37"/>
      <c r="N631" s="37"/>
      <c r="O631" s="37"/>
    </row>
    <row r="632" ht="12.75" customHeight="1">
      <c r="A632" s="37"/>
      <c r="B632" s="37"/>
      <c r="C632" s="37"/>
      <c r="D632" s="37"/>
      <c r="E632" s="37"/>
      <c r="F632" s="37"/>
      <c r="G632" s="37"/>
      <c r="H632" s="37"/>
      <c r="I632" s="37"/>
      <c r="J632" s="37"/>
      <c r="K632" s="37"/>
      <c r="L632" s="37"/>
      <c r="M632" s="37"/>
      <c r="N632" s="37"/>
      <c r="O632" s="37"/>
    </row>
    <row r="633" ht="12.75" customHeight="1">
      <c r="A633" s="37"/>
      <c r="B633" s="37"/>
      <c r="C633" s="37"/>
      <c r="D633" s="37"/>
      <c r="E633" s="37"/>
      <c r="F633" s="37"/>
      <c r="G633" s="37"/>
      <c r="H633" s="37"/>
      <c r="I633" s="37"/>
      <c r="J633" s="37"/>
      <c r="K633" s="37"/>
      <c r="L633" s="37"/>
      <c r="M633" s="37"/>
      <c r="N633" s="37"/>
      <c r="O633" s="37"/>
    </row>
    <row r="634" ht="12.75" customHeight="1">
      <c r="A634" s="37"/>
      <c r="B634" s="37"/>
      <c r="C634" s="37"/>
      <c r="D634" s="37"/>
      <c r="E634" s="37"/>
      <c r="F634" s="37"/>
      <c r="G634" s="37"/>
      <c r="H634" s="37"/>
      <c r="I634" s="37"/>
      <c r="J634" s="37"/>
      <c r="K634" s="37"/>
      <c r="L634" s="37"/>
      <c r="M634" s="37"/>
      <c r="N634" s="37"/>
      <c r="O634" s="37"/>
    </row>
    <row r="635" ht="12.75" customHeight="1">
      <c r="A635" s="37"/>
      <c r="B635" s="37"/>
      <c r="C635" s="37"/>
      <c r="D635" s="37"/>
      <c r="E635" s="37"/>
      <c r="F635" s="37"/>
      <c r="G635" s="37"/>
      <c r="H635" s="37"/>
      <c r="I635" s="37"/>
      <c r="J635" s="37"/>
      <c r="K635" s="37"/>
      <c r="L635" s="37"/>
      <c r="M635" s="37"/>
      <c r="N635" s="37"/>
      <c r="O635" s="37"/>
    </row>
    <row r="636" ht="12.75" customHeight="1">
      <c r="A636" s="37"/>
      <c r="B636" s="37"/>
      <c r="C636" s="37"/>
      <c r="D636" s="37"/>
      <c r="E636" s="37"/>
      <c r="F636" s="37"/>
      <c r="G636" s="37"/>
      <c r="H636" s="37"/>
      <c r="I636" s="37"/>
      <c r="J636" s="37"/>
      <c r="K636" s="37"/>
      <c r="L636" s="37"/>
      <c r="M636" s="37"/>
      <c r="N636" s="37"/>
      <c r="O636" s="37"/>
    </row>
    <row r="637" ht="12.75" customHeight="1">
      <c r="A637" s="37"/>
      <c r="B637" s="37"/>
      <c r="C637" s="37"/>
      <c r="D637" s="37"/>
      <c r="E637" s="37"/>
      <c r="F637" s="37"/>
      <c r="G637" s="37"/>
      <c r="H637" s="37"/>
      <c r="I637" s="37"/>
      <c r="J637" s="37"/>
      <c r="K637" s="37"/>
      <c r="L637" s="37"/>
      <c r="M637" s="37"/>
      <c r="N637" s="37"/>
      <c r="O637" s="37"/>
    </row>
    <row r="638" ht="12.75" customHeight="1">
      <c r="A638" s="37"/>
      <c r="B638" s="37"/>
      <c r="C638" s="37"/>
      <c r="D638" s="37"/>
      <c r="E638" s="37"/>
      <c r="F638" s="37"/>
      <c r="G638" s="37"/>
      <c r="H638" s="37"/>
      <c r="I638" s="37"/>
      <c r="J638" s="37"/>
      <c r="K638" s="37"/>
      <c r="L638" s="37"/>
      <c r="M638" s="37"/>
      <c r="N638" s="37"/>
      <c r="O638" s="37"/>
    </row>
    <row r="639" ht="12.75" customHeight="1">
      <c r="A639" s="37"/>
      <c r="B639" s="37"/>
      <c r="C639" s="37"/>
      <c r="D639" s="37"/>
      <c r="E639" s="37"/>
      <c r="F639" s="37"/>
      <c r="G639" s="37"/>
      <c r="H639" s="37"/>
      <c r="I639" s="37"/>
      <c r="J639" s="37"/>
      <c r="K639" s="37"/>
      <c r="L639" s="37"/>
      <c r="M639" s="37"/>
      <c r="N639" s="37"/>
      <c r="O639" s="37"/>
    </row>
    <row r="640" ht="12.75" customHeight="1">
      <c r="A640" s="37"/>
      <c r="B640" s="37"/>
      <c r="C640" s="37"/>
      <c r="D640" s="37"/>
      <c r="E640" s="37"/>
      <c r="F640" s="37"/>
      <c r="G640" s="37"/>
      <c r="H640" s="37"/>
      <c r="I640" s="37"/>
      <c r="J640" s="37"/>
      <c r="K640" s="37"/>
      <c r="L640" s="37"/>
      <c r="M640" s="37"/>
      <c r="N640" s="37"/>
      <c r="O640" s="37"/>
    </row>
    <row r="641" ht="12.75" customHeight="1">
      <c r="A641" s="37"/>
      <c r="B641" s="37"/>
      <c r="C641" s="37"/>
      <c r="D641" s="37"/>
      <c r="E641" s="37"/>
      <c r="F641" s="37"/>
      <c r="G641" s="37"/>
      <c r="H641" s="37"/>
      <c r="I641" s="37"/>
      <c r="J641" s="37"/>
      <c r="K641" s="37"/>
      <c r="L641" s="37"/>
      <c r="M641" s="37"/>
      <c r="N641" s="37"/>
      <c r="O641" s="37"/>
    </row>
    <row r="642" ht="12.75" customHeight="1">
      <c r="A642" s="37"/>
      <c r="B642" s="37"/>
      <c r="C642" s="37"/>
      <c r="D642" s="37"/>
      <c r="E642" s="37"/>
      <c r="F642" s="37"/>
      <c r="G642" s="37"/>
      <c r="H642" s="37"/>
      <c r="I642" s="37"/>
      <c r="J642" s="37"/>
      <c r="K642" s="37"/>
      <c r="L642" s="37"/>
      <c r="M642" s="37"/>
      <c r="N642" s="37"/>
      <c r="O642" s="37"/>
    </row>
    <row r="643" ht="12.75" customHeight="1">
      <c r="A643" s="37"/>
      <c r="B643" s="37"/>
      <c r="C643" s="37"/>
      <c r="D643" s="37"/>
      <c r="E643" s="37"/>
      <c r="F643" s="37"/>
      <c r="G643" s="37"/>
      <c r="H643" s="37"/>
      <c r="I643" s="37"/>
      <c r="J643" s="37"/>
      <c r="K643" s="37"/>
      <c r="L643" s="37"/>
      <c r="M643" s="37"/>
      <c r="N643" s="37"/>
      <c r="O643" s="37"/>
    </row>
    <row r="644" ht="12.75" customHeight="1">
      <c r="A644" s="37"/>
      <c r="B644" s="37"/>
      <c r="C644" s="37"/>
      <c r="D644" s="37"/>
      <c r="E644" s="37"/>
      <c r="F644" s="37"/>
      <c r="G644" s="37"/>
      <c r="H644" s="37"/>
      <c r="I644" s="37"/>
      <c r="J644" s="37"/>
      <c r="K644" s="37"/>
      <c r="L644" s="37"/>
      <c r="M644" s="37"/>
      <c r="N644" s="37"/>
      <c r="O644" s="37"/>
    </row>
    <row r="645" ht="12.75" customHeight="1">
      <c r="A645" s="37"/>
      <c r="B645" s="37"/>
      <c r="C645" s="37"/>
      <c r="D645" s="37"/>
      <c r="E645" s="37"/>
      <c r="F645" s="37"/>
      <c r="G645" s="37"/>
      <c r="H645" s="37"/>
      <c r="I645" s="37"/>
      <c r="J645" s="37"/>
      <c r="K645" s="37"/>
      <c r="L645" s="37"/>
      <c r="M645" s="37"/>
      <c r="N645" s="37"/>
      <c r="O645" s="37"/>
    </row>
    <row r="646" ht="12.75" customHeight="1">
      <c r="A646" s="37"/>
      <c r="B646" s="37"/>
      <c r="C646" s="37"/>
      <c r="D646" s="37"/>
      <c r="E646" s="37"/>
      <c r="F646" s="37"/>
      <c r="G646" s="37"/>
      <c r="H646" s="37"/>
      <c r="I646" s="37"/>
      <c r="J646" s="37"/>
      <c r="K646" s="37"/>
      <c r="L646" s="37"/>
      <c r="M646" s="37"/>
      <c r="N646" s="37"/>
      <c r="O646" s="37"/>
    </row>
    <row r="647" ht="12.75" customHeight="1">
      <c r="A647" s="37"/>
      <c r="B647" s="37"/>
      <c r="C647" s="37"/>
      <c r="D647" s="37"/>
      <c r="E647" s="37"/>
      <c r="F647" s="37"/>
      <c r="G647" s="37"/>
      <c r="H647" s="37"/>
      <c r="I647" s="37"/>
      <c r="J647" s="37"/>
      <c r="K647" s="37"/>
      <c r="L647" s="37"/>
      <c r="M647" s="37"/>
      <c r="N647" s="37"/>
      <c r="O647" s="37"/>
    </row>
    <row r="648" ht="12.75" customHeight="1">
      <c r="A648" s="37"/>
      <c r="B648" s="37"/>
      <c r="C648" s="37"/>
      <c r="D648" s="37"/>
      <c r="E648" s="37"/>
      <c r="F648" s="37"/>
      <c r="G648" s="37"/>
      <c r="H648" s="37"/>
      <c r="I648" s="37"/>
      <c r="J648" s="37"/>
      <c r="K648" s="37"/>
      <c r="L648" s="37"/>
      <c r="M648" s="37"/>
      <c r="N648" s="37"/>
      <c r="O648" s="37"/>
    </row>
    <row r="649" ht="12.75" customHeight="1">
      <c r="A649" s="37"/>
      <c r="B649" s="37"/>
      <c r="C649" s="37"/>
      <c r="D649" s="37"/>
      <c r="E649" s="37"/>
      <c r="F649" s="37"/>
      <c r="G649" s="37"/>
      <c r="H649" s="37"/>
      <c r="I649" s="37"/>
      <c r="J649" s="37"/>
      <c r="K649" s="37"/>
      <c r="L649" s="37"/>
      <c r="M649" s="37"/>
      <c r="N649" s="37"/>
      <c r="O649" s="37"/>
    </row>
    <row r="650" ht="12.75" customHeight="1">
      <c r="A650" s="37"/>
      <c r="B650" s="37"/>
      <c r="C650" s="37"/>
      <c r="D650" s="37"/>
      <c r="E650" s="37"/>
      <c r="F650" s="37"/>
      <c r="G650" s="37"/>
      <c r="H650" s="37"/>
      <c r="I650" s="37"/>
      <c r="J650" s="37"/>
      <c r="K650" s="37"/>
      <c r="L650" s="37"/>
      <c r="M650" s="37"/>
      <c r="N650" s="37"/>
      <c r="O650" s="37"/>
    </row>
    <row r="651" ht="12.75" customHeight="1">
      <c r="A651" s="37"/>
      <c r="B651" s="37"/>
      <c r="C651" s="37"/>
      <c r="D651" s="37"/>
      <c r="E651" s="37"/>
      <c r="F651" s="37"/>
      <c r="G651" s="37"/>
      <c r="H651" s="37"/>
      <c r="I651" s="37"/>
      <c r="J651" s="37"/>
      <c r="K651" s="37"/>
      <c r="L651" s="37"/>
      <c r="M651" s="37"/>
      <c r="N651" s="37"/>
      <c r="O651" s="37"/>
    </row>
    <row r="652" ht="12.75" customHeight="1">
      <c r="A652" s="37"/>
      <c r="B652" s="37"/>
      <c r="C652" s="37"/>
      <c r="D652" s="37"/>
      <c r="E652" s="37"/>
      <c r="F652" s="37"/>
      <c r="G652" s="37"/>
      <c r="H652" s="37"/>
      <c r="I652" s="37"/>
      <c r="J652" s="37"/>
      <c r="K652" s="37"/>
      <c r="L652" s="37"/>
      <c r="M652" s="37"/>
      <c r="N652" s="37"/>
      <c r="O652" s="37"/>
    </row>
    <row r="653" ht="12.75" customHeight="1">
      <c r="A653" s="37"/>
      <c r="B653" s="37"/>
      <c r="C653" s="37"/>
      <c r="D653" s="37"/>
      <c r="E653" s="37"/>
      <c r="F653" s="37"/>
      <c r="G653" s="37"/>
      <c r="H653" s="37"/>
      <c r="I653" s="37"/>
      <c r="J653" s="37"/>
      <c r="K653" s="37"/>
      <c r="L653" s="37"/>
      <c r="M653" s="37"/>
      <c r="N653" s="37"/>
      <c r="O653" s="37"/>
    </row>
    <row r="654" ht="12.75" customHeight="1">
      <c r="A654" s="37"/>
      <c r="B654" s="37"/>
      <c r="C654" s="37"/>
      <c r="D654" s="37"/>
      <c r="E654" s="37"/>
      <c r="F654" s="37"/>
      <c r="G654" s="37"/>
      <c r="H654" s="37"/>
      <c r="I654" s="37"/>
      <c r="J654" s="37"/>
      <c r="K654" s="37"/>
      <c r="L654" s="37"/>
      <c r="M654" s="37"/>
      <c r="N654" s="37"/>
      <c r="O654" s="37"/>
    </row>
    <row r="655" ht="12.75" customHeight="1">
      <c r="A655" s="37"/>
      <c r="B655" s="37"/>
      <c r="C655" s="37"/>
      <c r="D655" s="37"/>
      <c r="E655" s="37"/>
      <c r="F655" s="37"/>
      <c r="G655" s="37"/>
      <c r="H655" s="37"/>
      <c r="I655" s="37"/>
      <c r="J655" s="37"/>
      <c r="K655" s="37"/>
      <c r="L655" s="37"/>
      <c r="M655" s="37"/>
      <c r="N655" s="37"/>
      <c r="O655" s="37"/>
    </row>
    <row r="656" ht="12.75" customHeight="1">
      <c r="A656" s="37"/>
      <c r="B656" s="37"/>
      <c r="C656" s="37"/>
      <c r="D656" s="37"/>
      <c r="E656" s="37"/>
      <c r="F656" s="37"/>
      <c r="G656" s="37"/>
      <c r="H656" s="37"/>
      <c r="I656" s="37"/>
      <c r="J656" s="37"/>
      <c r="K656" s="37"/>
      <c r="L656" s="37"/>
      <c r="M656" s="37"/>
      <c r="N656" s="37"/>
      <c r="O656" s="37"/>
    </row>
    <row r="657" ht="12.75" customHeight="1">
      <c r="A657" s="37"/>
      <c r="B657" s="37"/>
      <c r="C657" s="37"/>
      <c r="D657" s="37"/>
      <c r="E657" s="37"/>
      <c r="F657" s="37"/>
      <c r="G657" s="37"/>
      <c r="H657" s="37"/>
      <c r="I657" s="37"/>
      <c r="J657" s="37"/>
      <c r="K657" s="37"/>
      <c r="L657" s="37"/>
      <c r="M657" s="37"/>
      <c r="N657" s="37"/>
      <c r="O657" s="37"/>
    </row>
    <row r="658" ht="12.75" customHeight="1">
      <c r="A658" s="37"/>
      <c r="B658" s="37"/>
      <c r="C658" s="37"/>
      <c r="D658" s="37"/>
      <c r="E658" s="37"/>
      <c r="F658" s="37"/>
      <c r="G658" s="37"/>
      <c r="H658" s="37"/>
      <c r="I658" s="37"/>
      <c r="J658" s="37"/>
      <c r="K658" s="37"/>
      <c r="L658" s="37"/>
      <c r="M658" s="37"/>
      <c r="N658" s="37"/>
      <c r="O658" s="37"/>
    </row>
    <row r="659" ht="12.75" customHeight="1">
      <c r="A659" s="37"/>
      <c r="B659" s="37"/>
      <c r="C659" s="37"/>
      <c r="D659" s="37"/>
      <c r="E659" s="37"/>
      <c r="F659" s="37"/>
      <c r="G659" s="37"/>
      <c r="H659" s="37"/>
      <c r="I659" s="37"/>
      <c r="J659" s="37"/>
      <c r="K659" s="37"/>
      <c r="L659" s="37"/>
      <c r="M659" s="37"/>
      <c r="N659" s="37"/>
      <c r="O659" s="37"/>
    </row>
    <row r="660" ht="12.75" customHeight="1">
      <c r="A660" s="37"/>
      <c r="B660" s="37"/>
      <c r="C660" s="37"/>
      <c r="D660" s="37"/>
      <c r="E660" s="37"/>
      <c r="F660" s="37"/>
      <c r="G660" s="37"/>
      <c r="H660" s="37"/>
      <c r="I660" s="37"/>
      <c r="J660" s="37"/>
      <c r="K660" s="37"/>
      <c r="L660" s="37"/>
      <c r="M660" s="37"/>
      <c r="N660" s="37"/>
      <c r="O660" s="37"/>
    </row>
    <row r="661" ht="12.75" customHeight="1">
      <c r="A661" s="37"/>
      <c r="B661" s="37"/>
      <c r="C661" s="37"/>
      <c r="D661" s="37"/>
      <c r="E661" s="37"/>
      <c r="F661" s="37"/>
      <c r="G661" s="37"/>
      <c r="H661" s="37"/>
      <c r="I661" s="37"/>
      <c r="J661" s="37"/>
      <c r="K661" s="37"/>
      <c r="L661" s="37"/>
      <c r="M661" s="37"/>
      <c r="N661" s="37"/>
      <c r="O661" s="37"/>
    </row>
    <row r="662" ht="12.75" customHeight="1">
      <c r="A662" s="37"/>
      <c r="B662" s="37"/>
      <c r="C662" s="37"/>
      <c r="D662" s="37"/>
      <c r="E662" s="37"/>
      <c r="F662" s="37"/>
      <c r="G662" s="37"/>
      <c r="H662" s="37"/>
      <c r="I662" s="37"/>
      <c r="J662" s="37"/>
      <c r="K662" s="37"/>
      <c r="L662" s="37"/>
      <c r="M662" s="37"/>
      <c r="N662" s="37"/>
      <c r="O662" s="37"/>
    </row>
    <row r="663" ht="12.75" customHeight="1">
      <c r="A663" s="37"/>
      <c r="B663" s="37"/>
      <c r="C663" s="37"/>
      <c r="D663" s="37"/>
      <c r="E663" s="37"/>
      <c r="F663" s="37"/>
      <c r="G663" s="37"/>
      <c r="H663" s="37"/>
      <c r="I663" s="37"/>
      <c r="J663" s="37"/>
      <c r="K663" s="37"/>
      <c r="L663" s="37"/>
      <c r="M663" s="37"/>
      <c r="N663" s="37"/>
      <c r="O663" s="37"/>
    </row>
    <row r="664" ht="12.75" customHeight="1">
      <c r="A664" s="37"/>
      <c r="B664" s="37"/>
      <c r="C664" s="37"/>
      <c r="D664" s="37"/>
      <c r="E664" s="37"/>
      <c r="F664" s="37"/>
      <c r="G664" s="37"/>
      <c r="H664" s="37"/>
      <c r="I664" s="37"/>
      <c r="J664" s="37"/>
      <c r="K664" s="37"/>
      <c r="L664" s="37"/>
      <c r="M664" s="37"/>
      <c r="N664" s="37"/>
      <c r="O664" s="37"/>
    </row>
    <row r="665" ht="12.75" customHeight="1">
      <c r="A665" s="37"/>
      <c r="B665" s="37"/>
      <c r="C665" s="37"/>
      <c r="D665" s="37"/>
      <c r="E665" s="37"/>
      <c r="F665" s="37"/>
      <c r="G665" s="37"/>
      <c r="H665" s="37"/>
      <c r="I665" s="37"/>
      <c r="J665" s="37"/>
      <c r="K665" s="37"/>
      <c r="L665" s="37"/>
      <c r="M665" s="37"/>
      <c r="N665" s="37"/>
      <c r="O665" s="37"/>
    </row>
    <row r="666" ht="12.75" customHeight="1">
      <c r="A666" s="37"/>
      <c r="B666" s="37"/>
      <c r="C666" s="37"/>
      <c r="D666" s="37"/>
      <c r="E666" s="37"/>
      <c r="F666" s="37"/>
      <c r="G666" s="37"/>
      <c r="H666" s="37"/>
      <c r="I666" s="37"/>
      <c r="J666" s="37"/>
      <c r="K666" s="37"/>
      <c r="L666" s="37"/>
      <c r="M666" s="37"/>
      <c r="N666" s="37"/>
      <c r="O666" s="37"/>
    </row>
    <row r="667" ht="12.75" customHeight="1">
      <c r="A667" s="37"/>
      <c r="B667" s="37"/>
      <c r="C667" s="37"/>
      <c r="D667" s="37"/>
      <c r="E667" s="37"/>
      <c r="F667" s="37"/>
      <c r="G667" s="37"/>
      <c r="H667" s="37"/>
      <c r="I667" s="37"/>
      <c r="J667" s="37"/>
      <c r="K667" s="37"/>
      <c r="L667" s="37"/>
      <c r="M667" s="37"/>
      <c r="N667" s="37"/>
      <c r="O667" s="37"/>
    </row>
    <row r="668" ht="12.75" customHeight="1">
      <c r="A668" s="37"/>
      <c r="B668" s="37"/>
      <c r="C668" s="37"/>
      <c r="D668" s="37"/>
      <c r="E668" s="37"/>
      <c r="F668" s="37"/>
      <c r="G668" s="37"/>
      <c r="H668" s="37"/>
      <c r="I668" s="37"/>
      <c r="J668" s="37"/>
      <c r="K668" s="37"/>
      <c r="L668" s="37"/>
      <c r="M668" s="37"/>
      <c r="N668" s="37"/>
      <c r="O668" s="37"/>
    </row>
    <row r="669" ht="12.75" customHeight="1">
      <c r="A669" s="37"/>
      <c r="B669" s="37"/>
      <c r="C669" s="37"/>
      <c r="D669" s="37"/>
      <c r="E669" s="37"/>
      <c r="F669" s="37"/>
      <c r="G669" s="37"/>
      <c r="H669" s="37"/>
      <c r="I669" s="37"/>
      <c r="J669" s="37"/>
      <c r="K669" s="37"/>
      <c r="L669" s="37"/>
      <c r="M669" s="37"/>
      <c r="N669" s="37"/>
      <c r="O669" s="37"/>
    </row>
    <row r="670" ht="12.75" customHeight="1">
      <c r="A670" s="37"/>
      <c r="B670" s="37"/>
      <c r="C670" s="37"/>
      <c r="D670" s="37"/>
      <c r="E670" s="37"/>
      <c r="F670" s="37"/>
      <c r="G670" s="37"/>
      <c r="H670" s="37"/>
      <c r="I670" s="37"/>
      <c r="J670" s="37"/>
      <c r="K670" s="37"/>
      <c r="L670" s="37"/>
      <c r="M670" s="37"/>
      <c r="N670" s="37"/>
      <c r="O670" s="37"/>
    </row>
    <row r="671" ht="12.75" customHeight="1">
      <c r="A671" s="37"/>
      <c r="B671" s="37"/>
      <c r="C671" s="37"/>
      <c r="D671" s="37"/>
      <c r="E671" s="37"/>
      <c r="F671" s="37"/>
      <c r="G671" s="37"/>
      <c r="H671" s="37"/>
      <c r="I671" s="37"/>
      <c r="J671" s="37"/>
      <c r="K671" s="37"/>
      <c r="L671" s="37"/>
      <c r="M671" s="37"/>
      <c r="N671" s="37"/>
      <c r="O671" s="37"/>
    </row>
    <row r="672" ht="12.75" customHeight="1">
      <c r="A672" s="37"/>
      <c r="B672" s="37"/>
      <c r="C672" s="37"/>
      <c r="D672" s="37"/>
      <c r="E672" s="37"/>
      <c r="F672" s="37"/>
      <c r="G672" s="37"/>
      <c r="H672" s="37"/>
      <c r="I672" s="37"/>
      <c r="J672" s="37"/>
      <c r="K672" s="37"/>
      <c r="L672" s="37"/>
      <c r="M672" s="37"/>
      <c r="N672" s="37"/>
      <c r="O672" s="37"/>
    </row>
    <row r="673" ht="12.75" customHeight="1">
      <c r="A673" s="37"/>
      <c r="B673" s="37"/>
      <c r="C673" s="37"/>
      <c r="D673" s="37"/>
      <c r="E673" s="37"/>
      <c r="F673" s="37"/>
      <c r="G673" s="37"/>
      <c r="H673" s="37"/>
      <c r="I673" s="37"/>
      <c r="J673" s="37"/>
      <c r="K673" s="37"/>
      <c r="L673" s="37"/>
      <c r="M673" s="37"/>
      <c r="N673" s="37"/>
      <c r="O673" s="37"/>
    </row>
    <row r="674" ht="12.75" customHeight="1">
      <c r="A674" s="37"/>
      <c r="B674" s="37"/>
      <c r="C674" s="37"/>
      <c r="D674" s="37"/>
      <c r="E674" s="37"/>
      <c r="F674" s="37"/>
      <c r="G674" s="37"/>
      <c r="H674" s="37"/>
      <c r="I674" s="37"/>
      <c r="J674" s="37"/>
      <c r="K674" s="37"/>
      <c r="L674" s="37"/>
      <c r="M674" s="37"/>
      <c r="N674" s="37"/>
      <c r="O674" s="37"/>
    </row>
    <row r="675" ht="12.75" customHeight="1">
      <c r="A675" s="37"/>
      <c r="B675" s="37"/>
      <c r="C675" s="37"/>
      <c r="D675" s="37"/>
      <c r="E675" s="37"/>
      <c r="F675" s="37"/>
      <c r="G675" s="37"/>
      <c r="H675" s="37"/>
      <c r="I675" s="37"/>
      <c r="J675" s="37"/>
      <c r="K675" s="37"/>
      <c r="L675" s="37"/>
      <c r="M675" s="37"/>
      <c r="N675" s="37"/>
      <c r="O675" s="37"/>
    </row>
    <row r="676" ht="12.75" customHeight="1">
      <c r="A676" s="37"/>
      <c r="B676" s="37"/>
      <c r="C676" s="37"/>
      <c r="D676" s="37"/>
      <c r="E676" s="37"/>
      <c r="F676" s="37"/>
      <c r="G676" s="37"/>
      <c r="H676" s="37"/>
      <c r="I676" s="37"/>
      <c r="J676" s="37"/>
      <c r="K676" s="37"/>
      <c r="L676" s="37"/>
      <c r="M676" s="37"/>
      <c r="N676" s="37"/>
      <c r="O676" s="37"/>
    </row>
    <row r="677" ht="12.75" customHeight="1">
      <c r="A677" s="37"/>
      <c r="B677" s="37"/>
      <c r="C677" s="37"/>
      <c r="D677" s="37"/>
      <c r="E677" s="37"/>
      <c r="F677" s="37"/>
      <c r="G677" s="37"/>
      <c r="H677" s="37"/>
      <c r="I677" s="37"/>
      <c r="J677" s="37"/>
      <c r="K677" s="37"/>
      <c r="L677" s="37"/>
      <c r="M677" s="37"/>
      <c r="N677" s="37"/>
      <c r="O677" s="37"/>
    </row>
    <row r="678" ht="12.75" customHeight="1">
      <c r="A678" s="37"/>
      <c r="B678" s="37"/>
      <c r="C678" s="37"/>
      <c r="D678" s="37"/>
      <c r="E678" s="37"/>
      <c r="F678" s="37"/>
      <c r="G678" s="37"/>
      <c r="H678" s="37"/>
      <c r="I678" s="37"/>
      <c r="J678" s="37"/>
      <c r="K678" s="37"/>
      <c r="L678" s="37"/>
      <c r="M678" s="37"/>
      <c r="N678" s="37"/>
      <c r="O678" s="37"/>
    </row>
    <row r="679" ht="12.75" customHeight="1">
      <c r="A679" s="37"/>
      <c r="B679" s="37"/>
      <c r="C679" s="37"/>
      <c r="D679" s="37"/>
      <c r="E679" s="37"/>
      <c r="F679" s="37"/>
      <c r="G679" s="37"/>
      <c r="H679" s="37"/>
      <c r="I679" s="37"/>
      <c r="J679" s="37"/>
      <c r="K679" s="37"/>
      <c r="L679" s="37"/>
      <c r="M679" s="37"/>
      <c r="N679" s="37"/>
      <c r="O679" s="37"/>
    </row>
    <row r="680" ht="12.75" customHeight="1">
      <c r="A680" s="37"/>
      <c r="B680" s="37"/>
      <c r="C680" s="37"/>
      <c r="D680" s="37"/>
      <c r="E680" s="37"/>
      <c r="F680" s="37"/>
      <c r="G680" s="37"/>
      <c r="H680" s="37"/>
      <c r="I680" s="37"/>
      <c r="J680" s="37"/>
      <c r="K680" s="37"/>
      <c r="L680" s="37"/>
      <c r="M680" s="37"/>
      <c r="N680" s="37"/>
      <c r="O680" s="37"/>
    </row>
    <row r="681" ht="12.75" customHeight="1">
      <c r="A681" s="37"/>
      <c r="B681" s="37"/>
      <c r="C681" s="37"/>
      <c r="D681" s="37"/>
      <c r="E681" s="37"/>
      <c r="F681" s="37"/>
      <c r="G681" s="37"/>
      <c r="H681" s="37"/>
      <c r="I681" s="37"/>
      <c r="J681" s="37"/>
      <c r="K681" s="37"/>
      <c r="L681" s="37"/>
      <c r="M681" s="37"/>
      <c r="N681" s="37"/>
      <c r="O681" s="37"/>
    </row>
    <row r="682" ht="12.75" customHeight="1">
      <c r="A682" s="37"/>
      <c r="B682" s="37"/>
      <c r="C682" s="37"/>
      <c r="D682" s="37"/>
      <c r="E682" s="37"/>
      <c r="F682" s="37"/>
      <c r="G682" s="37"/>
      <c r="H682" s="37"/>
      <c r="I682" s="37"/>
      <c r="J682" s="37"/>
      <c r="K682" s="37"/>
      <c r="L682" s="37"/>
      <c r="M682" s="37"/>
      <c r="N682" s="37"/>
      <c r="O682" s="37"/>
    </row>
    <row r="683" ht="12.75" customHeight="1">
      <c r="A683" s="37"/>
      <c r="B683" s="37"/>
      <c r="C683" s="37"/>
      <c r="D683" s="37"/>
      <c r="E683" s="37"/>
      <c r="F683" s="37"/>
      <c r="G683" s="37"/>
      <c r="H683" s="37"/>
      <c r="I683" s="37"/>
      <c r="J683" s="37"/>
      <c r="K683" s="37"/>
      <c r="L683" s="37"/>
      <c r="M683" s="37"/>
      <c r="N683" s="37"/>
      <c r="O683" s="37"/>
    </row>
    <row r="684" ht="12.75" customHeight="1">
      <c r="A684" s="37"/>
      <c r="B684" s="37"/>
      <c r="C684" s="37"/>
      <c r="D684" s="37"/>
      <c r="E684" s="37"/>
      <c r="F684" s="37"/>
      <c r="G684" s="37"/>
      <c r="H684" s="37"/>
      <c r="I684" s="37"/>
      <c r="J684" s="37"/>
      <c r="K684" s="37"/>
      <c r="L684" s="37"/>
      <c r="M684" s="37"/>
      <c r="N684" s="37"/>
      <c r="O684" s="37"/>
    </row>
    <row r="685" ht="12.75" customHeight="1">
      <c r="A685" s="37"/>
      <c r="B685" s="37"/>
      <c r="C685" s="37"/>
      <c r="D685" s="37"/>
      <c r="E685" s="37"/>
      <c r="F685" s="37"/>
      <c r="G685" s="37"/>
      <c r="H685" s="37"/>
      <c r="I685" s="37"/>
      <c r="J685" s="37"/>
      <c r="K685" s="37"/>
      <c r="L685" s="37"/>
      <c r="M685" s="37"/>
      <c r="N685" s="37"/>
      <c r="O685" s="37"/>
    </row>
    <row r="686" ht="12.75" customHeight="1">
      <c r="A686" s="37"/>
      <c r="B686" s="37"/>
      <c r="C686" s="37"/>
      <c r="D686" s="37"/>
      <c r="E686" s="37"/>
      <c r="F686" s="37"/>
      <c r="G686" s="37"/>
      <c r="H686" s="37"/>
      <c r="I686" s="37"/>
      <c r="J686" s="37"/>
      <c r="K686" s="37"/>
      <c r="L686" s="37"/>
      <c r="M686" s="37"/>
      <c r="N686" s="37"/>
      <c r="O686" s="37"/>
    </row>
    <row r="687" ht="12.75" customHeight="1">
      <c r="A687" s="37"/>
      <c r="B687" s="37"/>
      <c r="C687" s="37"/>
      <c r="D687" s="37"/>
      <c r="E687" s="37"/>
      <c r="F687" s="37"/>
      <c r="G687" s="37"/>
      <c r="H687" s="37"/>
      <c r="I687" s="37"/>
      <c r="J687" s="37"/>
      <c r="K687" s="37"/>
      <c r="L687" s="37"/>
      <c r="M687" s="37"/>
      <c r="N687" s="37"/>
      <c r="O687" s="37"/>
    </row>
    <row r="688" ht="12.75" customHeight="1">
      <c r="A688" s="37"/>
      <c r="B688" s="37"/>
      <c r="C688" s="37"/>
      <c r="D688" s="37"/>
      <c r="E688" s="37"/>
      <c r="F688" s="37"/>
      <c r="G688" s="37"/>
      <c r="H688" s="37"/>
      <c r="I688" s="37"/>
      <c r="J688" s="37"/>
      <c r="K688" s="37"/>
      <c r="L688" s="37"/>
      <c r="M688" s="37"/>
      <c r="N688" s="37"/>
      <c r="O688" s="37"/>
    </row>
    <row r="689" ht="12.75" customHeight="1">
      <c r="A689" s="37"/>
      <c r="B689" s="37"/>
      <c r="C689" s="37"/>
      <c r="D689" s="37"/>
      <c r="E689" s="37"/>
      <c r="F689" s="37"/>
      <c r="G689" s="37"/>
      <c r="H689" s="37"/>
      <c r="I689" s="37"/>
      <c r="J689" s="37"/>
      <c r="K689" s="37"/>
      <c r="L689" s="37"/>
      <c r="M689" s="37"/>
      <c r="N689" s="37"/>
      <c r="O689" s="37"/>
    </row>
    <row r="690" ht="12.75" customHeight="1">
      <c r="A690" s="37"/>
      <c r="B690" s="37"/>
      <c r="C690" s="37"/>
      <c r="D690" s="37"/>
      <c r="E690" s="37"/>
      <c r="F690" s="37"/>
      <c r="G690" s="37"/>
      <c r="H690" s="37"/>
      <c r="I690" s="37"/>
      <c r="J690" s="37"/>
      <c r="K690" s="37"/>
      <c r="L690" s="37"/>
      <c r="M690" s="37"/>
      <c r="N690" s="37"/>
      <c r="O690" s="37"/>
    </row>
    <row r="691" ht="12.75" customHeight="1">
      <c r="A691" s="37"/>
      <c r="B691" s="37"/>
      <c r="C691" s="37"/>
      <c r="D691" s="37"/>
      <c r="E691" s="37"/>
      <c r="F691" s="37"/>
      <c r="G691" s="37"/>
      <c r="H691" s="37"/>
      <c r="I691" s="37"/>
      <c r="J691" s="37"/>
      <c r="K691" s="37"/>
      <c r="L691" s="37"/>
      <c r="M691" s="37"/>
      <c r="N691" s="37"/>
      <c r="O691" s="37"/>
    </row>
    <row r="692" ht="12.75" customHeight="1">
      <c r="A692" s="37"/>
      <c r="B692" s="37"/>
      <c r="C692" s="37"/>
      <c r="D692" s="37"/>
      <c r="E692" s="37"/>
      <c r="F692" s="37"/>
      <c r="G692" s="37"/>
      <c r="H692" s="37"/>
      <c r="I692" s="37"/>
      <c r="J692" s="37"/>
      <c r="K692" s="37"/>
      <c r="L692" s="37"/>
      <c r="M692" s="37"/>
      <c r="N692" s="37"/>
      <c r="O692" s="37"/>
    </row>
    <row r="693" ht="12.75" customHeight="1">
      <c r="A693" s="37"/>
      <c r="B693" s="37"/>
      <c r="C693" s="37"/>
      <c r="D693" s="37"/>
      <c r="E693" s="37"/>
      <c r="F693" s="37"/>
      <c r="G693" s="37"/>
      <c r="H693" s="37"/>
      <c r="I693" s="37"/>
      <c r="J693" s="37"/>
      <c r="K693" s="37"/>
      <c r="L693" s="37"/>
      <c r="M693" s="37"/>
      <c r="N693" s="37"/>
      <c r="O693" s="37"/>
    </row>
    <row r="694" ht="12.75" customHeight="1">
      <c r="A694" s="37"/>
      <c r="B694" s="37"/>
      <c r="C694" s="37"/>
      <c r="D694" s="37"/>
      <c r="E694" s="37"/>
      <c r="F694" s="37"/>
      <c r="G694" s="37"/>
      <c r="H694" s="37"/>
      <c r="I694" s="37"/>
      <c r="J694" s="37"/>
      <c r="K694" s="37"/>
      <c r="L694" s="37"/>
      <c r="M694" s="37"/>
      <c r="N694" s="37"/>
      <c r="O694" s="37"/>
    </row>
    <row r="695" ht="12.75" customHeight="1">
      <c r="A695" s="37"/>
      <c r="B695" s="37"/>
      <c r="C695" s="37"/>
      <c r="D695" s="37"/>
      <c r="E695" s="37"/>
      <c r="F695" s="37"/>
      <c r="G695" s="37"/>
      <c r="H695" s="37"/>
      <c r="I695" s="37"/>
      <c r="J695" s="37"/>
      <c r="K695" s="37"/>
      <c r="L695" s="37"/>
      <c r="M695" s="37"/>
      <c r="N695" s="37"/>
      <c r="O695" s="37"/>
    </row>
    <row r="696" ht="12.75" customHeight="1">
      <c r="A696" s="37"/>
      <c r="B696" s="37"/>
      <c r="C696" s="37"/>
      <c r="D696" s="37"/>
      <c r="E696" s="37"/>
      <c r="F696" s="37"/>
      <c r="G696" s="37"/>
      <c r="H696" s="37"/>
      <c r="I696" s="37"/>
      <c r="J696" s="37"/>
      <c r="K696" s="37"/>
      <c r="L696" s="37"/>
      <c r="M696" s="37"/>
      <c r="N696" s="37"/>
      <c r="O696" s="37"/>
    </row>
    <row r="697" ht="12.75" customHeight="1">
      <c r="A697" s="37"/>
      <c r="B697" s="37"/>
      <c r="C697" s="37"/>
      <c r="D697" s="37"/>
      <c r="E697" s="37"/>
      <c r="F697" s="37"/>
      <c r="G697" s="37"/>
      <c r="H697" s="37"/>
      <c r="I697" s="37"/>
      <c r="J697" s="37"/>
      <c r="K697" s="37"/>
      <c r="L697" s="37"/>
      <c r="M697" s="37"/>
      <c r="N697" s="37"/>
      <c r="O697" s="37"/>
    </row>
    <row r="698" ht="12.75" customHeight="1">
      <c r="A698" s="37"/>
      <c r="B698" s="37"/>
      <c r="C698" s="37"/>
      <c r="D698" s="37"/>
      <c r="E698" s="37"/>
      <c r="F698" s="37"/>
      <c r="G698" s="37"/>
      <c r="H698" s="37"/>
      <c r="I698" s="37"/>
      <c r="J698" s="37"/>
      <c r="K698" s="37"/>
      <c r="L698" s="37"/>
      <c r="M698" s="37"/>
      <c r="N698" s="37"/>
      <c r="O698" s="37"/>
    </row>
    <row r="699" ht="12.75" customHeight="1">
      <c r="A699" s="37"/>
      <c r="B699" s="37"/>
      <c r="C699" s="37"/>
      <c r="D699" s="37"/>
      <c r="E699" s="37"/>
      <c r="F699" s="37"/>
      <c r="G699" s="37"/>
      <c r="H699" s="37"/>
      <c r="I699" s="37"/>
      <c r="J699" s="37"/>
      <c r="K699" s="37"/>
      <c r="L699" s="37"/>
      <c r="M699" s="37"/>
      <c r="N699" s="37"/>
      <c r="O699" s="37"/>
    </row>
    <row r="700" ht="12.75" customHeight="1">
      <c r="A700" s="37"/>
      <c r="B700" s="37"/>
      <c r="C700" s="37"/>
      <c r="D700" s="37"/>
      <c r="E700" s="37"/>
      <c r="F700" s="37"/>
      <c r="G700" s="37"/>
      <c r="H700" s="37"/>
      <c r="I700" s="37"/>
      <c r="J700" s="37"/>
      <c r="K700" s="37"/>
      <c r="L700" s="37"/>
      <c r="M700" s="37"/>
      <c r="N700" s="37"/>
      <c r="O700" s="37"/>
    </row>
    <row r="701" ht="12.75" customHeight="1">
      <c r="A701" s="37"/>
      <c r="B701" s="37"/>
      <c r="C701" s="37"/>
      <c r="D701" s="37"/>
      <c r="E701" s="37"/>
      <c r="F701" s="37"/>
      <c r="G701" s="37"/>
      <c r="H701" s="37"/>
      <c r="I701" s="37"/>
      <c r="J701" s="37"/>
      <c r="K701" s="37"/>
      <c r="L701" s="37"/>
      <c r="M701" s="37"/>
      <c r="N701" s="37"/>
      <c r="O701" s="37"/>
    </row>
    <row r="702" ht="12.75" customHeight="1">
      <c r="A702" s="37"/>
      <c r="B702" s="37"/>
      <c r="C702" s="37"/>
      <c r="D702" s="37"/>
      <c r="E702" s="37"/>
      <c r="F702" s="37"/>
      <c r="G702" s="37"/>
      <c r="H702" s="37"/>
      <c r="I702" s="37"/>
      <c r="J702" s="37"/>
      <c r="K702" s="37"/>
      <c r="L702" s="37"/>
      <c r="M702" s="37"/>
      <c r="N702" s="37"/>
      <c r="O702" s="37"/>
    </row>
    <row r="703" ht="12.75" customHeight="1">
      <c r="A703" s="37"/>
      <c r="B703" s="37"/>
      <c r="C703" s="37"/>
      <c r="D703" s="37"/>
      <c r="E703" s="37"/>
      <c r="F703" s="37"/>
      <c r="G703" s="37"/>
      <c r="H703" s="37"/>
      <c r="I703" s="37"/>
      <c r="J703" s="37"/>
      <c r="K703" s="37"/>
      <c r="L703" s="37"/>
      <c r="M703" s="37"/>
      <c r="N703" s="37"/>
      <c r="O703" s="37"/>
    </row>
    <row r="704" ht="12.75" customHeight="1">
      <c r="A704" s="37"/>
      <c r="B704" s="37"/>
      <c r="C704" s="37"/>
      <c r="D704" s="37"/>
      <c r="E704" s="37"/>
      <c r="F704" s="37"/>
      <c r="G704" s="37"/>
      <c r="H704" s="37"/>
      <c r="I704" s="37"/>
      <c r="J704" s="37"/>
      <c r="K704" s="37"/>
      <c r="L704" s="37"/>
      <c r="M704" s="37"/>
      <c r="N704" s="37"/>
      <c r="O704" s="37"/>
    </row>
    <row r="705" ht="12.75" customHeight="1">
      <c r="A705" s="37"/>
      <c r="B705" s="37"/>
      <c r="C705" s="37"/>
      <c r="D705" s="37"/>
      <c r="E705" s="37"/>
      <c r="F705" s="37"/>
      <c r="G705" s="37"/>
      <c r="H705" s="37"/>
      <c r="I705" s="37"/>
      <c r="J705" s="37"/>
      <c r="K705" s="37"/>
      <c r="L705" s="37"/>
      <c r="M705" s="37"/>
      <c r="N705" s="37"/>
      <c r="O705" s="37"/>
    </row>
    <row r="706" ht="12.75" customHeight="1">
      <c r="A706" s="37"/>
      <c r="B706" s="37"/>
      <c r="C706" s="37"/>
      <c r="D706" s="37"/>
      <c r="E706" s="37"/>
      <c r="F706" s="37"/>
      <c r="G706" s="37"/>
      <c r="H706" s="37"/>
      <c r="I706" s="37"/>
      <c r="J706" s="37"/>
      <c r="K706" s="37"/>
      <c r="L706" s="37"/>
      <c r="M706" s="37"/>
      <c r="N706" s="37"/>
      <c r="O706" s="37"/>
    </row>
    <row r="707" ht="12.75" customHeight="1">
      <c r="A707" s="37"/>
      <c r="B707" s="37"/>
      <c r="C707" s="37"/>
      <c r="D707" s="37"/>
      <c r="E707" s="37"/>
      <c r="F707" s="37"/>
      <c r="G707" s="37"/>
      <c r="H707" s="37"/>
      <c r="I707" s="37"/>
      <c r="J707" s="37"/>
      <c r="K707" s="37"/>
      <c r="L707" s="37"/>
      <c r="M707" s="37"/>
      <c r="N707" s="37"/>
      <c r="O707" s="37"/>
    </row>
    <row r="708" ht="12.75" customHeight="1">
      <c r="A708" s="37"/>
      <c r="B708" s="37"/>
      <c r="C708" s="37"/>
      <c r="D708" s="37"/>
      <c r="E708" s="37"/>
      <c r="F708" s="37"/>
      <c r="G708" s="37"/>
      <c r="H708" s="37"/>
      <c r="I708" s="37"/>
      <c r="J708" s="37"/>
      <c r="K708" s="37"/>
      <c r="L708" s="37"/>
      <c r="M708" s="37"/>
      <c r="N708" s="37"/>
      <c r="O708" s="37"/>
    </row>
    <row r="709" ht="12.75" customHeight="1">
      <c r="A709" s="37"/>
      <c r="B709" s="37"/>
      <c r="C709" s="37"/>
      <c r="D709" s="37"/>
      <c r="E709" s="37"/>
      <c r="F709" s="37"/>
      <c r="G709" s="37"/>
      <c r="H709" s="37"/>
      <c r="I709" s="37"/>
      <c r="J709" s="37"/>
      <c r="K709" s="37"/>
      <c r="L709" s="37"/>
      <c r="M709" s="37"/>
      <c r="N709" s="37"/>
      <c r="O709" s="37"/>
    </row>
    <row r="710" ht="12.75" customHeight="1">
      <c r="A710" s="37"/>
      <c r="B710" s="37"/>
      <c r="C710" s="37"/>
      <c r="D710" s="37"/>
      <c r="E710" s="37"/>
      <c r="F710" s="37"/>
      <c r="G710" s="37"/>
      <c r="H710" s="37"/>
      <c r="I710" s="37"/>
      <c r="J710" s="37"/>
      <c r="K710" s="37"/>
      <c r="L710" s="37"/>
      <c r="M710" s="37"/>
      <c r="N710" s="37"/>
      <c r="O710" s="37"/>
    </row>
    <row r="711" ht="12.75" customHeight="1">
      <c r="A711" s="37"/>
      <c r="B711" s="37"/>
      <c r="C711" s="37"/>
      <c r="D711" s="37"/>
      <c r="E711" s="37"/>
      <c r="F711" s="37"/>
      <c r="G711" s="37"/>
      <c r="H711" s="37"/>
      <c r="I711" s="37"/>
      <c r="J711" s="37"/>
      <c r="K711" s="37"/>
      <c r="L711" s="37"/>
      <c r="M711" s="37"/>
      <c r="N711" s="37"/>
      <c r="O711" s="37"/>
    </row>
    <row r="712" ht="12.75" customHeight="1">
      <c r="A712" s="37"/>
      <c r="B712" s="37"/>
      <c r="C712" s="37"/>
      <c r="D712" s="37"/>
      <c r="E712" s="37"/>
      <c r="F712" s="37"/>
      <c r="G712" s="37"/>
      <c r="H712" s="37"/>
      <c r="I712" s="37"/>
      <c r="J712" s="37"/>
      <c r="K712" s="37"/>
      <c r="L712" s="37"/>
      <c r="M712" s="37"/>
      <c r="N712" s="37"/>
      <c r="O712" s="37"/>
    </row>
    <row r="713" ht="12.75" customHeight="1">
      <c r="A713" s="37"/>
      <c r="B713" s="37"/>
      <c r="C713" s="37"/>
      <c r="D713" s="37"/>
      <c r="E713" s="37"/>
      <c r="F713" s="37"/>
      <c r="G713" s="37"/>
      <c r="H713" s="37"/>
      <c r="I713" s="37"/>
      <c r="J713" s="37"/>
      <c r="K713" s="37"/>
      <c r="L713" s="37"/>
      <c r="M713" s="37"/>
      <c r="N713" s="37"/>
      <c r="O713" s="37"/>
    </row>
    <row r="714" ht="12.75" customHeight="1">
      <c r="A714" s="37"/>
      <c r="B714" s="37"/>
      <c r="C714" s="37"/>
      <c r="D714" s="37"/>
      <c r="E714" s="37"/>
      <c r="F714" s="37"/>
      <c r="G714" s="37"/>
      <c r="H714" s="37"/>
      <c r="I714" s="37"/>
      <c r="J714" s="37"/>
      <c r="K714" s="37"/>
      <c r="L714" s="37"/>
      <c r="M714" s="37"/>
      <c r="N714" s="37"/>
      <c r="O714" s="37"/>
    </row>
    <row r="715" ht="12.75" customHeight="1">
      <c r="A715" s="37"/>
      <c r="B715" s="37"/>
      <c r="C715" s="37"/>
      <c r="D715" s="37"/>
      <c r="E715" s="37"/>
      <c r="F715" s="37"/>
      <c r="G715" s="37"/>
      <c r="H715" s="37"/>
      <c r="I715" s="37"/>
      <c r="J715" s="37"/>
      <c r="K715" s="37"/>
      <c r="L715" s="37"/>
      <c r="M715" s="37"/>
      <c r="N715" s="37"/>
      <c r="O715" s="37"/>
    </row>
    <row r="716" ht="12.75" customHeight="1">
      <c r="A716" s="37"/>
      <c r="B716" s="37"/>
      <c r="C716" s="37"/>
      <c r="D716" s="37"/>
      <c r="E716" s="37"/>
      <c r="F716" s="37"/>
      <c r="G716" s="37"/>
      <c r="H716" s="37"/>
      <c r="I716" s="37"/>
      <c r="J716" s="37"/>
      <c r="K716" s="37"/>
      <c r="L716" s="37"/>
      <c r="M716" s="37"/>
      <c r="N716" s="37"/>
      <c r="O716" s="37"/>
    </row>
    <row r="717" ht="12.75" customHeight="1">
      <c r="A717" s="37"/>
      <c r="B717" s="37"/>
      <c r="C717" s="37"/>
      <c r="D717" s="37"/>
      <c r="E717" s="37"/>
      <c r="F717" s="37"/>
      <c r="G717" s="37"/>
      <c r="H717" s="37"/>
      <c r="I717" s="37"/>
      <c r="J717" s="37"/>
      <c r="K717" s="37"/>
      <c r="L717" s="37"/>
      <c r="M717" s="37"/>
      <c r="N717" s="37"/>
      <c r="O717" s="37"/>
    </row>
    <row r="718" ht="12.75" customHeight="1">
      <c r="A718" s="37"/>
      <c r="B718" s="37"/>
      <c r="C718" s="37"/>
      <c r="D718" s="37"/>
      <c r="E718" s="37"/>
      <c r="F718" s="37"/>
      <c r="G718" s="37"/>
      <c r="H718" s="37"/>
      <c r="I718" s="37"/>
      <c r="J718" s="37"/>
      <c r="K718" s="37"/>
      <c r="L718" s="37"/>
      <c r="M718" s="37"/>
      <c r="N718" s="37"/>
      <c r="O718" s="37"/>
    </row>
    <row r="719" ht="12.75" customHeight="1">
      <c r="A719" s="37"/>
      <c r="B719" s="37"/>
      <c r="C719" s="37"/>
      <c r="D719" s="37"/>
      <c r="E719" s="37"/>
      <c r="F719" s="37"/>
      <c r="G719" s="37"/>
      <c r="H719" s="37"/>
      <c r="I719" s="37"/>
      <c r="J719" s="37"/>
      <c r="K719" s="37"/>
      <c r="L719" s="37"/>
      <c r="M719" s="37"/>
      <c r="N719" s="37"/>
      <c r="O719" s="37"/>
    </row>
    <row r="720" ht="12.75" customHeight="1">
      <c r="A720" s="37"/>
      <c r="B720" s="37"/>
      <c r="C720" s="37"/>
      <c r="D720" s="37"/>
      <c r="E720" s="37"/>
      <c r="F720" s="37"/>
      <c r="G720" s="37"/>
      <c r="H720" s="37"/>
      <c r="I720" s="37"/>
      <c r="J720" s="37"/>
      <c r="K720" s="37"/>
      <c r="L720" s="37"/>
      <c r="M720" s="37"/>
      <c r="N720" s="37"/>
      <c r="O720" s="37"/>
    </row>
    <row r="721" ht="12.75" customHeight="1">
      <c r="A721" s="37"/>
      <c r="B721" s="37"/>
      <c r="C721" s="37"/>
      <c r="D721" s="37"/>
      <c r="E721" s="37"/>
      <c r="F721" s="37"/>
      <c r="G721" s="37"/>
      <c r="H721" s="37"/>
      <c r="I721" s="37"/>
      <c r="J721" s="37"/>
      <c r="K721" s="37"/>
      <c r="L721" s="37"/>
      <c r="M721" s="37"/>
      <c r="N721" s="37"/>
      <c r="O721" s="37"/>
    </row>
    <row r="722" ht="12.75" customHeight="1">
      <c r="A722" s="37"/>
      <c r="B722" s="37"/>
      <c r="C722" s="37"/>
      <c r="D722" s="37"/>
      <c r="E722" s="37"/>
      <c r="F722" s="37"/>
      <c r="G722" s="37"/>
      <c r="H722" s="37"/>
      <c r="I722" s="37"/>
      <c r="J722" s="37"/>
      <c r="K722" s="37"/>
      <c r="L722" s="37"/>
      <c r="M722" s="37"/>
      <c r="N722" s="37"/>
      <c r="O722" s="37"/>
    </row>
    <row r="723" ht="12.75" customHeight="1">
      <c r="A723" s="37"/>
      <c r="B723" s="37"/>
      <c r="C723" s="37"/>
      <c r="D723" s="37"/>
      <c r="E723" s="37"/>
      <c r="F723" s="37"/>
      <c r="G723" s="37"/>
      <c r="H723" s="37"/>
      <c r="I723" s="37"/>
      <c r="J723" s="37"/>
      <c r="K723" s="37"/>
      <c r="L723" s="37"/>
      <c r="M723" s="37"/>
      <c r="N723" s="37"/>
      <c r="O723" s="37"/>
    </row>
    <row r="724" ht="12.75" customHeight="1">
      <c r="A724" s="37"/>
      <c r="B724" s="37"/>
      <c r="C724" s="37"/>
      <c r="D724" s="37"/>
      <c r="E724" s="37"/>
      <c r="F724" s="37"/>
      <c r="G724" s="37"/>
      <c r="H724" s="37"/>
      <c r="I724" s="37"/>
      <c r="J724" s="37"/>
      <c r="K724" s="37"/>
      <c r="L724" s="37"/>
      <c r="M724" s="37"/>
      <c r="N724" s="37"/>
      <c r="O724" s="37"/>
    </row>
    <row r="725" ht="12.75" customHeight="1">
      <c r="A725" s="37"/>
      <c r="B725" s="37"/>
      <c r="C725" s="37"/>
      <c r="D725" s="37"/>
      <c r="E725" s="37"/>
      <c r="F725" s="37"/>
      <c r="G725" s="37"/>
      <c r="H725" s="37"/>
      <c r="I725" s="37"/>
      <c r="J725" s="37"/>
      <c r="K725" s="37"/>
      <c r="L725" s="37"/>
      <c r="M725" s="37"/>
      <c r="N725" s="37"/>
      <c r="O725" s="37"/>
    </row>
    <row r="726" ht="12.75" customHeight="1">
      <c r="A726" s="37"/>
      <c r="B726" s="37"/>
      <c r="C726" s="37"/>
      <c r="D726" s="37"/>
      <c r="E726" s="37"/>
      <c r="F726" s="37"/>
      <c r="G726" s="37"/>
      <c r="H726" s="37"/>
      <c r="I726" s="37"/>
      <c r="J726" s="37"/>
      <c r="K726" s="37"/>
      <c r="L726" s="37"/>
      <c r="M726" s="37"/>
      <c r="N726" s="37"/>
      <c r="O726" s="37"/>
    </row>
    <row r="727" ht="12.75" customHeight="1">
      <c r="A727" s="37"/>
      <c r="B727" s="37"/>
      <c r="C727" s="37"/>
      <c r="D727" s="37"/>
      <c r="E727" s="37"/>
      <c r="F727" s="37"/>
      <c r="G727" s="37"/>
      <c r="H727" s="37"/>
      <c r="I727" s="37"/>
      <c r="J727" s="37"/>
      <c r="K727" s="37"/>
      <c r="L727" s="37"/>
      <c r="M727" s="37"/>
      <c r="N727" s="37"/>
      <c r="O727" s="37"/>
    </row>
    <row r="728" ht="12.75" customHeight="1">
      <c r="A728" s="37"/>
      <c r="B728" s="37"/>
      <c r="C728" s="37"/>
      <c r="D728" s="37"/>
      <c r="E728" s="37"/>
      <c r="F728" s="37"/>
      <c r="G728" s="37"/>
      <c r="H728" s="37"/>
      <c r="I728" s="37"/>
      <c r="J728" s="37"/>
      <c r="K728" s="37"/>
      <c r="L728" s="37"/>
      <c r="M728" s="37"/>
      <c r="N728" s="37"/>
      <c r="O728" s="37"/>
    </row>
    <row r="729" ht="12.75" customHeight="1">
      <c r="A729" s="37"/>
      <c r="B729" s="37"/>
      <c r="C729" s="37"/>
      <c r="D729" s="37"/>
      <c r="E729" s="37"/>
      <c r="F729" s="37"/>
      <c r="G729" s="37"/>
      <c r="H729" s="37"/>
      <c r="I729" s="37"/>
      <c r="J729" s="37"/>
      <c r="K729" s="37"/>
      <c r="L729" s="37"/>
      <c r="M729" s="37"/>
      <c r="N729" s="37"/>
      <c r="O729" s="37"/>
    </row>
    <row r="730" ht="12.75" customHeight="1">
      <c r="A730" s="37"/>
      <c r="B730" s="37"/>
      <c r="C730" s="37"/>
      <c r="D730" s="37"/>
      <c r="E730" s="37"/>
      <c r="F730" s="37"/>
      <c r="G730" s="37"/>
      <c r="H730" s="37"/>
      <c r="I730" s="37"/>
      <c r="J730" s="37"/>
      <c r="K730" s="37"/>
      <c r="L730" s="37"/>
      <c r="M730" s="37"/>
      <c r="N730" s="37"/>
      <c r="O730" s="37"/>
    </row>
    <row r="731" ht="12.75" customHeight="1">
      <c r="A731" s="37"/>
      <c r="B731" s="37"/>
      <c r="C731" s="37"/>
      <c r="D731" s="37"/>
      <c r="E731" s="37"/>
      <c r="F731" s="37"/>
      <c r="G731" s="37"/>
      <c r="H731" s="37"/>
      <c r="I731" s="37"/>
      <c r="J731" s="37"/>
      <c r="K731" s="37"/>
      <c r="L731" s="37"/>
      <c r="M731" s="37"/>
      <c r="N731" s="37"/>
      <c r="O731" s="37"/>
    </row>
    <row r="732" ht="12.75" customHeight="1">
      <c r="A732" s="37"/>
      <c r="B732" s="37"/>
      <c r="C732" s="37"/>
      <c r="D732" s="37"/>
      <c r="E732" s="37"/>
      <c r="F732" s="37"/>
      <c r="G732" s="37"/>
      <c r="H732" s="37"/>
      <c r="I732" s="37"/>
      <c r="J732" s="37"/>
      <c r="K732" s="37"/>
      <c r="L732" s="37"/>
      <c r="M732" s="37"/>
      <c r="N732" s="37"/>
      <c r="O732" s="37"/>
    </row>
    <row r="733" ht="12.75" customHeight="1">
      <c r="A733" s="37"/>
      <c r="B733" s="37"/>
      <c r="C733" s="37"/>
      <c r="D733" s="37"/>
      <c r="E733" s="37"/>
      <c r="F733" s="37"/>
      <c r="G733" s="37"/>
      <c r="H733" s="37"/>
      <c r="I733" s="37"/>
      <c r="J733" s="37"/>
      <c r="K733" s="37"/>
      <c r="L733" s="37"/>
      <c r="M733" s="37"/>
      <c r="N733" s="37"/>
      <c r="O733" s="37"/>
    </row>
    <row r="734" ht="12.75" customHeight="1">
      <c r="A734" s="37"/>
      <c r="B734" s="37"/>
      <c r="C734" s="37"/>
      <c r="D734" s="37"/>
      <c r="E734" s="37"/>
      <c r="F734" s="37"/>
      <c r="G734" s="37"/>
      <c r="H734" s="37"/>
      <c r="I734" s="37"/>
      <c r="J734" s="37"/>
      <c r="K734" s="37"/>
      <c r="L734" s="37"/>
      <c r="M734" s="37"/>
      <c r="N734" s="37"/>
      <c r="O734" s="37"/>
    </row>
    <row r="735" ht="12.75" customHeight="1">
      <c r="A735" s="37"/>
      <c r="B735" s="37"/>
      <c r="C735" s="37"/>
      <c r="D735" s="37"/>
      <c r="E735" s="37"/>
      <c r="F735" s="37"/>
      <c r="G735" s="37"/>
      <c r="H735" s="37"/>
      <c r="I735" s="37"/>
      <c r="J735" s="37"/>
      <c r="K735" s="37"/>
      <c r="L735" s="37"/>
      <c r="M735" s="37"/>
      <c r="N735" s="37"/>
      <c r="O735" s="37"/>
    </row>
    <row r="736" ht="12.75" customHeight="1">
      <c r="A736" s="37"/>
      <c r="B736" s="37"/>
      <c r="C736" s="37"/>
      <c r="D736" s="37"/>
      <c r="E736" s="37"/>
      <c r="F736" s="37"/>
      <c r="G736" s="37"/>
      <c r="H736" s="37"/>
      <c r="I736" s="37"/>
      <c r="J736" s="37"/>
      <c r="K736" s="37"/>
      <c r="L736" s="37"/>
      <c r="M736" s="37"/>
      <c r="N736" s="37"/>
      <c r="O736" s="37"/>
    </row>
    <row r="737" ht="12.75" customHeight="1">
      <c r="A737" s="37"/>
      <c r="B737" s="37"/>
      <c r="C737" s="37"/>
      <c r="D737" s="37"/>
      <c r="E737" s="37"/>
      <c r="F737" s="37"/>
      <c r="G737" s="37"/>
      <c r="H737" s="37"/>
      <c r="I737" s="37"/>
      <c r="J737" s="37"/>
      <c r="K737" s="37"/>
      <c r="L737" s="37"/>
      <c r="M737" s="37"/>
      <c r="N737" s="37"/>
      <c r="O737" s="37"/>
    </row>
    <row r="738" ht="12.75" customHeight="1">
      <c r="A738" s="37"/>
      <c r="B738" s="37"/>
      <c r="C738" s="37"/>
      <c r="D738" s="37"/>
      <c r="E738" s="37"/>
      <c r="F738" s="37"/>
      <c r="G738" s="37"/>
      <c r="H738" s="37"/>
      <c r="I738" s="37"/>
      <c r="J738" s="37"/>
      <c r="K738" s="37"/>
      <c r="L738" s="37"/>
      <c r="M738" s="37"/>
      <c r="N738" s="37"/>
      <c r="O738" s="37"/>
    </row>
    <row r="739" ht="12.75" customHeight="1">
      <c r="A739" s="37"/>
      <c r="B739" s="37"/>
      <c r="C739" s="37"/>
      <c r="D739" s="37"/>
      <c r="E739" s="37"/>
      <c r="F739" s="37"/>
      <c r="G739" s="37"/>
      <c r="H739" s="37"/>
      <c r="I739" s="37"/>
      <c r="J739" s="37"/>
      <c r="K739" s="37"/>
      <c r="L739" s="37"/>
      <c r="M739" s="37"/>
      <c r="N739" s="37"/>
      <c r="O739" s="37"/>
    </row>
    <row r="740" ht="12.75" customHeight="1">
      <c r="A740" s="37"/>
      <c r="B740" s="37"/>
      <c r="C740" s="37"/>
      <c r="D740" s="37"/>
      <c r="E740" s="37"/>
      <c r="F740" s="37"/>
      <c r="G740" s="37"/>
      <c r="H740" s="37"/>
      <c r="I740" s="37"/>
      <c r="J740" s="37"/>
      <c r="K740" s="37"/>
      <c r="L740" s="37"/>
      <c r="M740" s="37"/>
      <c r="N740" s="37"/>
      <c r="O740" s="37"/>
    </row>
    <row r="741" ht="12.75" customHeight="1">
      <c r="A741" s="37"/>
      <c r="B741" s="37"/>
      <c r="C741" s="37"/>
      <c r="D741" s="37"/>
      <c r="E741" s="37"/>
      <c r="F741" s="37"/>
      <c r="G741" s="37"/>
      <c r="H741" s="37"/>
      <c r="I741" s="37"/>
      <c r="J741" s="37"/>
      <c r="K741" s="37"/>
      <c r="L741" s="37"/>
      <c r="M741" s="37"/>
      <c r="N741" s="37"/>
      <c r="O741" s="37"/>
    </row>
    <row r="742" ht="12.75" customHeight="1">
      <c r="A742" s="37"/>
      <c r="B742" s="37"/>
      <c r="C742" s="37"/>
      <c r="D742" s="37"/>
      <c r="E742" s="37"/>
      <c r="F742" s="37"/>
      <c r="G742" s="37"/>
      <c r="H742" s="37"/>
      <c r="I742" s="37"/>
      <c r="J742" s="37"/>
      <c r="K742" s="37"/>
      <c r="L742" s="37"/>
      <c r="M742" s="37"/>
      <c r="N742" s="37"/>
      <c r="O742" s="37"/>
    </row>
    <row r="743" ht="12.75" customHeight="1">
      <c r="A743" s="37"/>
      <c r="B743" s="37"/>
      <c r="C743" s="37"/>
      <c r="D743" s="37"/>
      <c r="E743" s="37"/>
      <c r="F743" s="37"/>
      <c r="G743" s="37"/>
      <c r="H743" s="37"/>
      <c r="I743" s="37"/>
      <c r="J743" s="37"/>
      <c r="K743" s="37"/>
      <c r="L743" s="37"/>
      <c r="M743" s="37"/>
      <c r="N743" s="37"/>
      <c r="O743" s="37"/>
    </row>
    <row r="744" ht="12.75" customHeight="1">
      <c r="A744" s="37"/>
      <c r="B744" s="37"/>
      <c r="C744" s="37"/>
      <c r="D744" s="37"/>
      <c r="E744" s="37"/>
      <c r="F744" s="37"/>
      <c r="G744" s="37"/>
      <c r="H744" s="37"/>
      <c r="I744" s="37"/>
      <c r="J744" s="37"/>
      <c r="K744" s="37"/>
      <c r="L744" s="37"/>
      <c r="M744" s="37"/>
      <c r="N744" s="37"/>
      <c r="O744" s="37"/>
    </row>
    <row r="745" ht="12.75" customHeight="1">
      <c r="A745" s="37"/>
      <c r="B745" s="37"/>
      <c r="C745" s="37"/>
      <c r="D745" s="37"/>
      <c r="E745" s="37"/>
      <c r="F745" s="37"/>
      <c r="G745" s="37"/>
      <c r="H745" s="37"/>
      <c r="I745" s="37"/>
      <c r="J745" s="37"/>
      <c r="K745" s="37"/>
      <c r="L745" s="37"/>
      <c r="M745" s="37"/>
      <c r="N745" s="37"/>
      <c r="O745" s="37"/>
    </row>
    <row r="746" ht="12.75" customHeight="1">
      <c r="A746" s="37"/>
      <c r="B746" s="37"/>
      <c r="C746" s="37"/>
      <c r="D746" s="37"/>
      <c r="E746" s="37"/>
      <c r="F746" s="37"/>
      <c r="G746" s="37"/>
      <c r="H746" s="37"/>
      <c r="I746" s="37"/>
      <c r="J746" s="37"/>
      <c r="K746" s="37"/>
      <c r="L746" s="37"/>
      <c r="M746" s="37"/>
      <c r="N746" s="37"/>
      <c r="O746" s="37"/>
    </row>
    <row r="747" ht="12.75" customHeight="1">
      <c r="A747" s="37"/>
      <c r="B747" s="37"/>
      <c r="C747" s="37"/>
      <c r="D747" s="37"/>
      <c r="E747" s="37"/>
      <c r="F747" s="37"/>
      <c r="G747" s="37"/>
      <c r="H747" s="37"/>
      <c r="I747" s="37"/>
      <c r="J747" s="37"/>
      <c r="K747" s="37"/>
      <c r="L747" s="37"/>
      <c r="M747" s="37"/>
      <c r="N747" s="37"/>
      <c r="O747" s="37"/>
    </row>
    <row r="748" ht="12.75" customHeight="1">
      <c r="A748" s="37"/>
      <c r="B748" s="37"/>
      <c r="C748" s="37"/>
      <c r="D748" s="37"/>
      <c r="E748" s="37"/>
      <c r="F748" s="37"/>
      <c r="G748" s="37"/>
      <c r="H748" s="37"/>
      <c r="I748" s="37"/>
      <c r="J748" s="37"/>
      <c r="K748" s="37"/>
      <c r="L748" s="37"/>
      <c r="M748" s="37"/>
      <c r="N748" s="37"/>
      <c r="O748" s="37"/>
    </row>
    <row r="749" ht="12.75" customHeight="1">
      <c r="A749" s="37"/>
      <c r="B749" s="37"/>
      <c r="C749" s="37"/>
      <c r="D749" s="37"/>
      <c r="E749" s="37"/>
      <c r="F749" s="37"/>
      <c r="G749" s="37"/>
      <c r="H749" s="37"/>
      <c r="I749" s="37"/>
      <c r="J749" s="37"/>
      <c r="K749" s="37"/>
      <c r="L749" s="37"/>
      <c r="M749" s="37"/>
      <c r="N749" s="37"/>
      <c r="O749" s="37"/>
    </row>
    <row r="750" ht="12.75" customHeight="1">
      <c r="A750" s="37"/>
      <c r="B750" s="37"/>
      <c r="C750" s="37"/>
      <c r="D750" s="37"/>
      <c r="E750" s="37"/>
      <c r="F750" s="37"/>
      <c r="G750" s="37"/>
      <c r="H750" s="37"/>
      <c r="I750" s="37"/>
      <c r="J750" s="37"/>
      <c r="K750" s="37"/>
      <c r="L750" s="37"/>
      <c r="M750" s="37"/>
      <c r="N750" s="37"/>
      <c r="O750" s="37"/>
    </row>
    <row r="751" ht="12.75" customHeight="1">
      <c r="A751" s="37"/>
      <c r="B751" s="37"/>
      <c r="C751" s="37"/>
      <c r="D751" s="37"/>
      <c r="E751" s="37"/>
      <c r="F751" s="37"/>
      <c r="G751" s="37"/>
      <c r="H751" s="37"/>
      <c r="I751" s="37"/>
      <c r="J751" s="37"/>
      <c r="K751" s="37"/>
      <c r="L751" s="37"/>
      <c r="M751" s="37"/>
      <c r="N751" s="37"/>
      <c r="O751" s="37"/>
    </row>
    <row r="752" ht="12.75" customHeight="1">
      <c r="A752" s="37"/>
      <c r="B752" s="37"/>
      <c r="C752" s="37"/>
      <c r="D752" s="37"/>
      <c r="E752" s="37"/>
      <c r="F752" s="37"/>
      <c r="G752" s="37"/>
      <c r="H752" s="37"/>
      <c r="I752" s="37"/>
      <c r="J752" s="37"/>
      <c r="K752" s="37"/>
      <c r="L752" s="37"/>
      <c r="M752" s="37"/>
      <c r="N752" s="37"/>
      <c r="O752" s="37"/>
    </row>
    <row r="753" ht="12.75" customHeight="1">
      <c r="A753" s="37"/>
      <c r="B753" s="37"/>
      <c r="C753" s="37"/>
      <c r="D753" s="37"/>
      <c r="E753" s="37"/>
      <c r="F753" s="37"/>
      <c r="G753" s="37"/>
      <c r="H753" s="37"/>
      <c r="I753" s="37"/>
      <c r="J753" s="37"/>
      <c r="K753" s="37"/>
      <c r="L753" s="37"/>
      <c r="M753" s="37"/>
      <c r="N753" s="37"/>
      <c r="O753" s="37"/>
    </row>
    <row r="754" ht="12.75" customHeight="1">
      <c r="A754" s="37"/>
      <c r="B754" s="37"/>
      <c r="C754" s="37"/>
      <c r="D754" s="37"/>
      <c r="E754" s="37"/>
      <c r="F754" s="37"/>
      <c r="G754" s="37"/>
      <c r="H754" s="37"/>
      <c r="I754" s="37"/>
      <c r="J754" s="37"/>
      <c r="K754" s="37"/>
      <c r="L754" s="37"/>
      <c r="M754" s="37"/>
      <c r="N754" s="37"/>
      <c r="O754" s="37"/>
    </row>
    <row r="755" ht="12.75" customHeight="1">
      <c r="A755" s="37"/>
      <c r="B755" s="37"/>
      <c r="C755" s="37"/>
      <c r="D755" s="37"/>
      <c r="E755" s="37"/>
      <c r="F755" s="37"/>
      <c r="G755" s="37"/>
      <c r="H755" s="37"/>
      <c r="I755" s="37"/>
      <c r="J755" s="37"/>
      <c r="K755" s="37"/>
      <c r="L755" s="37"/>
      <c r="M755" s="37"/>
      <c r="N755" s="37"/>
      <c r="O755" s="37"/>
    </row>
    <row r="756" ht="12.75" customHeight="1">
      <c r="A756" s="37"/>
      <c r="B756" s="37"/>
      <c r="C756" s="37"/>
      <c r="D756" s="37"/>
      <c r="E756" s="37"/>
      <c r="F756" s="37"/>
      <c r="G756" s="37"/>
      <c r="H756" s="37"/>
      <c r="I756" s="37"/>
      <c r="J756" s="37"/>
      <c r="K756" s="37"/>
      <c r="L756" s="37"/>
      <c r="M756" s="37"/>
      <c r="N756" s="37"/>
      <c r="O756" s="37"/>
    </row>
    <row r="757" ht="12.75" customHeight="1">
      <c r="A757" s="37"/>
      <c r="B757" s="37"/>
      <c r="C757" s="37"/>
      <c r="D757" s="37"/>
      <c r="E757" s="37"/>
      <c r="F757" s="37"/>
      <c r="G757" s="37"/>
      <c r="H757" s="37"/>
      <c r="I757" s="37"/>
      <c r="J757" s="37"/>
      <c r="K757" s="37"/>
      <c r="L757" s="37"/>
      <c r="M757" s="37"/>
      <c r="N757" s="37"/>
      <c r="O757" s="37"/>
    </row>
    <row r="758" ht="12.75" customHeight="1">
      <c r="A758" s="37"/>
      <c r="B758" s="37"/>
      <c r="C758" s="37"/>
      <c r="D758" s="37"/>
      <c r="E758" s="37"/>
      <c r="F758" s="37"/>
      <c r="G758" s="37"/>
      <c r="H758" s="37"/>
      <c r="I758" s="37"/>
      <c r="J758" s="37"/>
      <c r="K758" s="37"/>
      <c r="L758" s="37"/>
      <c r="M758" s="37"/>
      <c r="N758" s="37"/>
      <c r="O758" s="37"/>
    </row>
    <row r="759" ht="12.75" customHeight="1">
      <c r="A759" s="37"/>
      <c r="B759" s="37"/>
      <c r="C759" s="37"/>
      <c r="D759" s="37"/>
      <c r="E759" s="37"/>
      <c r="F759" s="37"/>
      <c r="G759" s="37"/>
      <c r="H759" s="37"/>
      <c r="I759" s="37"/>
      <c r="J759" s="37"/>
      <c r="K759" s="37"/>
      <c r="L759" s="37"/>
      <c r="M759" s="37"/>
      <c r="N759" s="37"/>
      <c r="O759" s="37"/>
    </row>
    <row r="760" ht="12.75" customHeight="1">
      <c r="A760" s="37"/>
      <c r="B760" s="37"/>
      <c r="C760" s="37"/>
      <c r="D760" s="37"/>
      <c r="E760" s="37"/>
      <c r="F760" s="37"/>
      <c r="G760" s="37"/>
      <c r="H760" s="37"/>
      <c r="I760" s="37"/>
      <c r="J760" s="37"/>
      <c r="K760" s="37"/>
      <c r="L760" s="37"/>
      <c r="M760" s="37"/>
      <c r="N760" s="37"/>
      <c r="O760" s="37"/>
    </row>
    <row r="761" ht="12.75" customHeight="1">
      <c r="A761" s="37"/>
      <c r="B761" s="37"/>
      <c r="C761" s="37"/>
      <c r="D761" s="37"/>
      <c r="E761" s="37"/>
      <c r="F761" s="37"/>
      <c r="G761" s="37"/>
      <c r="H761" s="37"/>
      <c r="I761" s="37"/>
      <c r="J761" s="37"/>
      <c r="K761" s="37"/>
      <c r="L761" s="37"/>
      <c r="M761" s="37"/>
      <c r="N761" s="37"/>
      <c r="O761" s="37"/>
    </row>
    <row r="762" ht="12.75" customHeight="1">
      <c r="A762" s="37"/>
      <c r="B762" s="37"/>
      <c r="C762" s="37"/>
      <c r="D762" s="37"/>
      <c r="E762" s="37"/>
      <c r="F762" s="37"/>
      <c r="G762" s="37"/>
      <c r="H762" s="37"/>
      <c r="I762" s="37"/>
      <c r="J762" s="37"/>
      <c r="K762" s="37"/>
      <c r="L762" s="37"/>
      <c r="M762" s="37"/>
      <c r="N762" s="37"/>
      <c r="O762" s="37"/>
    </row>
    <row r="763" ht="12.75" customHeight="1">
      <c r="A763" s="37"/>
      <c r="B763" s="37"/>
      <c r="C763" s="37"/>
      <c r="D763" s="37"/>
      <c r="E763" s="37"/>
      <c r="F763" s="37"/>
      <c r="G763" s="37"/>
      <c r="H763" s="37"/>
      <c r="I763" s="37"/>
      <c r="J763" s="37"/>
      <c r="K763" s="37"/>
      <c r="L763" s="37"/>
      <c r="M763" s="37"/>
      <c r="N763" s="37"/>
      <c r="O763" s="37"/>
    </row>
    <row r="764" ht="12.75" customHeight="1">
      <c r="A764" s="37"/>
      <c r="B764" s="37"/>
      <c r="C764" s="37"/>
      <c r="D764" s="37"/>
      <c r="E764" s="37"/>
      <c r="F764" s="37"/>
      <c r="G764" s="37"/>
      <c r="H764" s="37"/>
      <c r="I764" s="37"/>
      <c r="J764" s="37"/>
      <c r="K764" s="37"/>
      <c r="L764" s="37"/>
      <c r="M764" s="37"/>
      <c r="N764" s="37"/>
      <c r="O764" s="37"/>
    </row>
    <row r="765" ht="12.75" customHeight="1">
      <c r="A765" s="37"/>
      <c r="B765" s="37"/>
      <c r="C765" s="37"/>
      <c r="D765" s="37"/>
      <c r="E765" s="37"/>
      <c r="F765" s="37"/>
      <c r="G765" s="37"/>
      <c r="H765" s="37"/>
      <c r="I765" s="37"/>
      <c r="J765" s="37"/>
      <c r="K765" s="37"/>
      <c r="L765" s="37"/>
      <c r="M765" s="37"/>
      <c r="N765" s="37"/>
      <c r="O765" s="37"/>
    </row>
    <row r="766" ht="12.75" customHeight="1">
      <c r="A766" s="37"/>
      <c r="B766" s="37"/>
      <c r="C766" s="37"/>
      <c r="D766" s="37"/>
      <c r="E766" s="37"/>
      <c r="F766" s="37"/>
      <c r="G766" s="37"/>
      <c r="H766" s="37"/>
      <c r="I766" s="37"/>
      <c r="J766" s="37"/>
      <c r="K766" s="37"/>
      <c r="L766" s="37"/>
      <c r="M766" s="37"/>
      <c r="N766" s="37"/>
      <c r="O766" s="37"/>
    </row>
    <row r="767" ht="12.75" customHeight="1">
      <c r="A767" s="37"/>
      <c r="B767" s="37"/>
      <c r="C767" s="37"/>
      <c r="D767" s="37"/>
      <c r="E767" s="37"/>
      <c r="F767" s="37"/>
      <c r="G767" s="37"/>
      <c r="H767" s="37"/>
      <c r="I767" s="37"/>
      <c r="J767" s="37"/>
      <c r="K767" s="37"/>
      <c r="L767" s="37"/>
      <c r="M767" s="37"/>
      <c r="N767" s="37"/>
      <c r="O767" s="37"/>
    </row>
    <row r="768" ht="12.75" customHeight="1">
      <c r="A768" s="37"/>
      <c r="B768" s="37"/>
      <c r="C768" s="37"/>
      <c r="D768" s="37"/>
      <c r="E768" s="37"/>
      <c r="F768" s="37"/>
      <c r="G768" s="37"/>
      <c r="H768" s="37"/>
      <c r="I768" s="37"/>
      <c r="J768" s="37"/>
      <c r="K768" s="37"/>
      <c r="L768" s="37"/>
      <c r="M768" s="37"/>
      <c r="N768" s="37"/>
      <c r="O768" s="37"/>
    </row>
    <row r="769" ht="12.75" customHeight="1">
      <c r="A769" s="37"/>
      <c r="B769" s="37"/>
      <c r="C769" s="37"/>
      <c r="D769" s="37"/>
      <c r="E769" s="37"/>
      <c r="F769" s="37"/>
      <c r="G769" s="37"/>
      <c r="H769" s="37"/>
      <c r="I769" s="37"/>
      <c r="J769" s="37"/>
      <c r="K769" s="37"/>
      <c r="L769" s="37"/>
      <c r="M769" s="37"/>
      <c r="N769" s="37"/>
      <c r="O769" s="37"/>
    </row>
    <row r="770" ht="12.75" customHeight="1">
      <c r="A770" s="37"/>
      <c r="B770" s="37"/>
      <c r="C770" s="37"/>
      <c r="D770" s="37"/>
      <c r="E770" s="37"/>
      <c r="F770" s="37"/>
      <c r="G770" s="37"/>
      <c r="H770" s="37"/>
      <c r="I770" s="37"/>
      <c r="J770" s="37"/>
      <c r="K770" s="37"/>
      <c r="L770" s="37"/>
      <c r="M770" s="37"/>
      <c r="N770" s="37"/>
      <c r="O770" s="37"/>
    </row>
    <row r="771" ht="12.75" customHeight="1">
      <c r="A771" s="37"/>
      <c r="B771" s="37"/>
      <c r="C771" s="37"/>
      <c r="D771" s="37"/>
      <c r="E771" s="37"/>
      <c r="F771" s="37"/>
      <c r="G771" s="37"/>
      <c r="H771" s="37"/>
      <c r="I771" s="37"/>
      <c r="J771" s="37"/>
      <c r="K771" s="37"/>
      <c r="L771" s="37"/>
      <c r="M771" s="37"/>
      <c r="N771" s="37"/>
      <c r="O771" s="37"/>
    </row>
    <row r="772" ht="12.75" customHeight="1">
      <c r="A772" s="37"/>
      <c r="B772" s="37"/>
      <c r="C772" s="37"/>
      <c r="D772" s="37"/>
      <c r="E772" s="37"/>
      <c r="F772" s="37"/>
      <c r="G772" s="37"/>
      <c r="H772" s="37"/>
      <c r="I772" s="37"/>
      <c r="J772" s="37"/>
      <c r="K772" s="37"/>
      <c r="L772" s="37"/>
      <c r="M772" s="37"/>
      <c r="N772" s="37"/>
      <c r="O772" s="37"/>
    </row>
    <row r="773" ht="12.75" customHeight="1">
      <c r="A773" s="37"/>
      <c r="B773" s="37"/>
      <c r="C773" s="37"/>
      <c r="D773" s="37"/>
      <c r="E773" s="37"/>
      <c r="F773" s="37"/>
      <c r="G773" s="37"/>
      <c r="H773" s="37"/>
      <c r="I773" s="37"/>
      <c r="J773" s="37"/>
      <c r="K773" s="37"/>
      <c r="L773" s="37"/>
      <c r="M773" s="37"/>
      <c r="N773" s="37"/>
      <c r="O773" s="37"/>
    </row>
    <row r="774" ht="12.75" customHeight="1">
      <c r="A774" s="37"/>
      <c r="B774" s="37"/>
      <c r="C774" s="37"/>
      <c r="D774" s="37"/>
      <c r="E774" s="37"/>
      <c r="F774" s="37"/>
      <c r="G774" s="37"/>
      <c r="H774" s="37"/>
      <c r="I774" s="37"/>
      <c r="J774" s="37"/>
      <c r="K774" s="37"/>
      <c r="L774" s="37"/>
      <c r="M774" s="37"/>
      <c r="N774" s="37"/>
      <c r="O774" s="37"/>
    </row>
    <row r="775" ht="12.75" customHeight="1">
      <c r="A775" s="37"/>
      <c r="B775" s="37"/>
      <c r="C775" s="37"/>
      <c r="D775" s="37"/>
      <c r="E775" s="37"/>
      <c r="F775" s="37"/>
      <c r="G775" s="37"/>
      <c r="H775" s="37"/>
      <c r="I775" s="37"/>
      <c r="J775" s="37"/>
      <c r="K775" s="37"/>
      <c r="L775" s="37"/>
      <c r="M775" s="37"/>
      <c r="N775" s="37"/>
      <c r="O775" s="37"/>
    </row>
    <row r="776" ht="12.75" customHeight="1">
      <c r="A776" s="37"/>
      <c r="B776" s="37"/>
      <c r="C776" s="37"/>
      <c r="D776" s="37"/>
      <c r="E776" s="37"/>
      <c r="F776" s="37"/>
      <c r="G776" s="37"/>
      <c r="H776" s="37"/>
      <c r="I776" s="37"/>
      <c r="J776" s="37"/>
      <c r="K776" s="37"/>
      <c r="L776" s="37"/>
      <c r="M776" s="37"/>
      <c r="N776" s="37"/>
      <c r="O776" s="37"/>
    </row>
    <row r="777" ht="12.75" customHeight="1">
      <c r="A777" s="37"/>
      <c r="B777" s="37"/>
      <c r="C777" s="37"/>
      <c r="D777" s="37"/>
      <c r="E777" s="37"/>
      <c r="F777" s="37"/>
      <c r="G777" s="37"/>
      <c r="H777" s="37"/>
      <c r="I777" s="37"/>
      <c r="J777" s="37"/>
      <c r="K777" s="37"/>
      <c r="L777" s="37"/>
      <c r="M777" s="37"/>
      <c r="N777" s="37"/>
      <c r="O777" s="37"/>
    </row>
    <row r="778" ht="12.75" customHeight="1">
      <c r="A778" s="37"/>
      <c r="B778" s="37"/>
      <c r="C778" s="37"/>
      <c r="D778" s="37"/>
      <c r="E778" s="37"/>
      <c r="F778" s="37"/>
      <c r="G778" s="37"/>
      <c r="H778" s="37"/>
      <c r="I778" s="37"/>
      <c r="J778" s="37"/>
      <c r="K778" s="37"/>
      <c r="L778" s="37"/>
      <c r="M778" s="37"/>
      <c r="N778" s="37"/>
      <c r="O778" s="37"/>
    </row>
    <row r="779" ht="12.75" customHeight="1">
      <c r="A779" s="37"/>
      <c r="B779" s="37"/>
      <c r="C779" s="37"/>
      <c r="D779" s="37"/>
      <c r="E779" s="37"/>
      <c r="F779" s="37"/>
      <c r="G779" s="37"/>
      <c r="H779" s="37"/>
      <c r="I779" s="37"/>
      <c r="J779" s="37"/>
      <c r="K779" s="37"/>
      <c r="L779" s="37"/>
      <c r="M779" s="37"/>
      <c r="N779" s="37"/>
      <c r="O779" s="37"/>
    </row>
    <row r="780" ht="12.75" customHeight="1">
      <c r="A780" s="37"/>
      <c r="B780" s="37"/>
      <c r="C780" s="37"/>
      <c r="D780" s="37"/>
      <c r="E780" s="37"/>
      <c r="F780" s="37"/>
      <c r="G780" s="37"/>
      <c r="H780" s="37"/>
      <c r="I780" s="37"/>
      <c r="J780" s="37"/>
      <c r="K780" s="37"/>
      <c r="L780" s="37"/>
      <c r="M780" s="37"/>
      <c r="N780" s="37"/>
      <c r="O780" s="37"/>
    </row>
    <row r="781" ht="12.75" customHeight="1">
      <c r="A781" s="37"/>
      <c r="B781" s="37"/>
      <c r="C781" s="37"/>
      <c r="D781" s="37"/>
      <c r="E781" s="37"/>
      <c r="F781" s="37"/>
      <c r="G781" s="37"/>
      <c r="H781" s="37"/>
      <c r="I781" s="37"/>
      <c r="J781" s="37"/>
      <c r="K781" s="37"/>
      <c r="L781" s="37"/>
      <c r="M781" s="37"/>
      <c r="N781" s="37"/>
      <c r="O781" s="37"/>
    </row>
    <row r="782" ht="12.75" customHeight="1">
      <c r="A782" s="37"/>
      <c r="B782" s="37"/>
      <c r="C782" s="37"/>
      <c r="D782" s="37"/>
      <c r="E782" s="37"/>
      <c r="F782" s="37"/>
      <c r="G782" s="37"/>
      <c r="H782" s="37"/>
      <c r="I782" s="37"/>
      <c r="J782" s="37"/>
      <c r="K782" s="37"/>
      <c r="L782" s="37"/>
      <c r="M782" s="37"/>
      <c r="N782" s="37"/>
      <c r="O782" s="37"/>
    </row>
    <row r="783" ht="12.75" customHeight="1">
      <c r="A783" s="37"/>
      <c r="B783" s="37"/>
      <c r="C783" s="37"/>
      <c r="D783" s="37"/>
      <c r="E783" s="37"/>
      <c r="F783" s="37"/>
      <c r="G783" s="37"/>
      <c r="H783" s="37"/>
      <c r="I783" s="37"/>
      <c r="J783" s="37"/>
      <c r="K783" s="37"/>
      <c r="L783" s="37"/>
      <c r="M783" s="37"/>
      <c r="N783" s="37"/>
      <c r="O783" s="37"/>
    </row>
    <row r="784" ht="12.75" customHeight="1">
      <c r="A784" s="37"/>
      <c r="B784" s="37"/>
      <c r="C784" s="37"/>
      <c r="D784" s="37"/>
      <c r="E784" s="37"/>
      <c r="F784" s="37"/>
      <c r="G784" s="37"/>
      <c r="H784" s="37"/>
      <c r="I784" s="37"/>
      <c r="J784" s="37"/>
      <c r="K784" s="37"/>
      <c r="L784" s="37"/>
      <c r="M784" s="37"/>
      <c r="N784" s="37"/>
      <c r="O784" s="37"/>
    </row>
    <row r="785" ht="12.75" customHeight="1">
      <c r="A785" s="37"/>
      <c r="B785" s="37"/>
      <c r="C785" s="37"/>
      <c r="D785" s="37"/>
      <c r="E785" s="37"/>
      <c r="F785" s="37"/>
      <c r="G785" s="37"/>
      <c r="H785" s="37"/>
      <c r="I785" s="37"/>
      <c r="J785" s="37"/>
      <c r="K785" s="37"/>
      <c r="L785" s="37"/>
      <c r="M785" s="37"/>
      <c r="N785" s="37"/>
      <c r="O785" s="37"/>
    </row>
    <row r="786" ht="12.75" customHeight="1">
      <c r="A786" s="37"/>
      <c r="B786" s="37"/>
      <c r="C786" s="37"/>
      <c r="D786" s="37"/>
      <c r="E786" s="37"/>
      <c r="F786" s="37"/>
      <c r="G786" s="37"/>
      <c r="H786" s="37"/>
      <c r="I786" s="37"/>
      <c r="J786" s="37"/>
      <c r="K786" s="37"/>
      <c r="L786" s="37"/>
      <c r="M786" s="37"/>
      <c r="N786" s="37"/>
      <c r="O786" s="37"/>
    </row>
    <row r="787" ht="12.75" customHeight="1">
      <c r="A787" s="37"/>
      <c r="B787" s="37"/>
      <c r="C787" s="37"/>
      <c r="D787" s="37"/>
      <c r="E787" s="37"/>
      <c r="F787" s="37"/>
      <c r="G787" s="37"/>
      <c r="H787" s="37"/>
      <c r="I787" s="37"/>
      <c r="J787" s="37"/>
      <c r="K787" s="37"/>
      <c r="L787" s="37"/>
      <c r="M787" s="37"/>
      <c r="N787" s="37"/>
      <c r="O787" s="37"/>
    </row>
    <row r="788" ht="12.75" customHeight="1">
      <c r="A788" s="37"/>
      <c r="B788" s="37"/>
      <c r="C788" s="37"/>
      <c r="D788" s="37"/>
      <c r="E788" s="37"/>
      <c r="F788" s="37"/>
      <c r="G788" s="37"/>
      <c r="H788" s="37"/>
      <c r="I788" s="37"/>
      <c r="J788" s="37"/>
      <c r="K788" s="37"/>
      <c r="L788" s="37"/>
      <c r="M788" s="37"/>
      <c r="N788" s="37"/>
      <c r="O788" s="37"/>
    </row>
    <row r="789" ht="12.75" customHeight="1">
      <c r="A789" s="37"/>
      <c r="B789" s="37"/>
      <c r="C789" s="37"/>
      <c r="D789" s="37"/>
      <c r="E789" s="37"/>
      <c r="F789" s="37"/>
      <c r="G789" s="37"/>
      <c r="H789" s="37"/>
      <c r="I789" s="37"/>
      <c r="J789" s="37"/>
      <c r="K789" s="37"/>
      <c r="L789" s="37"/>
      <c r="M789" s="37"/>
      <c r="N789" s="37"/>
      <c r="O789" s="37"/>
    </row>
    <row r="790" ht="12.75" customHeight="1">
      <c r="A790" s="37"/>
      <c r="B790" s="37"/>
      <c r="C790" s="37"/>
      <c r="D790" s="37"/>
      <c r="E790" s="37"/>
      <c r="F790" s="37"/>
      <c r="G790" s="37"/>
      <c r="H790" s="37"/>
      <c r="I790" s="37"/>
      <c r="J790" s="37"/>
      <c r="K790" s="37"/>
      <c r="L790" s="37"/>
      <c r="M790" s="37"/>
      <c r="N790" s="37"/>
      <c r="O790" s="37"/>
    </row>
    <row r="791" ht="12.75" customHeight="1">
      <c r="A791" s="37"/>
      <c r="B791" s="37"/>
      <c r="C791" s="37"/>
      <c r="D791" s="37"/>
      <c r="E791" s="37"/>
      <c r="F791" s="37"/>
      <c r="G791" s="37"/>
      <c r="H791" s="37"/>
      <c r="I791" s="37"/>
      <c r="J791" s="37"/>
      <c r="K791" s="37"/>
      <c r="L791" s="37"/>
      <c r="M791" s="37"/>
      <c r="N791" s="37"/>
      <c r="O791" s="37"/>
    </row>
    <row r="792" ht="12.75" customHeight="1">
      <c r="A792" s="37"/>
      <c r="B792" s="37"/>
      <c r="C792" s="37"/>
      <c r="D792" s="37"/>
      <c r="E792" s="37"/>
      <c r="F792" s="37"/>
      <c r="G792" s="37"/>
      <c r="H792" s="37"/>
      <c r="I792" s="37"/>
      <c r="J792" s="37"/>
      <c r="K792" s="37"/>
      <c r="L792" s="37"/>
      <c r="M792" s="37"/>
      <c r="N792" s="37"/>
      <c r="O792" s="37"/>
    </row>
    <row r="793" ht="12.75" customHeight="1">
      <c r="A793" s="37"/>
      <c r="B793" s="37"/>
      <c r="C793" s="37"/>
      <c r="D793" s="37"/>
      <c r="E793" s="37"/>
      <c r="F793" s="37"/>
      <c r="G793" s="37"/>
      <c r="H793" s="37"/>
      <c r="I793" s="37"/>
      <c r="J793" s="37"/>
      <c r="K793" s="37"/>
      <c r="L793" s="37"/>
      <c r="M793" s="37"/>
      <c r="N793" s="37"/>
      <c r="O793" s="37"/>
    </row>
    <row r="794" ht="12.75" customHeight="1">
      <c r="A794" s="37"/>
      <c r="B794" s="37"/>
      <c r="C794" s="37"/>
      <c r="D794" s="37"/>
      <c r="E794" s="37"/>
      <c r="F794" s="37"/>
      <c r="G794" s="37"/>
      <c r="H794" s="37"/>
      <c r="I794" s="37"/>
      <c r="J794" s="37"/>
      <c r="K794" s="37"/>
      <c r="L794" s="37"/>
      <c r="M794" s="37"/>
      <c r="N794" s="37"/>
      <c r="O794" s="37"/>
    </row>
    <row r="795" ht="12.75" customHeight="1">
      <c r="A795" s="37"/>
      <c r="B795" s="37"/>
      <c r="C795" s="37"/>
      <c r="D795" s="37"/>
      <c r="E795" s="37"/>
      <c r="F795" s="37"/>
      <c r="G795" s="37"/>
      <c r="H795" s="37"/>
      <c r="I795" s="37"/>
      <c r="J795" s="37"/>
      <c r="K795" s="37"/>
      <c r="L795" s="37"/>
      <c r="M795" s="37"/>
      <c r="N795" s="37"/>
      <c r="O795" s="37"/>
    </row>
    <row r="796" ht="12.75" customHeight="1">
      <c r="A796" s="37"/>
      <c r="B796" s="37"/>
      <c r="C796" s="37"/>
      <c r="D796" s="37"/>
      <c r="E796" s="37"/>
      <c r="F796" s="37"/>
      <c r="G796" s="37"/>
      <c r="H796" s="37"/>
      <c r="I796" s="37"/>
      <c r="J796" s="37"/>
      <c r="K796" s="37"/>
      <c r="L796" s="37"/>
      <c r="M796" s="37"/>
      <c r="N796" s="37"/>
      <c r="O796" s="37"/>
    </row>
    <row r="797" ht="12.75" customHeight="1">
      <c r="A797" s="37"/>
      <c r="B797" s="37"/>
      <c r="C797" s="37"/>
      <c r="D797" s="37"/>
      <c r="E797" s="37"/>
      <c r="F797" s="37"/>
      <c r="G797" s="37"/>
      <c r="H797" s="37"/>
      <c r="I797" s="37"/>
      <c r="J797" s="37"/>
      <c r="K797" s="37"/>
      <c r="L797" s="37"/>
      <c r="M797" s="37"/>
      <c r="N797" s="37"/>
      <c r="O797" s="37"/>
    </row>
    <row r="798" ht="12.75" customHeight="1">
      <c r="A798" s="37"/>
      <c r="B798" s="37"/>
      <c r="C798" s="37"/>
      <c r="D798" s="37"/>
      <c r="E798" s="37"/>
      <c r="F798" s="37"/>
      <c r="G798" s="37"/>
      <c r="H798" s="37"/>
      <c r="I798" s="37"/>
      <c r="J798" s="37"/>
      <c r="K798" s="37"/>
      <c r="L798" s="37"/>
      <c r="M798" s="37"/>
      <c r="N798" s="37"/>
      <c r="O798" s="37"/>
    </row>
    <row r="799" ht="12.75" customHeight="1">
      <c r="A799" s="37"/>
      <c r="B799" s="37"/>
      <c r="C799" s="37"/>
      <c r="D799" s="37"/>
      <c r="E799" s="37"/>
      <c r="F799" s="37"/>
      <c r="G799" s="37"/>
      <c r="H799" s="37"/>
      <c r="I799" s="37"/>
      <c r="J799" s="37"/>
      <c r="K799" s="37"/>
      <c r="L799" s="37"/>
      <c r="M799" s="37"/>
      <c r="N799" s="37"/>
      <c r="O799" s="37"/>
    </row>
    <row r="800" ht="12.75" customHeight="1">
      <c r="A800" s="37"/>
      <c r="B800" s="37"/>
      <c r="C800" s="37"/>
      <c r="D800" s="37"/>
      <c r="E800" s="37"/>
      <c r="F800" s="37"/>
      <c r="G800" s="37"/>
      <c r="H800" s="37"/>
      <c r="I800" s="37"/>
      <c r="J800" s="37"/>
      <c r="K800" s="37"/>
      <c r="L800" s="37"/>
      <c r="M800" s="37"/>
      <c r="N800" s="37"/>
      <c r="O800" s="37"/>
    </row>
    <row r="801" ht="12.75" customHeight="1">
      <c r="A801" s="37"/>
      <c r="B801" s="37"/>
      <c r="C801" s="37"/>
      <c r="D801" s="37"/>
      <c r="E801" s="37"/>
      <c r="F801" s="37"/>
      <c r="G801" s="37"/>
      <c r="H801" s="37"/>
      <c r="I801" s="37"/>
      <c r="J801" s="37"/>
      <c r="K801" s="37"/>
      <c r="L801" s="37"/>
      <c r="M801" s="37"/>
      <c r="N801" s="37"/>
      <c r="O801" s="37"/>
    </row>
    <row r="802" ht="12.75" customHeight="1">
      <c r="A802" s="37"/>
      <c r="B802" s="37"/>
      <c r="C802" s="37"/>
      <c r="D802" s="37"/>
      <c r="E802" s="37"/>
      <c r="F802" s="37"/>
      <c r="G802" s="37"/>
      <c r="H802" s="37"/>
      <c r="I802" s="37"/>
      <c r="J802" s="37"/>
      <c r="K802" s="37"/>
      <c r="L802" s="37"/>
      <c r="M802" s="37"/>
      <c r="N802" s="37"/>
      <c r="O802" s="37"/>
    </row>
    <row r="803" ht="12.75" customHeight="1">
      <c r="A803" s="37"/>
      <c r="B803" s="37"/>
      <c r="C803" s="37"/>
      <c r="D803" s="37"/>
      <c r="E803" s="37"/>
      <c r="F803" s="37"/>
      <c r="G803" s="37"/>
      <c r="H803" s="37"/>
      <c r="I803" s="37"/>
      <c r="J803" s="37"/>
      <c r="K803" s="37"/>
      <c r="L803" s="37"/>
      <c r="M803" s="37"/>
      <c r="N803" s="37"/>
      <c r="O803" s="37"/>
    </row>
    <row r="804" ht="12.75" customHeight="1">
      <c r="A804" s="37"/>
      <c r="B804" s="37"/>
      <c r="C804" s="37"/>
      <c r="D804" s="37"/>
      <c r="E804" s="37"/>
      <c r="F804" s="37"/>
      <c r="G804" s="37"/>
      <c r="H804" s="37"/>
      <c r="I804" s="37"/>
      <c r="J804" s="37"/>
      <c r="K804" s="37"/>
      <c r="L804" s="37"/>
      <c r="M804" s="37"/>
      <c r="N804" s="37"/>
      <c r="O804" s="37"/>
    </row>
    <row r="805" ht="12.75" customHeight="1">
      <c r="A805" s="37"/>
      <c r="B805" s="37"/>
      <c r="C805" s="37"/>
      <c r="D805" s="37"/>
      <c r="E805" s="37"/>
      <c r="F805" s="37"/>
      <c r="G805" s="37"/>
      <c r="H805" s="37"/>
      <c r="I805" s="37"/>
      <c r="J805" s="37"/>
      <c r="K805" s="37"/>
      <c r="L805" s="37"/>
      <c r="M805" s="37"/>
      <c r="N805" s="37"/>
      <c r="O805" s="37"/>
    </row>
    <row r="806" ht="12.75" customHeight="1">
      <c r="A806" s="37"/>
      <c r="B806" s="37"/>
      <c r="C806" s="37"/>
      <c r="D806" s="37"/>
      <c r="E806" s="37"/>
      <c r="F806" s="37"/>
      <c r="G806" s="37"/>
      <c r="H806" s="37"/>
      <c r="I806" s="37"/>
      <c r="J806" s="37"/>
      <c r="K806" s="37"/>
      <c r="L806" s="37"/>
      <c r="M806" s="37"/>
      <c r="N806" s="37"/>
      <c r="O806" s="37"/>
    </row>
    <row r="807" ht="12.75" customHeight="1">
      <c r="A807" s="37"/>
      <c r="B807" s="37"/>
      <c r="C807" s="37"/>
      <c r="D807" s="37"/>
      <c r="E807" s="37"/>
      <c r="F807" s="37"/>
      <c r="G807" s="37"/>
      <c r="H807" s="37"/>
      <c r="I807" s="37"/>
      <c r="J807" s="37"/>
      <c r="K807" s="37"/>
      <c r="L807" s="37"/>
      <c r="M807" s="37"/>
      <c r="N807" s="37"/>
      <c r="O807" s="37"/>
    </row>
    <row r="808" ht="12.75" customHeight="1">
      <c r="A808" s="37"/>
      <c r="B808" s="37"/>
      <c r="C808" s="37"/>
      <c r="D808" s="37"/>
      <c r="E808" s="37"/>
      <c r="F808" s="37"/>
      <c r="G808" s="37"/>
      <c r="H808" s="37"/>
      <c r="I808" s="37"/>
      <c r="J808" s="37"/>
      <c r="K808" s="37"/>
      <c r="L808" s="37"/>
      <c r="M808" s="37"/>
      <c r="N808" s="37"/>
      <c r="O808" s="37"/>
    </row>
    <row r="809" ht="12.75" customHeight="1">
      <c r="A809" s="37"/>
      <c r="B809" s="37"/>
      <c r="C809" s="37"/>
      <c r="D809" s="37"/>
      <c r="E809" s="37"/>
      <c r="F809" s="37"/>
      <c r="G809" s="37"/>
      <c r="H809" s="37"/>
      <c r="I809" s="37"/>
      <c r="J809" s="37"/>
      <c r="K809" s="37"/>
      <c r="L809" s="37"/>
      <c r="M809" s="37"/>
      <c r="N809" s="37"/>
      <c r="O809" s="37"/>
    </row>
    <row r="810" ht="12.75" customHeight="1">
      <c r="A810" s="37"/>
      <c r="B810" s="37"/>
      <c r="C810" s="37"/>
      <c r="D810" s="37"/>
      <c r="E810" s="37"/>
      <c r="F810" s="37"/>
      <c r="G810" s="37"/>
      <c r="H810" s="37"/>
      <c r="I810" s="37"/>
      <c r="J810" s="37"/>
      <c r="K810" s="37"/>
      <c r="L810" s="37"/>
      <c r="M810" s="37"/>
      <c r="N810" s="37"/>
      <c r="O810" s="37"/>
    </row>
    <row r="811" ht="12.75" customHeight="1">
      <c r="A811" s="37"/>
      <c r="B811" s="37"/>
      <c r="C811" s="37"/>
      <c r="D811" s="37"/>
      <c r="E811" s="37"/>
      <c r="F811" s="37"/>
      <c r="G811" s="37"/>
      <c r="H811" s="37"/>
      <c r="I811" s="37"/>
      <c r="J811" s="37"/>
      <c r="K811" s="37"/>
      <c r="L811" s="37"/>
      <c r="M811" s="37"/>
      <c r="N811" s="37"/>
      <c r="O811" s="37"/>
    </row>
    <row r="812" ht="12.75" customHeight="1">
      <c r="A812" s="37"/>
      <c r="B812" s="37"/>
      <c r="C812" s="37"/>
      <c r="D812" s="37"/>
      <c r="E812" s="37"/>
      <c r="F812" s="37"/>
      <c r="G812" s="37"/>
      <c r="H812" s="37"/>
      <c r="I812" s="37"/>
      <c r="J812" s="37"/>
      <c r="K812" s="37"/>
      <c r="L812" s="37"/>
      <c r="M812" s="37"/>
      <c r="N812" s="37"/>
      <c r="O812" s="37"/>
    </row>
    <row r="813" ht="12.75" customHeight="1">
      <c r="A813" s="37"/>
      <c r="B813" s="37"/>
      <c r="C813" s="37"/>
      <c r="D813" s="37"/>
      <c r="E813" s="37"/>
      <c r="F813" s="37"/>
      <c r="G813" s="37"/>
      <c r="H813" s="37"/>
      <c r="I813" s="37"/>
      <c r="J813" s="37"/>
      <c r="K813" s="37"/>
      <c r="L813" s="37"/>
      <c r="M813" s="37"/>
      <c r="N813" s="37"/>
      <c r="O813" s="37"/>
    </row>
    <row r="814" ht="12.75" customHeight="1">
      <c r="A814" s="37"/>
      <c r="B814" s="37"/>
      <c r="C814" s="37"/>
      <c r="D814" s="37"/>
      <c r="E814" s="37"/>
      <c r="F814" s="37"/>
      <c r="G814" s="37"/>
      <c r="H814" s="37"/>
      <c r="I814" s="37"/>
      <c r="J814" s="37"/>
      <c r="K814" s="37"/>
      <c r="L814" s="37"/>
      <c r="M814" s="37"/>
      <c r="N814" s="37"/>
      <c r="O814" s="37"/>
    </row>
    <row r="815" ht="12.75" customHeight="1">
      <c r="A815" s="37"/>
      <c r="B815" s="37"/>
      <c r="C815" s="37"/>
      <c r="D815" s="37"/>
      <c r="E815" s="37"/>
      <c r="F815" s="37"/>
      <c r="G815" s="37"/>
      <c r="H815" s="37"/>
      <c r="I815" s="37"/>
      <c r="J815" s="37"/>
      <c r="K815" s="37"/>
      <c r="L815" s="37"/>
      <c r="M815" s="37"/>
      <c r="N815" s="37"/>
      <c r="O815" s="37"/>
    </row>
    <row r="816" ht="12.75" customHeight="1">
      <c r="A816" s="37"/>
      <c r="B816" s="37"/>
      <c r="C816" s="37"/>
      <c r="D816" s="37"/>
      <c r="E816" s="37"/>
      <c r="F816" s="37"/>
      <c r="G816" s="37"/>
      <c r="H816" s="37"/>
      <c r="I816" s="37"/>
      <c r="J816" s="37"/>
      <c r="K816" s="37"/>
      <c r="L816" s="37"/>
      <c r="M816" s="37"/>
      <c r="N816" s="37"/>
      <c r="O816" s="37"/>
    </row>
    <row r="817" ht="12.75" customHeight="1">
      <c r="A817" s="37"/>
      <c r="B817" s="37"/>
      <c r="C817" s="37"/>
      <c r="D817" s="37"/>
      <c r="E817" s="37"/>
      <c r="F817" s="37"/>
      <c r="G817" s="37"/>
      <c r="H817" s="37"/>
      <c r="I817" s="37"/>
      <c r="J817" s="37"/>
      <c r="K817" s="37"/>
      <c r="L817" s="37"/>
      <c r="M817" s="37"/>
      <c r="N817" s="37"/>
      <c r="O817" s="37"/>
    </row>
    <row r="818" ht="12.75" customHeight="1">
      <c r="A818" s="37"/>
      <c r="B818" s="37"/>
      <c r="C818" s="37"/>
      <c r="D818" s="37"/>
      <c r="E818" s="37"/>
      <c r="F818" s="37"/>
      <c r="G818" s="37"/>
      <c r="H818" s="37"/>
      <c r="I818" s="37"/>
      <c r="J818" s="37"/>
      <c r="K818" s="37"/>
      <c r="L818" s="37"/>
      <c r="M818" s="37"/>
      <c r="N818" s="37"/>
      <c r="O818" s="37"/>
    </row>
    <row r="819" ht="12.75" customHeight="1">
      <c r="A819" s="37"/>
      <c r="B819" s="37"/>
      <c r="C819" s="37"/>
      <c r="D819" s="37"/>
      <c r="E819" s="37"/>
      <c r="F819" s="37"/>
      <c r="G819" s="37"/>
      <c r="H819" s="37"/>
      <c r="I819" s="37"/>
      <c r="J819" s="37"/>
      <c r="K819" s="37"/>
      <c r="L819" s="37"/>
      <c r="M819" s="37"/>
      <c r="N819" s="37"/>
      <c r="O819" s="37"/>
    </row>
    <row r="820" ht="12.75" customHeight="1">
      <c r="A820" s="37"/>
      <c r="B820" s="37"/>
      <c r="C820" s="37"/>
      <c r="D820" s="37"/>
      <c r="E820" s="37"/>
      <c r="F820" s="37"/>
      <c r="G820" s="37"/>
      <c r="H820" s="37"/>
      <c r="I820" s="37"/>
      <c r="J820" s="37"/>
      <c r="K820" s="37"/>
      <c r="L820" s="37"/>
      <c r="M820" s="37"/>
      <c r="N820" s="37"/>
      <c r="O820" s="37"/>
    </row>
    <row r="821" ht="12.75" customHeight="1">
      <c r="A821" s="37"/>
      <c r="B821" s="37"/>
      <c r="C821" s="37"/>
      <c r="D821" s="37"/>
      <c r="E821" s="37"/>
      <c r="F821" s="37"/>
      <c r="G821" s="37"/>
      <c r="H821" s="37"/>
      <c r="I821" s="37"/>
      <c r="J821" s="37"/>
      <c r="K821" s="37"/>
      <c r="L821" s="37"/>
      <c r="M821" s="37"/>
      <c r="N821" s="37"/>
      <c r="O821" s="37"/>
    </row>
    <row r="822" ht="12.75" customHeight="1">
      <c r="A822" s="37"/>
      <c r="B822" s="37"/>
      <c r="C822" s="37"/>
      <c r="D822" s="37"/>
      <c r="E822" s="37"/>
      <c r="F822" s="37"/>
      <c r="G822" s="37"/>
      <c r="H822" s="37"/>
      <c r="I822" s="37"/>
      <c r="J822" s="37"/>
      <c r="K822" s="37"/>
      <c r="L822" s="37"/>
      <c r="M822" s="37"/>
      <c r="N822" s="37"/>
      <c r="O822" s="37"/>
    </row>
    <row r="823" ht="12.75" customHeight="1">
      <c r="A823" s="37"/>
      <c r="B823" s="37"/>
      <c r="C823" s="37"/>
      <c r="D823" s="37"/>
      <c r="E823" s="37"/>
      <c r="F823" s="37"/>
      <c r="G823" s="37"/>
      <c r="H823" s="37"/>
      <c r="I823" s="37"/>
      <c r="J823" s="37"/>
      <c r="K823" s="37"/>
      <c r="L823" s="37"/>
      <c r="M823" s="37"/>
      <c r="N823" s="37"/>
      <c r="O823" s="37"/>
    </row>
    <row r="824" ht="12.75" customHeight="1">
      <c r="A824" s="37"/>
      <c r="B824" s="37"/>
      <c r="C824" s="37"/>
      <c r="D824" s="37"/>
      <c r="E824" s="37"/>
      <c r="F824" s="37"/>
      <c r="G824" s="37"/>
      <c r="H824" s="37"/>
      <c r="I824" s="37"/>
      <c r="J824" s="37"/>
      <c r="K824" s="37"/>
      <c r="L824" s="37"/>
      <c r="M824" s="37"/>
      <c r="N824" s="37"/>
      <c r="O824" s="37"/>
    </row>
    <row r="825" ht="12.75" customHeight="1">
      <c r="A825" s="37"/>
      <c r="B825" s="37"/>
      <c r="C825" s="37"/>
      <c r="D825" s="37"/>
      <c r="E825" s="37"/>
      <c r="F825" s="37"/>
      <c r="G825" s="37"/>
      <c r="H825" s="37"/>
      <c r="I825" s="37"/>
      <c r="J825" s="37"/>
      <c r="K825" s="37"/>
      <c r="L825" s="37"/>
      <c r="M825" s="37"/>
      <c r="N825" s="37"/>
      <c r="O825" s="37"/>
    </row>
    <row r="826" ht="12.75" customHeight="1">
      <c r="A826" s="37"/>
      <c r="B826" s="37"/>
      <c r="C826" s="37"/>
      <c r="D826" s="37"/>
      <c r="E826" s="37"/>
      <c r="F826" s="37"/>
      <c r="G826" s="37"/>
      <c r="H826" s="37"/>
      <c r="I826" s="37"/>
      <c r="J826" s="37"/>
      <c r="K826" s="37"/>
      <c r="L826" s="37"/>
      <c r="M826" s="37"/>
      <c r="N826" s="37"/>
      <c r="O826" s="37"/>
    </row>
    <row r="827" ht="12.75" customHeight="1">
      <c r="A827" s="37"/>
      <c r="B827" s="37"/>
      <c r="C827" s="37"/>
      <c r="D827" s="37"/>
      <c r="E827" s="37"/>
      <c r="F827" s="37"/>
      <c r="G827" s="37"/>
      <c r="H827" s="37"/>
      <c r="I827" s="37"/>
      <c r="J827" s="37"/>
      <c r="K827" s="37"/>
      <c r="L827" s="37"/>
      <c r="M827" s="37"/>
      <c r="N827" s="37"/>
      <c r="O827" s="37"/>
    </row>
    <row r="828" ht="12.75" customHeight="1">
      <c r="A828" s="37"/>
      <c r="B828" s="37"/>
      <c r="C828" s="37"/>
      <c r="D828" s="37"/>
      <c r="E828" s="37"/>
      <c r="F828" s="37"/>
      <c r="G828" s="37"/>
      <c r="H828" s="37"/>
      <c r="I828" s="37"/>
      <c r="J828" s="37"/>
      <c r="K828" s="37"/>
      <c r="L828" s="37"/>
      <c r="M828" s="37"/>
      <c r="N828" s="37"/>
      <c r="O828" s="37"/>
    </row>
    <row r="829" ht="12.75" customHeight="1">
      <c r="A829" s="37"/>
      <c r="B829" s="37"/>
      <c r="C829" s="37"/>
      <c r="D829" s="37"/>
      <c r="E829" s="37"/>
      <c r="F829" s="37"/>
      <c r="G829" s="37"/>
      <c r="H829" s="37"/>
      <c r="I829" s="37"/>
      <c r="J829" s="37"/>
      <c r="K829" s="37"/>
      <c r="L829" s="37"/>
      <c r="M829" s="37"/>
      <c r="N829" s="37"/>
      <c r="O829" s="37"/>
    </row>
    <row r="830" ht="12.75" customHeight="1">
      <c r="A830" s="37"/>
      <c r="B830" s="37"/>
      <c r="C830" s="37"/>
      <c r="D830" s="37"/>
      <c r="E830" s="37"/>
      <c r="F830" s="37"/>
      <c r="G830" s="37"/>
      <c r="H830" s="37"/>
      <c r="I830" s="37"/>
      <c r="J830" s="37"/>
      <c r="K830" s="37"/>
      <c r="L830" s="37"/>
      <c r="M830" s="37"/>
      <c r="N830" s="37"/>
      <c r="O830" s="37"/>
    </row>
    <row r="831" ht="12.75" customHeight="1">
      <c r="A831" s="37"/>
      <c r="B831" s="37"/>
      <c r="C831" s="37"/>
      <c r="D831" s="37"/>
      <c r="E831" s="37"/>
      <c r="F831" s="37"/>
      <c r="G831" s="37"/>
      <c r="H831" s="37"/>
      <c r="I831" s="37"/>
      <c r="J831" s="37"/>
      <c r="K831" s="37"/>
      <c r="L831" s="37"/>
      <c r="M831" s="37"/>
      <c r="N831" s="37"/>
      <c r="O831" s="37"/>
    </row>
    <row r="832" ht="12.75" customHeight="1">
      <c r="A832" s="37"/>
      <c r="B832" s="37"/>
      <c r="C832" s="37"/>
      <c r="D832" s="37"/>
      <c r="E832" s="37"/>
      <c r="F832" s="37"/>
      <c r="G832" s="37"/>
      <c r="H832" s="37"/>
      <c r="I832" s="37"/>
      <c r="J832" s="37"/>
      <c r="K832" s="37"/>
      <c r="L832" s="37"/>
      <c r="M832" s="37"/>
      <c r="N832" s="37"/>
      <c r="O832" s="37"/>
    </row>
    <row r="833" ht="12.75" customHeight="1">
      <c r="A833" s="37"/>
      <c r="B833" s="37"/>
      <c r="C833" s="37"/>
      <c r="D833" s="37"/>
      <c r="E833" s="37"/>
      <c r="F833" s="37"/>
      <c r="G833" s="37"/>
      <c r="H833" s="37"/>
      <c r="I833" s="37"/>
      <c r="J833" s="37"/>
      <c r="K833" s="37"/>
      <c r="L833" s="37"/>
      <c r="M833" s="37"/>
      <c r="N833" s="37"/>
      <c r="O833" s="37"/>
    </row>
    <row r="834" ht="12.75" customHeight="1">
      <c r="A834" s="37"/>
      <c r="B834" s="37"/>
      <c r="C834" s="37"/>
      <c r="D834" s="37"/>
      <c r="E834" s="37"/>
      <c r="F834" s="37"/>
      <c r="G834" s="37"/>
      <c r="H834" s="37"/>
      <c r="I834" s="37"/>
      <c r="J834" s="37"/>
      <c r="K834" s="37"/>
      <c r="L834" s="37"/>
      <c r="M834" s="37"/>
      <c r="N834" s="37"/>
      <c r="O834" s="37"/>
    </row>
    <row r="835" ht="12.75" customHeight="1">
      <c r="A835" s="37"/>
      <c r="B835" s="37"/>
      <c r="C835" s="37"/>
      <c r="D835" s="37"/>
      <c r="E835" s="37"/>
      <c r="F835" s="37"/>
      <c r="G835" s="37"/>
      <c r="H835" s="37"/>
      <c r="I835" s="37"/>
      <c r="J835" s="37"/>
      <c r="K835" s="37"/>
      <c r="L835" s="37"/>
      <c r="M835" s="37"/>
      <c r="N835" s="37"/>
      <c r="O835" s="37"/>
    </row>
    <row r="836" ht="12.75" customHeight="1">
      <c r="A836" s="37"/>
      <c r="B836" s="37"/>
      <c r="C836" s="37"/>
      <c r="D836" s="37"/>
      <c r="E836" s="37"/>
      <c r="F836" s="37"/>
      <c r="G836" s="37"/>
      <c r="H836" s="37"/>
      <c r="I836" s="37"/>
      <c r="J836" s="37"/>
      <c r="K836" s="37"/>
      <c r="L836" s="37"/>
      <c r="M836" s="37"/>
      <c r="N836" s="37"/>
      <c r="O836" s="37"/>
    </row>
    <row r="837" ht="12.75" customHeight="1">
      <c r="A837" s="37"/>
      <c r="B837" s="37"/>
      <c r="C837" s="37"/>
      <c r="D837" s="37"/>
      <c r="E837" s="37"/>
      <c r="F837" s="37"/>
      <c r="G837" s="37"/>
      <c r="H837" s="37"/>
      <c r="I837" s="37"/>
      <c r="J837" s="37"/>
      <c r="K837" s="37"/>
      <c r="L837" s="37"/>
      <c r="M837" s="37"/>
      <c r="N837" s="37"/>
      <c r="O837" s="37"/>
    </row>
    <row r="838" ht="12.75" customHeight="1">
      <c r="A838" s="37"/>
      <c r="B838" s="37"/>
      <c r="C838" s="37"/>
      <c r="D838" s="37"/>
      <c r="E838" s="37"/>
      <c r="F838" s="37"/>
      <c r="G838" s="37"/>
      <c r="H838" s="37"/>
      <c r="I838" s="37"/>
      <c r="J838" s="37"/>
      <c r="K838" s="37"/>
      <c r="L838" s="37"/>
      <c r="M838" s="37"/>
      <c r="N838" s="37"/>
      <c r="O838" s="37"/>
    </row>
    <row r="839" ht="12.75" customHeight="1">
      <c r="A839" s="37"/>
      <c r="B839" s="37"/>
      <c r="C839" s="37"/>
      <c r="D839" s="37"/>
      <c r="E839" s="37"/>
      <c r="F839" s="37"/>
      <c r="G839" s="37"/>
      <c r="H839" s="37"/>
      <c r="I839" s="37"/>
      <c r="J839" s="37"/>
      <c r="K839" s="37"/>
      <c r="L839" s="37"/>
      <c r="M839" s="37"/>
      <c r="N839" s="37"/>
      <c r="O839" s="37"/>
    </row>
    <row r="840" ht="12.75" customHeight="1">
      <c r="A840" s="37"/>
      <c r="B840" s="37"/>
      <c r="C840" s="37"/>
      <c r="D840" s="37"/>
      <c r="E840" s="37"/>
      <c r="F840" s="37"/>
      <c r="G840" s="37"/>
      <c r="H840" s="37"/>
      <c r="I840" s="37"/>
      <c r="J840" s="37"/>
      <c r="K840" s="37"/>
      <c r="L840" s="37"/>
      <c r="M840" s="37"/>
      <c r="N840" s="37"/>
      <c r="O840" s="37"/>
    </row>
    <row r="841" ht="12.75" customHeight="1">
      <c r="A841" s="37"/>
      <c r="B841" s="37"/>
      <c r="C841" s="37"/>
      <c r="D841" s="37"/>
      <c r="E841" s="37"/>
      <c r="F841" s="37"/>
      <c r="G841" s="37"/>
      <c r="H841" s="37"/>
      <c r="I841" s="37"/>
      <c r="J841" s="37"/>
      <c r="K841" s="37"/>
      <c r="L841" s="37"/>
      <c r="M841" s="37"/>
      <c r="N841" s="37"/>
      <c r="O841" s="37"/>
    </row>
    <row r="842" ht="12.75" customHeight="1">
      <c r="A842" s="37"/>
      <c r="B842" s="37"/>
      <c r="C842" s="37"/>
      <c r="D842" s="37"/>
      <c r="E842" s="37"/>
      <c r="F842" s="37"/>
      <c r="G842" s="37"/>
      <c r="H842" s="37"/>
      <c r="I842" s="37"/>
      <c r="J842" s="37"/>
      <c r="K842" s="37"/>
      <c r="L842" s="37"/>
      <c r="M842" s="37"/>
      <c r="N842" s="37"/>
      <c r="O842" s="37"/>
    </row>
    <row r="843" ht="12.75" customHeight="1">
      <c r="A843" s="37"/>
      <c r="B843" s="37"/>
      <c r="C843" s="37"/>
      <c r="D843" s="37"/>
      <c r="E843" s="37"/>
      <c r="F843" s="37"/>
      <c r="G843" s="37"/>
      <c r="H843" s="37"/>
      <c r="I843" s="37"/>
      <c r="J843" s="37"/>
      <c r="K843" s="37"/>
      <c r="L843" s="37"/>
      <c r="M843" s="37"/>
      <c r="N843" s="37"/>
      <c r="O843" s="37"/>
    </row>
    <row r="844" ht="12.75" customHeight="1">
      <c r="A844" s="37"/>
      <c r="B844" s="37"/>
      <c r="C844" s="37"/>
      <c r="D844" s="37"/>
      <c r="E844" s="37"/>
      <c r="F844" s="37"/>
      <c r="G844" s="37"/>
      <c r="H844" s="37"/>
      <c r="I844" s="37"/>
      <c r="J844" s="37"/>
      <c r="K844" s="37"/>
      <c r="L844" s="37"/>
      <c r="M844" s="37"/>
      <c r="N844" s="37"/>
      <c r="O844" s="37"/>
    </row>
    <row r="845" ht="12.75" customHeight="1">
      <c r="A845" s="37"/>
      <c r="B845" s="37"/>
      <c r="C845" s="37"/>
      <c r="D845" s="37"/>
      <c r="E845" s="37"/>
      <c r="F845" s="37"/>
      <c r="G845" s="37"/>
      <c r="H845" s="37"/>
      <c r="I845" s="37"/>
      <c r="J845" s="37"/>
      <c r="K845" s="37"/>
      <c r="L845" s="37"/>
      <c r="M845" s="37"/>
      <c r="N845" s="37"/>
      <c r="O845" s="37"/>
    </row>
    <row r="846" ht="12.75" customHeight="1">
      <c r="A846" s="37"/>
      <c r="B846" s="37"/>
      <c r="C846" s="37"/>
      <c r="D846" s="37"/>
      <c r="E846" s="37"/>
      <c r="F846" s="37"/>
      <c r="G846" s="37"/>
      <c r="H846" s="37"/>
      <c r="I846" s="37"/>
      <c r="J846" s="37"/>
      <c r="K846" s="37"/>
      <c r="L846" s="37"/>
      <c r="M846" s="37"/>
      <c r="N846" s="37"/>
      <c r="O846" s="37"/>
    </row>
    <row r="847" ht="12.75" customHeight="1">
      <c r="A847" s="37"/>
      <c r="B847" s="37"/>
      <c r="C847" s="37"/>
      <c r="D847" s="37"/>
      <c r="E847" s="37"/>
      <c r="F847" s="37"/>
      <c r="G847" s="37"/>
      <c r="H847" s="37"/>
      <c r="I847" s="37"/>
      <c r="J847" s="37"/>
      <c r="K847" s="37"/>
      <c r="L847" s="37"/>
      <c r="M847" s="37"/>
      <c r="N847" s="37"/>
      <c r="O847" s="37"/>
    </row>
    <row r="848" ht="12.75" customHeight="1">
      <c r="A848" s="37"/>
      <c r="B848" s="37"/>
      <c r="C848" s="37"/>
      <c r="D848" s="37"/>
      <c r="E848" s="37"/>
      <c r="F848" s="37"/>
      <c r="G848" s="37"/>
      <c r="H848" s="37"/>
      <c r="I848" s="37"/>
      <c r="J848" s="37"/>
      <c r="K848" s="37"/>
      <c r="L848" s="37"/>
      <c r="M848" s="37"/>
      <c r="N848" s="37"/>
      <c r="O848" s="37"/>
    </row>
    <row r="849" ht="12.75" customHeight="1">
      <c r="A849" s="37"/>
      <c r="B849" s="37"/>
      <c r="C849" s="37"/>
      <c r="D849" s="37"/>
      <c r="E849" s="37"/>
      <c r="F849" s="37"/>
      <c r="G849" s="37"/>
      <c r="H849" s="37"/>
      <c r="I849" s="37"/>
      <c r="J849" s="37"/>
      <c r="K849" s="37"/>
      <c r="L849" s="37"/>
      <c r="M849" s="37"/>
      <c r="N849" s="37"/>
      <c r="O849" s="37"/>
    </row>
    <row r="850" ht="12.75" customHeight="1">
      <c r="A850" s="37"/>
      <c r="B850" s="37"/>
      <c r="C850" s="37"/>
      <c r="D850" s="37"/>
      <c r="E850" s="37"/>
      <c r="F850" s="37"/>
      <c r="G850" s="37"/>
      <c r="H850" s="37"/>
      <c r="I850" s="37"/>
      <c r="J850" s="37"/>
      <c r="K850" s="37"/>
      <c r="L850" s="37"/>
      <c r="M850" s="37"/>
      <c r="N850" s="37"/>
      <c r="O850" s="37"/>
    </row>
    <row r="851" ht="12.75" customHeight="1">
      <c r="A851" s="37"/>
      <c r="B851" s="37"/>
      <c r="C851" s="37"/>
      <c r="D851" s="37"/>
      <c r="E851" s="37"/>
      <c r="F851" s="37"/>
      <c r="G851" s="37"/>
      <c r="H851" s="37"/>
      <c r="I851" s="37"/>
      <c r="J851" s="37"/>
      <c r="K851" s="37"/>
      <c r="L851" s="37"/>
      <c r="M851" s="37"/>
      <c r="N851" s="37"/>
      <c r="O851" s="37"/>
    </row>
    <row r="852" ht="12.75" customHeight="1">
      <c r="A852" s="37"/>
      <c r="B852" s="37"/>
      <c r="C852" s="37"/>
      <c r="D852" s="37"/>
      <c r="E852" s="37"/>
      <c r="F852" s="37"/>
      <c r="G852" s="37"/>
      <c r="H852" s="37"/>
      <c r="I852" s="37"/>
      <c r="J852" s="37"/>
      <c r="K852" s="37"/>
      <c r="L852" s="37"/>
      <c r="M852" s="37"/>
      <c r="N852" s="37"/>
      <c r="O852" s="37"/>
    </row>
    <row r="853" ht="12.75" customHeight="1">
      <c r="A853" s="37"/>
      <c r="B853" s="37"/>
      <c r="C853" s="37"/>
      <c r="D853" s="37"/>
      <c r="E853" s="37"/>
      <c r="F853" s="37"/>
      <c r="G853" s="37"/>
      <c r="H853" s="37"/>
      <c r="I853" s="37"/>
      <c r="J853" s="37"/>
      <c r="K853" s="37"/>
      <c r="L853" s="37"/>
      <c r="M853" s="37"/>
      <c r="N853" s="37"/>
      <c r="O853" s="37"/>
    </row>
    <row r="854" ht="12.75" customHeight="1">
      <c r="A854" s="37"/>
      <c r="B854" s="37"/>
      <c r="C854" s="37"/>
      <c r="D854" s="37"/>
      <c r="E854" s="37"/>
      <c r="F854" s="37"/>
      <c r="G854" s="37"/>
      <c r="H854" s="37"/>
      <c r="I854" s="37"/>
      <c r="J854" s="37"/>
      <c r="K854" s="37"/>
      <c r="L854" s="37"/>
      <c r="M854" s="37"/>
      <c r="N854" s="37"/>
      <c r="O854" s="37"/>
    </row>
    <row r="855" ht="12.75" customHeight="1">
      <c r="A855" s="37"/>
      <c r="B855" s="37"/>
      <c r="C855" s="37"/>
      <c r="D855" s="37"/>
      <c r="E855" s="37"/>
      <c r="F855" s="37"/>
      <c r="G855" s="37"/>
      <c r="H855" s="37"/>
      <c r="I855" s="37"/>
      <c r="J855" s="37"/>
      <c r="K855" s="37"/>
      <c r="L855" s="37"/>
      <c r="M855" s="37"/>
      <c r="N855" s="37"/>
      <c r="O855" s="37"/>
    </row>
    <row r="856" ht="12.75" customHeight="1">
      <c r="A856" s="37"/>
      <c r="B856" s="37"/>
      <c r="C856" s="37"/>
      <c r="D856" s="37"/>
      <c r="E856" s="37"/>
      <c r="F856" s="37"/>
      <c r="G856" s="37"/>
      <c r="H856" s="37"/>
      <c r="I856" s="37"/>
      <c r="J856" s="37"/>
      <c r="K856" s="37"/>
      <c r="L856" s="37"/>
      <c r="M856" s="37"/>
      <c r="N856" s="37"/>
      <c r="O856" s="37"/>
    </row>
    <row r="857" ht="12.75" customHeight="1">
      <c r="A857" s="37"/>
      <c r="B857" s="37"/>
      <c r="C857" s="37"/>
      <c r="D857" s="37"/>
      <c r="E857" s="37"/>
      <c r="F857" s="37"/>
      <c r="G857" s="37"/>
      <c r="H857" s="37"/>
      <c r="I857" s="37"/>
      <c r="J857" s="37"/>
      <c r="K857" s="37"/>
      <c r="L857" s="37"/>
      <c r="M857" s="37"/>
      <c r="N857" s="37"/>
      <c r="O857" s="37"/>
    </row>
    <row r="858" ht="12.75" customHeight="1">
      <c r="A858" s="37"/>
      <c r="B858" s="37"/>
      <c r="C858" s="37"/>
      <c r="D858" s="37"/>
      <c r="E858" s="37"/>
      <c r="F858" s="37"/>
      <c r="G858" s="37"/>
      <c r="H858" s="37"/>
      <c r="I858" s="37"/>
      <c r="J858" s="37"/>
      <c r="K858" s="37"/>
      <c r="L858" s="37"/>
      <c r="M858" s="37"/>
      <c r="N858" s="37"/>
      <c r="O858" s="37"/>
    </row>
    <row r="859" ht="12.75" customHeight="1">
      <c r="A859" s="37"/>
      <c r="B859" s="37"/>
      <c r="C859" s="37"/>
      <c r="D859" s="37"/>
      <c r="E859" s="37"/>
      <c r="F859" s="37"/>
      <c r="G859" s="37"/>
      <c r="H859" s="37"/>
      <c r="I859" s="37"/>
      <c r="J859" s="37"/>
      <c r="K859" s="37"/>
      <c r="L859" s="37"/>
      <c r="M859" s="37"/>
      <c r="N859" s="37"/>
      <c r="O859" s="37"/>
    </row>
    <row r="860" ht="12.75" customHeight="1">
      <c r="A860" s="37"/>
      <c r="B860" s="37"/>
      <c r="C860" s="37"/>
      <c r="D860" s="37"/>
      <c r="E860" s="37"/>
      <c r="F860" s="37"/>
      <c r="G860" s="37"/>
      <c r="H860" s="37"/>
      <c r="I860" s="37"/>
      <c r="J860" s="37"/>
      <c r="K860" s="37"/>
      <c r="L860" s="37"/>
      <c r="M860" s="37"/>
      <c r="N860" s="37"/>
      <c r="O860" s="37"/>
    </row>
    <row r="861" ht="12.75" customHeight="1">
      <c r="A861" s="37"/>
      <c r="B861" s="37"/>
      <c r="C861" s="37"/>
      <c r="D861" s="37"/>
      <c r="E861" s="37"/>
      <c r="F861" s="37"/>
      <c r="G861" s="37"/>
      <c r="H861" s="37"/>
      <c r="I861" s="37"/>
      <c r="J861" s="37"/>
      <c r="K861" s="37"/>
      <c r="L861" s="37"/>
      <c r="M861" s="37"/>
      <c r="N861" s="37"/>
      <c r="O861" s="37"/>
    </row>
    <row r="862" ht="12.75" customHeight="1">
      <c r="A862" s="37"/>
      <c r="B862" s="37"/>
      <c r="C862" s="37"/>
      <c r="D862" s="37"/>
      <c r="E862" s="37"/>
      <c r="F862" s="37"/>
      <c r="G862" s="37"/>
      <c r="H862" s="37"/>
      <c r="I862" s="37"/>
      <c r="J862" s="37"/>
      <c r="K862" s="37"/>
      <c r="L862" s="37"/>
      <c r="M862" s="37"/>
      <c r="N862" s="37"/>
      <c r="O862" s="37"/>
    </row>
    <row r="863" ht="12.75" customHeight="1">
      <c r="A863" s="37"/>
      <c r="B863" s="37"/>
      <c r="C863" s="37"/>
      <c r="D863" s="37"/>
      <c r="E863" s="37"/>
      <c r="F863" s="37"/>
      <c r="G863" s="37"/>
      <c r="H863" s="37"/>
      <c r="I863" s="37"/>
      <c r="J863" s="37"/>
      <c r="K863" s="37"/>
      <c r="L863" s="37"/>
      <c r="M863" s="37"/>
      <c r="N863" s="37"/>
      <c r="O863" s="37"/>
    </row>
    <row r="864" ht="12.75" customHeight="1">
      <c r="A864" s="37"/>
      <c r="B864" s="37"/>
      <c r="C864" s="37"/>
      <c r="D864" s="37"/>
      <c r="E864" s="37"/>
      <c r="F864" s="37"/>
      <c r="G864" s="37"/>
      <c r="H864" s="37"/>
      <c r="I864" s="37"/>
      <c r="J864" s="37"/>
      <c r="K864" s="37"/>
      <c r="L864" s="37"/>
      <c r="M864" s="37"/>
      <c r="N864" s="37"/>
      <c r="O864" s="37"/>
    </row>
    <row r="865" ht="12.75" customHeight="1">
      <c r="A865" s="37"/>
      <c r="B865" s="37"/>
      <c r="C865" s="37"/>
      <c r="D865" s="37"/>
      <c r="E865" s="37"/>
      <c r="F865" s="37"/>
      <c r="G865" s="37"/>
      <c r="H865" s="37"/>
      <c r="I865" s="37"/>
      <c r="J865" s="37"/>
      <c r="K865" s="37"/>
      <c r="L865" s="37"/>
      <c r="M865" s="37"/>
      <c r="N865" s="37"/>
      <c r="O865" s="37"/>
    </row>
    <row r="866" ht="12.75" customHeight="1">
      <c r="A866" s="37"/>
      <c r="B866" s="37"/>
      <c r="C866" s="37"/>
      <c r="D866" s="37"/>
      <c r="E866" s="37"/>
      <c r="F866" s="37"/>
      <c r="G866" s="37"/>
      <c r="H866" s="37"/>
      <c r="I866" s="37"/>
      <c r="J866" s="37"/>
      <c r="K866" s="37"/>
      <c r="L866" s="37"/>
      <c r="M866" s="37"/>
      <c r="N866" s="37"/>
      <c r="O866" s="37"/>
    </row>
    <row r="867" ht="12.75" customHeight="1">
      <c r="A867" s="37"/>
      <c r="B867" s="37"/>
      <c r="C867" s="37"/>
      <c r="D867" s="37"/>
      <c r="E867" s="37"/>
      <c r="F867" s="37"/>
      <c r="G867" s="37"/>
      <c r="H867" s="37"/>
      <c r="I867" s="37"/>
      <c r="J867" s="37"/>
      <c r="K867" s="37"/>
      <c r="L867" s="37"/>
      <c r="M867" s="37"/>
      <c r="N867" s="37"/>
      <c r="O867" s="37"/>
    </row>
    <row r="868" ht="12.75" customHeight="1">
      <c r="A868" s="37"/>
      <c r="B868" s="37"/>
      <c r="C868" s="37"/>
      <c r="D868" s="37"/>
      <c r="E868" s="37"/>
      <c r="F868" s="37"/>
      <c r="G868" s="37"/>
      <c r="H868" s="37"/>
      <c r="I868" s="37"/>
      <c r="J868" s="37"/>
      <c r="K868" s="37"/>
      <c r="L868" s="37"/>
      <c r="M868" s="37"/>
      <c r="N868" s="37"/>
      <c r="O868" s="37"/>
    </row>
    <row r="869" ht="12.75" customHeight="1">
      <c r="A869" s="37"/>
      <c r="B869" s="37"/>
      <c r="C869" s="37"/>
      <c r="D869" s="37"/>
      <c r="E869" s="37"/>
      <c r="F869" s="37"/>
      <c r="G869" s="37"/>
      <c r="H869" s="37"/>
      <c r="I869" s="37"/>
      <c r="J869" s="37"/>
      <c r="K869" s="37"/>
      <c r="L869" s="37"/>
      <c r="M869" s="37"/>
      <c r="N869" s="37"/>
      <c r="O869" s="37"/>
    </row>
    <row r="870" ht="12.75" customHeight="1">
      <c r="A870" s="37"/>
      <c r="B870" s="37"/>
      <c r="C870" s="37"/>
      <c r="D870" s="37"/>
      <c r="E870" s="37"/>
      <c r="F870" s="37"/>
      <c r="G870" s="37"/>
      <c r="H870" s="37"/>
      <c r="I870" s="37"/>
      <c r="J870" s="37"/>
      <c r="K870" s="37"/>
      <c r="L870" s="37"/>
      <c r="M870" s="37"/>
      <c r="N870" s="37"/>
      <c r="O870" s="37"/>
    </row>
    <row r="871" ht="12.75" customHeight="1">
      <c r="A871" s="37"/>
      <c r="B871" s="37"/>
      <c r="C871" s="37"/>
      <c r="D871" s="37"/>
      <c r="E871" s="37"/>
      <c r="F871" s="37"/>
      <c r="G871" s="37"/>
      <c r="H871" s="37"/>
      <c r="I871" s="37"/>
      <c r="J871" s="37"/>
      <c r="K871" s="37"/>
      <c r="L871" s="37"/>
      <c r="M871" s="37"/>
      <c r="N871" s="37"/>
      <c r="O871" s="37"/>
    </row>
    <row r="872" ht="12.75" customHeight="1">
      <c r="A872" s="37"/>
      <c r="B872" s="37"/>
      <c r="C872" s="37"/>
      <c r="D872" s="37"/>
      <c r="E872" s="37"/>
      <c r="F872" s="37"/>
      <c r="G872" s="37"/>
      <c r="H872" s="37"/>
      <c r="I872" s="37"/>
      <c r="J872" s="37"/>
      <c r="K872" s="37"/>
      <c r="L872" s="37"/>
      <c r="M872" s="37"/>
      <c r="N872" s="37"/>
      <c r="O872" s="37"/>
    </row>
    <row r="873" ht="12.75" customHeight="1">
      <c r="A873" s="37"/>
      <c r="B873" s="37"/>
      <c r="C873" s="37"/>
      <c r="D873" s="37"/>
      <c r="E873" s="37"/>
      <c r="F873" s="37"/>
      <c r="G873" s="37"/>
      <c r="H873" s="37"/>
      <c r="I873" s="37"/>
      <c r="J873" s="37"/>
      <c r="K873" s="37"/>
      <c r="L873" s="37"/>
      <c r="M873" s="37"/>
      <c r="N873" s="37"/>
      <c r="O873" s="37"/>
    </row>
    <row r="874" ht="12.75" customHeight="1">
      <c r="A874" s="37"/>
      <c r="B874" s="37"/>
      <c r="C874" s="37"/>
      <c r="D874" s="37"/>
      <c r="E874" s="37"/>
      <c r="F874" s="37"/>
      <c r="G874" s="37"/>
      <c r="H874" s="37"/>
      <c r="I874" s="37"/>
      <c r="J874" s="37"/>
      <c r="K874" s="37"/>
      <c r="L874" s="37"/>
      <c r="M874" s="37"/>
      <c r="N874" s="37"/>
      <c r="O874" s="37"/>
    </row>
    <row r="875" ht="12.75" customHeight="1">
      <c r="A875" s="37"/>
      <c r="B875" s="37"/>
      <c r="C875" s="37"/>
      <c r="D875" s="37"/>
      <c r="E875" s="37"/>
      <c r="F875" s="37"/>
      <c r="G875" s="37"/>
      <c r="H875" s="37"/>
      <c r="I875" s="37"/>
      <c r="J875" s="37"/>
      <c r="K875" s="37"/>
      <c r="L875" s="37"/>
      <c r="M875" s="37"/>
      <c r="N875" s="37"/>
      <c r="O875" s="37"/>
    </row>
    <row r="876" ht="12.75" customHeight="1">
      <c r="A876" s="37"/>
      <c r="B876" s="37"/>
      <c r="C876" s="37"/>
      <c r="D876" s="37"/>
      <c r="E876" s="37"/>
      <c r="F876" s="37"/>
      <c r="G876" s="37"/>
      <c r="H876" s="37"/>
      <c r="I876" s="37"/>
      <c r="J876" s="37"/>
      <c r="K876" s="37"/>
      <c r="L876" s="37"/>
      <c r="M876" s="37"/>
      <c r="N876" s="37"/>
      <c r="O876" s="37"/>
    </row>
    <row r="877" ht="12.75" customHeight="1">
      <c r="A877" s="37"/>
      <c r="B877" s="37"/>
      <c r="C877" s="37"/>
      <c r="D877" s="37"/>
      <c r="E877" s="37"/>
      <c r="F877" s="37"/>
      <c r="G877" s="37"/>
      <c r="H877" s="37"/>
      <c r="I877" s="37"/>
      <c r="J877" s="37"/>
      <c r="K877" s="37"/>
      <c r="L877" s="37"/>
      <c r="M877" s="37"/>
      <c r="N877" s="37"/>
      <c r="O877" s="37"/>
    </row>
    <row r="878" ht="12.75" customHeight="1">
      <c r="A878" s="37"/>
      <c r="B878" s="37"/>
      <c r="C878" s="37"/>
      <c r="D878" s="37"/>
      <c r="E878" s="37"/>
      <c r="F878" s="37"/>
      <c r="G878" s="37"/>
      <c r="H878" s="37"/>
      <c r="I878" s="37"/>
      <c r="J878" s="37"/>
      <c r="K878" s="37"/>
      <c r="L878" s="37"/>
      <c r="M878" s="37"/>
      <c r="N878" s="37"/>
      <c r="O878" s="37"/>
    </row>
    <row r="879" ht="12.75" customHeight="1">
      <c r="A879" s="37"/>
      <c r="B879" s="37"/>
      <c r="C879" s="37"/>
      <c r="D879" s="37"/>
      <c r="E879" s="37"/>
      <c r="F879" s="37"/>
      <c r="G879" s="37"/>
      <c r="H879" s="37"/>
      <c r="I879" s="37"/>
      <c r="J879" s="37"/>
      <c r="K879" s="37"/>
      <c r="L879" s="37"/>
      <c r="M879" s="37"/>
      <c r="N879" s="37"/>
      <c r="O879" s="37"/>
    </row>
    <row r="880" ht="12.75" customHeight="1">
      <c r="A880" s="37"/>
      <c r="B880" s="37"/>
      <c r="C880" s="37"/>
      <c r="D880" s="37"/>
      <c r="E880" s="37"/>
      <c r="F880" s="37"/>
      <c r="G880" s="37"/>
      <c r="H880" s="37"/>
      <c r="I880" s="37"/>
      <c r="J880" s="37"/>
      <c r="K880" s="37"/>
      <c r="L880" s="37"/>
      <c r="M880" s="37"/>
      <c r="N880" s="37"/>
      <c r="O880" s="37"/>
    </row>
    <row r="881" ht="12.75" customHeight="1">
      <c r="A881" s="37"/>
      <c r="B881" s="37"/>
      <c r="C881" s="37"/>
      <c r="D881" s="37"/>
      <c r="E881" s="37"/>
      <c r="F881" s="37"/>
      <c r="G881" s="37"/>
      <c r="H881" s="37"/>
      <c r="I881" s="37"/>
      <c r="J881" s="37"/>
      <c r="K881" s="37"/>
      <c r="L881" s="37"/>
      <c r="M881" s="37"/>
      <c r="N881" s="37"/>
      <c r="O881" s="37"/>
    </row>
    <row r="882" ht="12.75" customHeight="1">
      <c r="A882" s="37"/>
      <c r="B882" s="37"/>
      <c r="C882" s="37"/>
      <c r="D882" s="37"/>
      <c r="E882" s="37"/>
      <c r="F882" s="37"/>
      <c r="G882" s="37"/>
      <c r="H882" s="37"/>
      <c r="I882" s="37"/>
      <c r="J882" s="37"/>
      <c r="K882" s="37"/>
      <c r="L882" s="37"/>
      <c r="M882" s="37"/>
      <c r="N882" s="37"/>
      <c r="O882" s="37"/>
    </row>
    <row r="883" ht="12.75" customHeight="1">
      <c r="A883" s="37"/>
      <c r="B883" s="37"/>
      <c r="C883" s="37"/>
      <c r="D883" s="37"/>
      <c r="E883" s="37"/>
      <c r="F883" s="37"/>
      <c r="G883" s="37"/>
      <c r="H883" s="37"/>
      <c r="I883" s="37"/>
      <c r="J883" s="37"/>
      <c r="K883" s="37"/>
      <c r="L883" s="37"/>
      <c r="M883" s="37"/>
      <c r="N883" s="37"/>
      <c r="O883" s="37"/>
    </row>
    <row r="884" ht="12.75" customHeight="1">
      <c r="A884" s="37"/>
      <c r="B884" s="37"/>
      <c r="C884" s="37"/>
      <c r="D884" s="37"/>
      <c r="E884" s="37"/>
      <c r="F884" s="37"/>
      <c r="G884" s="37"/>
      <c r="H884" s="37"/>
      <c r="I884" s="37"/>
      <c r="J884" s="37"/>
      <c r="K884" s="37"/>
      <c r="L884" s="37"/>
      <c r="M884" s="37"/>
      <c r="N884" s="37"/>
      <c r="O884" s="37"/>
    </row>
    <row r="885" ht="12.75" customHeight="1">
      <c r="A885" s="37"/>
      <c r="B885" s="37"/>
      <c r="C885" s="37"/>
      <c r="D885" s="37"/>
      <c r="E885" s="37"/>
      <c r="F885" s="37"/>
      <c r="G885" s="37"/>
      <c r="H885" s="37"/>
      <c r="I885" s="37"/>
      <c r="J885" s="37"/>
      <c r="K885" s="37"/>
      <c r="L885" s="37"/>
      <c r="M885" s="37"/>
      <c r="N885" s="37"/>
      <c r="O885" s="37"/>
    </row>
    <row r="886" ht="12.75" customHeight="1">
      <c r="A886" s="37"/>
      <c r="B886" s="37"/>
      <c r="C886" s="37"/>
      <c r="D886" s="37"/>
      <c r="E886" s="37"/>
      <c r="F886" s="37"/>
      <c r="G886" s="37"/>
      <c r="H886" s="37"/>
      <c r="I886" s="37"/>
      <c r="J886" s="37"/>
      <c r="K886" s="37"/>
      <c r="L886" s="37"/>
      <c r="M886" s="37"/>
      <c r="N886" s="37"/>
      <c r="O886" s="37"/>
    </row>
    <row r="887" ht="12.75" customHeight="1">
      <c r="A887" s="37"/>
      <c r="B887" s="37"/>
      <c r="C887" s="37"/>
      <c r="D887" s="37"/>
      <c r="E887" s="37"/>
      <c r="F887" s="37"/>
      <c r="G887" s="37"/>
      <c r="H887" s="37"/>
      <c r="I887" s="37"/>
      <c r="J887" s="37"/>
      <c r="K887" s="37"/>
      <c r="L887" s="37"/>
      <c r="M887" s="37"/>
      <c r="N887" s="37"/>
      <c r="O887" s="37"/>
    </row>
    <row r="888" ht="12.75" customHeight="1">
      <c r="A888" s="37"/>
      <c r="B888" s="37"/>
      <c r="C888" s="37"/>
      <c r="D888" s="37"/>
      <c r="E888" s="37"/>
      <c r="F888" s="37"/>
      <c r="G888" s="37"/>
      <c r="H888" s="37"/>
      <c r="I888" s="37"/>
      <c r="J888" s="37"/>
      <c r="K888" s="37"/>
      <c r="L888" s="37"/>
      <c r="M888" s="37"/>
      <c r="N888" s="37"/>
      <c r="O888" s="37"/>
    </row>
    <row r="889" ht="12.75" customHeight="1">
      <c r="A889" s="37"/>
      <c r="B889" s="37"/>
      <c r="C889" s="37"/>
      <c r="D889" s="37"/>
      <c r="E889" s="37"/>
      <c r="F889" s="37"/>
      <c r="G889" s="37"/>
      <c r="H889" s="37"/>
      <c r="I889" s="37"/>
      <c r="J889" s="37"/>
      <c r="K889" s="37"/>
      <c r="L889" s="37"/>
      <c r="M889" s="37"/>
      <c r="N889" s="37"/>
      <c r="O889" s="37"/>
    </row>
    <row r="890" ht="12.75" customHeight="1">
      <c r="A890" s="37"/>
      <c r="B890" s="37"/>
      <c r="C890" s="37"/>
      <c r="D890" s="37"/>
      <c r="E890" s="37"/>
      <c r="F890" s="37"/>
      <c r="G890" s="37"/>
      <c r="H890" s="37"/>
      <c r="I890" s="37"/>
      <c r="J890" s="37"/>
      <c r="K890" s="37"/>
      <c r="L890" s="37"/>
      <c r="M890" s="37"/>
      <c r="N890" s="37"/>
      <c r="O890" s="37"/>
    </row>
    <row r="891" ht="12.75" customHeight="1">
      <c r="A891" s="37"/>
      <c r="B891" s="37"/>
      <c r="C891" s="37"/>
      <c r="D891" s="37"/>
      <c r="E891" s="37"/>
      <c r="F891" s="37"/>
      <c r="G891" s="37"/>
      <c r="H891" s="37"/>
      <c r="I891" s="37"/>
      <c r="J891" s="37"/>
      <c r="K891" s="37"/>
      <c r="L891" s="37"/>
      <c r="M891" s="37"/>
      <c r="N891" s="37"/>
      <c r="O891" s="37"/>
    </row>
    <row r="892" ht="12.75" customHeight="1">
      <c r="A892" s="37"/>
      <c r="B892" s="37"/>
      <c r="C892" s="37"/>
      <c r="D892" s="37"/>
      <c r="E892" s="37"/>
      <c r="F892" s="37"/>
      <c r="G892" s="37"/>
      <c r="H892" s="37"/>
      <c r="I892" s="37"/>
      <c r="J892" s="37"/>
      <c r="K892" s="37"/>
      <c r="L892" s="37"/>
      <c r="M892" s="37"/>
      <c r="N892" s="37"/>
      <c r="O892" s="37"/>
    </row>
    <row r="893" ht="12.75" customHeight="1">
      <c r="A893" s="37"/>
      <c r="B893" s="37"/>
      <c r="C893" s="37"/>
      <c r="D893" s="37"/>
      <c r="E893" s="37"/>
      <c r="F893" s="37"/>
      <c r="G893" s="37"/>
      <c r="H893" s="37"/>
      <c r="I893" s="37"/>
      <c r="J893" s="37"/>
      <c r="K893" s="37"/>
      <c r="L893" s="37"/>
      <c r="M893" s="37"/>
      <c r="N893" s="37"/>
      <c r="O893" s="37"/>
    </row>
    <row r="894" ht="12.75" customHeight="1">
      <c r="A894" s="37"/>
      <c r="B894" s="37"/>
      <c r="C894" s="37"/>
      <c r="D894" s="37"/>
      <c r="E894" s="37"/>
      <c r="F894" s="37"/>
      <c r="G894" s="37"/>
      <c r="H894" s="37"/>
      <c r="I894" s="37"/>
      <c r="J894" s="37"/>
      <c r="K894" s="37"/>
      <c r="L894" s="37"/>
      <c r="M894" s="37"/>
      <c r="N894" s="37"/>
      <c r="O894" s="37"/>
    </row>
    <row r="895" ht="12.75" customHeight="1">
      <c r="A895" s="37"/>
      <c r="B895" s="37"/>
      <c r="C895" s="37"/>
      <c r="D895" s="37"/>
      <c r="E895" s="37"/>
      <c r="F895" s="37"/>
      <c r="G895" s="37"/>
      <c r="H895" s="37"/>
      <c r="I895" s="37"/>
      <c r="J895" s="37"/>
      <c r="K895" s="37"/>
      <c r="L895" s="37"/>
      <c r="M895" s="37"/>
      <c r="N895" s="37"/>
      <c r="O895" s="37"/>
    </row>
    <row r="896" ht="12.75" customHeight="1">
      <c r="A896" s="37"/>
      <c r="B896" s="37"/>
      <c r="C896" s="37"/>
      <c r="D896" s="37"/>
      <c r="E896" s="37"/>
      <c r="F896" s="37"/>
      <c r="G896" s="37"/>
      <c r="H896" s="37"/>
      <c r="I896" s="37"/>
      <c r="J896" s="37"/>
      <c r="K896" s="37"/>
      <c r="L896" s="37"/>
      <c r="M896" s="37"/>
      <c r="N896" s="37"/>
      <c r="O896" s="37"/>
    </row>
    <row r="897" ht="12.75" customHeight="1">
      <c r="A897" s="37"/>
      <c r="B897" s="37"/>
      <c r="C897" s="37"/>
      <c r="D897" s="37"/>
      <c r="E897" s="37"/>
      <c r="F897" s="37"/>
      <c r="G897" s="37"/>
      <c r="H897" s="37"/>
      <c r="I897" s="37"/>
      <c r="J897" s="37"/>
      <c r="K897" s="37"/>
      <c r="L897" s="37"/>
      <c r="M897" s="37"/>
      <c r="N897" s="37"/>
      <c r="O897" s="37"/>
    </row>
    <row r="898" ht="12.75" customHeight="1">
      <c r="A898" s="37"/>
      <c r="B898" s="37"/>
      <c r="C898" s="37"/>
      <c r="D898" s="37"/>
      <c r="E898" s="37"/>
      <c r="F898" s="37"/>
      <c r="G898" s="37"/>
      <c r="H898" s="37"/>
      <c r="I898" s="37"/>
      <c r="J898" s="37"/>
      <c r="K898" s="37"/>
      <c r="L898" s="37"/>
      <c r="M898" s="37"/>
      <c r="N898" s="37"/>
      <c r="O898" s="37"/>
    </row>
    <row r="899" ht="12.75" customHeight="1">
      <c r="A899" s="37"/>
      <c r="B899" s="37"/>
      <c r="C899" s="37"/>
      <c r="D899" s="37"/>
      <c r="E899" s="37"/>
      <c r="F899" s="37"/>
      <c r="G899" s="37"/>
      <c r="H899" s="37"/>
      <c r="I899" s="37"/>
      <c r="J899" s="37"/>
      <c r="K899" s="37"/>
      <c r="L899" s="37"/>
      <c r="M899" s="37"/>
      <c r="N899" s="37"/>
      <c r="O899" s="37"/>
    </row>
    <row r="900" ht="12.75" customHeight="1">
      <c r="A900" s="37"/>
      <c r="B900" s="37"/>
      <c r="C900" s="37"/>
      <c r="D900" s="37"/>
      <c r="E900" s="37"/>
      <c r="F900" s="37"/>
      <c r="G900" s="37"/>
      <c r="H900" s="37"/>
      <c r="I900" s="37"/>
      <c r="J900" s="37"/>
      <c r="K900" s="37"/>
      <c r="L900" s="37"/>
      <c r="M900" s="37"/>
      <c r="N900" s="37"/>
      <c r="O900" s="37"/>
    </row>
    <row r="901" ht="12.75" customHeight="1">
      <c r="A901" s="37"/>
      <c r="B901" s="37"/>
      <c r="C901" s="37"/>
      <c r="D901" s="37"/>
      <c r="E901" s="37"/>
      <c r="F901" s="37"/>
      <c r="G901" s="37"/>
      <c r="H901" s="37"/>
      <c r="I901" s="37"/>
      <c r="J901" s="37"/>
      <c r="K901" s="37"/>
      <c r="L901" s="37"/>
      <c r="M901" s="37"/>
      <c r="N901" s="37"/>
      <c r="O901" s="37"/>
    </row>
    <row r="902" ht="12.75" customHeight="1">
      <c r="A902" s="37"/>
      <c r="B902" s="37"/>
      <c r="C902" s="37"/>
      <c r="D902" s="37"/>
      <c r="E902" s="37"/>
      <c r="F902" s="37"/>
      <c r="G902" s="37"/>
      <c r="H902" s="37"/>
      <c r="I902" s="37"/>
      <c r="J902" s="37"/>
      <c r="K902" s="37"/>
      <c r="L902" s="37"/>
      <c r="M902" s="37"/>
      <c r="N902" s="37"/>
      <c r="O902" s="37"/>
    </row>
    <row r="903" ht="12.75" customHeight="1">
      <c r="A903" s="37"/>
      <c r="B903" s="37"/>
      <c r="C903" s="37"/>
      <c r="D903" s="37"/>
      <c r="E903" s="37"/>
      <c r="F903" s="37"/>
      <c r="G903" s="37"/>
      <c r="H903" s="37"/>
      <c r="I903" s="37"/>
      <c r="J903" s="37"/>
      <c r="K903" s="37"/>
      <c r="L903" s="37"/>
      <c r="M903" s="37"/>
      <c r="N903" s="37"/>
      <c r="O903" s="37"/>
    </row>
    <row r="904" ht="12.75" customHeight="1">
      <c r="A904" s="37"/>
      <c r="B904" s="37"/>
      <c r="C904" s="37"/>
      <c r="D904" s="37"/>
      <c r="E904" s="37"/>
      <c r="F904" s="37"/>
      <c r="G904" s="37"/>
      <c r="H904" s="37"/>
      <c r="I904" s="37"/>
      <c r="J904" s="37"/>
      <c r="K904" s="37"/>
      <c r="L904" s="37"/>
      <c r="M904" s="37"/>
      <c r="N904" s="37"/>
      <c r="O904" s="37"/>
    </row>
    <row r="905" ht="12.75" customHeight="1">
      <c r="A905" s="37"/>
      <c r="B905" s="37"/>
      <c r="C905" s="37"/>
      <c r="D905" s="37"/>
      <c r="E905" s="37"/>
      <c r="F905" s="37"/>
      <c r="G905" s="37"/>
      <c r="H905" s="37"/>
      <c r="I905" s="37"/>
      <c r="J905" s="37"/>
      <c r="K905" s="37"/>
      <c r="L905" s="37"/>
      <c r="M905" s="37"/>
      <c r="N905" s="37"/>
      <c r="O905" s="37"/>
    </row>
    <row r="906" ht="12.75" customHeight="1">
      <c r="A906" s="37"/>
      <c r="B906" s="37"/>
      <c r="C906" s="37"/>
      <c r="D906" s="37"/>
      <c r="E906" s="37"/>
      <c r="F906" s="37"/>
      <c r="G906" s="37"/>
      <c r="H906" s="37"/>
      <c r="I906" s="37"/>
      <c r="J906" s="37"/>
      <c r="K906" s="37"/>
      <c r="L906" s="37"/>
      <c r="M906" s="37"/>
      <c r="N906" s="37"/>
      <c r="O906" s="37"/>
    </row>
    <row r="907" ht="12.75" customHeight="1">
      <c r="A907" s="37"/>
      <c r="B907" s="37"/>
      <c r="C907" s="37"/>
      <c r="D907" s="37"/>
      <c r="E907" s="37"/>
      <c r="F907" s="37"/>
      <c r="G907" s="37"/>
      <c r="H907" s="37"/>
      <c r="I907" s="37"/>
      <c r="J907" s="37"/>
      <c r="K907" s="37"/>
      <c r="L907" s="37"/>
      <c r="M907" s="37"/>
      <c r="N907" s="37"/>
      <c r="O907" s="37"/>
    </row>
    <row r="908" ht="12.75" customHeight="1">
      <c r="A908" s="37"/>
      <c r="B908" s="37"/>
      <c r="C908" s="37"/>
      <c r="D908" s="37"/>
      <c r="E908" s="37"/>
      <c r="F908" s="37"/>
      <c r="G908" s="37"/>
      <c r="H908" s="37"/>
      <c r="I908" s="37"/>
      <c r="J908" s="37"/>
      <c r="K908" s="37"/>
      <c r="L908" s="37"/>
      <c r="M908" s="37"/>
      <c r="N908" s="37"/>
      <c r="O908" s="37"/>
    </row>
    <row r="909" ht="12.75" customHeight="1">
      <c r="A909" s="37"/>
      <c r="B909" s="37"/>
      <c r="C909" s="37"/>
      <c r="D909" s="37"/>
      <c r="E909" s="37"/>
      <c r="F909" s="37"/>
      <c r="G909" s="37"/>
      <c r="H909" s="37"/>
      <c r="I909" s="37"/>
      <c r="J909" s="37"/>
      <c r="K909" s="37"/>
      <c r="L909" s="37"/>
      <c r="M909" s="37"/>
      <c r="N909" s="37"/>
      <c r="O909" s="37"/>
    </row>
    <row r="910" ht="12.75" customHeight="1">
      <c r="A910" s="37"/>
      <c r="B910" s="37"/>
      <c r="C910" s="37"/>
      <c r="D910" s="37"/>
      <c r="E910" s="37"/>
      <c r="F910" s="37"/>
      <c r="G910" s="37"/>
      <c r="H910" s="37"/>
      <c r="I910" s="37"/>
      <c r="J910" s="37"/>
      <c r="K910" s="37"/>
      <c r="L910" s="37"/>
      <c r="M910" s="37"/>
      <c r="N910" s="37"/>
      <c r="O910" s="37"/>
    </row>
    <row r="911" ht="12.75" customHeight="1">
      <c r="A911" s="37"/>
      <c r="B911" s="37"/>
      <c r="C911" s="37"/>
      <c r="D911" s="37"/>
      <c r="E911" s="37"/>
      <c r="F911" s="37"/>
      <c r="G911" s="37"/>
      <c r="H911" s="37"/>
      <c r="I911" s="37"/>
      <c r="J911" s="37"/>
      <c r="K911" s="37"/>
      <c r="L911" s="37"/>
      <c r="M911" s="37"/>
      <c r="N911" s="37"/>
      <c r="O911" s="37"/>
    </row>
    <row r="912" ht="12.75" customHeight="1">
      <c r="A912" s="37"/>
      <c r="B912" s="37"/>
      <c r="C912" s="37"/>
      <c r="D912" s="37"/>
      <c r="E912" s="37"/>
      <c r="F912" s="37"/>
      <c r="G912" s="37"/>
      <c r="H912" s="37"/>
      <c r="I912" s="37"/>
      <c r="J912" s="37"/>
      <c r="K912" s="37"/>
      <c r="L912" s="37"/>
      <c r="M912" s="37"/>
      <c r="N912" s="37"/>
      <c r="O912" s="37"/>
    </row>
    <row r="913" ht="12.75" customHeight="1">
      <c r="A913" s="37"/>
      <c r="B913" s="37"/>
      <c r="C913" s="37"/>
      <c r="D913" s="37"/>
      <c r="E913" s="37"/>
      <c r="F913" s="37"/>
      <c r="G913" s="37"/>
      <c r="H913" s="37"/>
      <c r="I913" s="37"/>
      <c r="J913" s="37"/>
      <c r="K913" s="37"/>
      <c r="L913" s="37"/>
      <c r="M913" s="37"/>
      <c r="N913" s="37"/>
      <c r="O913" s="37"/>
    </row>
    <row r="914" ht="12.75" customHeight="1">
      <c r="A914" s="37"/>
      <c r="B914" s="37"/>
      <c r="C914" s="37"/>
      <c r="D914" s="37"/>
      <c r="E914" s="37"/>
      <c r="F914" s="37"/>
      <c r="G914" s="37"/>
      <c r="H914" s="37"/>
      <c r="I914" s="37"/>
      <c r="J914" s="37"/>
      <c r="K914" s="37"/>
      <c r="L914" s="37"/>
      <c r="M914" s="37"/>
      <c r="N914" s="37"/>
      <c r="O914" s="37"/>
    </row>
    <row r="915" ht="12.75" customHeight="1">
      <c r="A915" s="37"/>
      <c r="B915" s="37"/>
      <c r="C915" s="37"/>
      <c r="D915" s="37"/>
      <c r="E915" s="37"/>
      <c r="F915" s="37"/>
      <c r="G915" s="37"/>
      <c r="H915" s="37"/>
      <c r="I915" s="37"/>
      <c r="J915" s="37"/>
      <c r="K915" s="37"/>
      <c r="L915" s="37"/>
      <c r="M915" s="37"/>
      <c r="N915" s="37"/>
      <c r="O915" s="37"/>
    </row>
    <row r="916" ht="12.75" customHeight="1">
      <c r="A916" s="37"/>
      <c r="B916" s="37"/>
      <c r="C916" s="37"/>
      <c r="D916" s="37"/>
      <c r="E916" s="37"/>
      <c r="F916" s="37"/>
      <c r="G916" s="37"/>
      <c r="H916" s="37"/>
      <c r="I916" s="37"/>
      <c r="J916" s="37"/>
      <c r="K916" s="37"/>
      <c r="L916" s="37"/>
      <c r="M916" s="37"/>
      <c r="N916" s="37"/>
      <c r="O916" s="37"/>
    </row>
    <row r="917" ht="12.75" customHeight="1">
      <c r="A917" s="37"/>
      <c r="B917" s="37"/>
      <c r="C917" s="37"/>
      <c r="D917" s="37"/>
      <c r="E917" s="37"/>
      <c r="F917" s="37"/>
      <c r="G917" s="37"/>
      <c r="H917" s="37"/>
      <c r="I917" s="37"/>
      <c r="J917" s="37"/>
      <c r="K917" s="37"/>
      <c r="L917" s="37"/>
      <c r="M917" s="37"/>
      <c r="N917" s="37"/>
      <c r="O917" s="37"/>
    </row>
    <row r="918" ht="12.75" customHeight="1">
      <c r="A918" s="37"/>
      <c r="B918" s="37"/>
      <c r="C918" s="37"/>
      <c r="D918" s="37"/>
      <c r="E918" s="37"/>
      <c r="F918" s="37"/>
      <c r="G918" s="37"/>
      <c r="H918" s="37"/>
      <c r="I918" s="37"/>
      <c r="J918" s="37"/>
      <c r="K918" s="37"/>
      <c r="L918" s="37"/>
      <c r="M918" s="37"/>
      <c r="N918" s="37"/>
      <c r="O918" s="37"/>
    </row>
    <row r="919" ht="12.75" customHeight="1">
      <c r="A919" s="37"/>
      <c r="B919" s="37"/>
      <c r="C919" s="37"/>
      <c r="D919" s="37"/>
      <c r="E919" s="37"/>
      <c r="F919" s="37"/>
      <c r="G919" s="37"/>
      <c r="H919" s="37"/>
      <c r="I919" s="37"/>
      <c r="J919" s="37"/>
      <c r="K919" s="37"/>
      <c r="L919" s="37"/>
      <c r="M919" s="37"/>
      <c r="N919" s="37"/>
      <c r="O919" s="37"/>
    </row>
    <row r="920" ht="12.75" customHeight="1">
      <c r="A920" s="37"/>
      <c r="B920" s="37"/>
      <c r="C920" s="37"/>
      <c r="D920" s="37"/>
      <c r="E920" s="37"/>
      <c r="F920" s="37"/>
      <c r="G920" s="37"/>
      <c r="H920" s="37"/>
      <c r="I920" s="37"/>
      <c r="J920" s="37"/>
      <c r="K920" s="37"/>
      <c r="L920" s="37"/>
      <c r="M920" s="37"/>
      <c r="N920" s="37"/>
      <c r="O920" s="37"/>
    </row>
    <row r="921" ht="12.75" customHeight="1">
      <c r="A921" s="37"/>
      <c r="B921" s="37"/>
      <c r="C921" s="37"/>
      <c r="D921" s="37"/>
      <c r="E921" s="37"/>
      <c r="F921" s="37"/>
      <c r="G921" s="37"/>
      <c r="H921" s="37"/>
      <c r="I921" s="37"/>
      <c r="J921" s="37"/>
      <c r="K921" s="37"/>
      <c r="L921" s="37"/>
      <c r="M921" s="37"/>
      <c r="N921" s="37"/>
      <c r="O921" s="37"/>
    </row>
    <row r="922" ht="12.75" customHeight="1">
      <c r="A922" s="37"/>
      <c r="B922" s="37"/>
      <c r="C922" s="37"/>
      <c r="D922" s="37"/>
      <c r="E922" s="37"/>
      <c r="F922" s="37"/>
      <c r="G922" s="37"/>
      <c r="H922" s="37"/>
      <c r="I922" s="37"/>
      <c r="J922" s="37"/>
      <c r="K922" s="37"/>
      <c r="L922" s="37"/>
      <c r="M922" s="37"/>
      <c r="N922" s="37"/>
      <c r="O922" s="37"/>
    </row>
    <row r="923" ht="12.75" customHeight="1">
      <c r="A923" s="37"/>
      <c r="B923" s="37"/>
      <c r="C923" s="37"/>
      <c r="D923" s="37"/>
      <c r="E923" s="37"/>
      <c r="F923" s="37"/>
      <c r="G923" s="37"/>
      <c r="H923" s="37"/>
      <c r="I923" s="37"/>
      <c r="J923" s="37"/>
      <c r="K923" s="37"/>
      <c r="L923" s="37"/>
      <c r="M923" s="37"/>
      <c r="N923" s="37"/>
      <c r="O923" s="37"/>
    </row>
    <row r="924" ht="12.75" customHeight="1">
      <c r="A924" s="37"/>
      <c r="B924" s="37"/>
      <c r="C924" s="37"/>
      <c r="D924" s="37"/>
      <c r="E924" s="37"/>
      <c r="F924" s="37"/>
      <c r="G924" s="37"/>
      <c r="H924" s="37"/>
      <c r="I924" s="37"/>
      <c r="J924" s="37"/>
      <c r="K924" s="37"/>
      <c r="L924" s="37"/>
      <c r="M924" s="37"/>
      <c r="N924" s="37"/>
      <c r="O924" s="37"/>
    </row>
    <row r="925" ht="12.75" customHeight="1">
      <c r="A925" s="37"/>
      <c r="B925" s="37"/>
      <c r="C925" s="37"/>
      <c r="D925" s="37"/>
      <c r="E925" s="37"/>
      <c r="F925" s="37"/>
      <c r="G925" s="37"/>
      <c r="H925" s="37"/>
      <c r="I925" s="37"/>
      <c r="J925" s="37"/>
      <c r="K925" s="37"/>
      <c r="L925" s="37"/>
      <c r="M925" s="37"/>
      <c r="N925" s="37"/>
      <c r="O925" s="37"/>
    </row>
    <row r="926" ht="12.75" customHeight="1">
      <c r="A926" s="37"/>
      <c r="B926" s="37"/>
      <c r="C926" s="37"/>
      <c r="D926" s="37"/>
      <c r="E926" s="37"/>
      <c r="F926" s="37"/>
      <c r="G926" s="37"/>
      <c r="H926" s="37"/>
      <c r="I926" s="37"/>
      <c r="J926" s="37"/>
      <c r="K926" s="37"/>
      <c r="L926" s="37"/>
      <c r="M926" s="37"/>
      <c r="N926" s="37"/>
      <c r="O926" s="37"/>
    </row>
    <row r="927" ht="12.75" customHeight="1">
      <c r="A927" s="37"/>
      <c r="B927" s="37"/>
      <c r="C927" s="37"/>
      <c r="D927" s="37"/>
      <c r="E927" s="37"/>
      <c r="F927" s="37"/>
      <c r="G927" s="37"/>
      <c r="H927" s="37"/>
      <c r="I927" s="37"/>
      <c r="J927" s="37"/>
      <c r="K927" s="37"/>
      <c r="L927" s="37"/>
      <c r="M927" s="37"/>
      <c r="N927" s="37"/>
      <c r="O927" s="37"/>
    </row>
    <row r="928" ht="12.75" customHeight="1">
      <c r="A928" s="37"/>
      <c r="B928" s="37"/>
      <c r="C928" s="37"/>
      <c r="D928" s="37"/>
      <c r="E928" s="37"/>
      <c r="F928" s="37"/>
      <c r="G928" s="37"/>
      <c r="H928" s="37"/>
      <c r="I928" s="37"/>
      <c r="J928" s="37"/>
      <c r="K928" s="37"/>
      <c r="L928" s="37"/>
      <c r="M928" s="37"/>
      <c r="N928" s="37"/>
      <c r="O928" s="37"/>
    </row>
    <row r="929" ht="12.75" customHeight="1">
      <c r="A929" s="37"/>
      <c r="B929" s="37"/>
      <c r="C929" s="37"/>
      <c r="D929" s="37"/>
      <c r="E929" s="37"/>
      <c r="F929" s="37"/>
      <c r="G929" s="37"/>
      <c r="H929" s="37"/>
      <c r="I929" s="37"/>
      <c r="J929" s="37"/>
      <c r="K929" s="37"/>
      <c r="L929" s="37"/>
      <c r="M929" s="37"/>
      <c r="N929" s="37"/>
      <c r="O929" s="37"/>
    </row>
    <row r="930" ht="12.75" customHeight="1">
      <c r="A930" s="37"/>
      <c r="B930" s="37"/>
      <c r="C930" s="37"/>
      <c r="D930" s="37"/>
      <c r="E930" s="37"/>
      <c r="F930" s="37"/>
      <c r="G930" s="37"/>
      <c r="H930" s="37"/>
      <c r="I930" s="37"/>
      <c r="J930" s="37"/>
      <c r="K930" s="37"/>
      <c r="L930" s="37"/>
      <c r="M930" s="37"/>
      <c r="N930" s="37"/>
      <c r="O930" s="37"/>
    </row>
    <row r="931" ht="12.75" customHeight="1">
      <c r="A931" s="37"/>
      <c r="B931" s="37"/>
      <c r="C931" s="37"/>
      <c r="D931" s="37"/>
      <c r="E931" s="37"/>
      <c r="F931" s="37"/>
      <c r="G931" s="37"/>
      <c r="H931" s="37"/>
      <c r="I931" s="37"/>
      <c r="J931" s="37"/>
      <c r="K931" s="37"/>
      <c r="L931" s="37"/>
      <c r="M931" s="37"/>
      <c r="N931" s="37"/>
      <c r="O931" s="37"/>
    </row>
    <row r="932" ht="12.75" customHeight="1">
      <c r="A932" s="37"/>
      <c r="B932" s="37"/>
      <c r="C932" s="37"/>
      <c r="D932" s="37"/>
      <c r="E932" s="37"/>
      <c r="F932" s="37"/>
      <c r="G932" s="37"/>
      <c r="H932" s="37"/>
      <c r="I932" s="37"/>
      <c r="J932" s="37"/>
      <c r="K932" s="37"/>
      <c r="L932" s="37"/>
      <c r="M932" s="37"/>
      <c r="N932" s="37"/>
      <c r="O932" s="37"/>
    </row>
    <row r="933" ht="12.75" customHeight="1">
      <c r="A933" s="37"/>
      <c r="B933" s="37"/>
      <c r="C933" s="37"/>
      <c r="D933" s="37"/>
      <c r="E933" s="37"/>
      <c r="F933" s="37"/>
      <c r="G933" s="37"/>
      <c r="H933" s="37"/>
      <c r="I933" s="37"/>
      <c r="J933" s="37"/>
      <c r="K933" s="37"/>
      <c r="L933" s="37"/>
      <c r="M933" s="37"/>
      <c r="N933" s="37"/>
      <c r="O933" s="37"/>
    </row>
    <row r="934" ht="12.75" customHeight="1">
      <c r="A934" s="37"/>
      <c r="B934" s="37"/>
      <c r="C934" s="37"/>
      <c r="D934" s="37"/>
      <c r="E934" s="37"/>
      <c r="F934" s="37"/>
      <c r="G934" s="37"/>
      <c r="H934" s="37"/>
      <c r="I934" s="37"/>
      <c r="J934" s="37"/>
      <c r="K934" s="37"/>
      <c r="L934" s="37"/>
      <c r="M934" s="37"/>
      <c r="N934" s="37"/>
      <c r="O934" s="37"/>
    </row>
    <row r="935" ht="12.75" customHeight="1">
      <c r="A935" s="37"/>
      <c r="B935" s="37"/>
      <c r="C935" s="37"/>
      <c r="D935" s="37"/>
      <c r="E935" s="37"/>
      <c r="F935" s="37"/>
      <c r="G935" s="37"/>
      <c r="H935" s="37"/>
      <c r="I935" s="37"/>
      <c r="J935" s="37"/>
      <c r="K935" s="37"/>
      <c r="L935" s="37"/>
      <c r="M935" s="37"/>
      <c r="N935" s="37"/>
      <c r="O935" s="37"/>
    </row>
    <row r="936" ht="12.75" customHeight="1">
      <c r="A936" s="37"/>
      <c r="B936" s="37"/>
      <c r="C936" s="37"/>
      <c r="D936" s="37"/>
      <c r="E936" s="37"/>
      <c r="F936" s="37"/>
      <c r="G936" s="37"/>
      <c r="H936" s="37"/>
      <c r="I936" s="37"/>
      <c r="J936" s="37"/>
      <c r="K936" s="37"/>
      <c r="L936" s="37"/>
      <c r="M936" s="37"/>
      <c r="N936" s="37"/>
      <c r="O936" s="37"/>
    </row>
    <row r="937" ht="12.75" customHeight="1">
      <c r="A937" s="37"/>
      <c r="B937" s="37"/>
      <c r="C937" s="37"/>
      <c r="D937" s="37"/>
      <c r="E937" s="37"/>
      <c r="F937" s="37"/>
      <c r="G937" s="37"/>
      <c r="H937" s="37"/>
      <c r="I937" s="37"/>
      <c r="J937" s="37"/>
      <c r="K937" s="37"/>
      <c r="L937" s="37"/>
      <c r="M937" s="37"/>
      <c r="N937" s="37"/>
      <c r="O937" s="37"/>
    </row>
    <row r="938" ht="12.75" customHeight="1">
      <c r="A938" s="37"/>
      <c r="B938" s="37"/>
      <c r="C938" s="37"/>
      <c r="D938" s="37"/>
      <c r="E938" s="37"/>
      <c r="F938" s="37"/>
      <c r="G938" s="37"/>
      <c r="H938" s="37"/>
      <c r="I938" s="37"/>
      <c r="J938" s="37"/>
      <c r="K938" s="37"/>
      <c r="L938" s="37"/>
      <c r="M938" s="37"/>
      <c r="N938" s="37"/>
      <c r="O938" s="37"/>
    </row>
    <row r="939" ht="12.75" customHeight="1">
      <c r="A939" s="37"/>
      <c r="B939" s="37"/>
      <c r="C939" s="37"/>
      <c r="D939" s="37"/>
      <c r="E939" s="37"/>
      <c r="F939" s="37"/>
      <c r="G939" s="37"/>
      <c r="H939" s="37"/>
      <c r="I939" s="37"/>
      <c r="J939" s="37"/>
      <c r="K939" s="37"/>
      <c r="L939" s="37"/>
      <c r="M939" s="37"/>
      <c r="N939" s="37"/>
      <c r="O939" s="37"/>
    </row>
    <row r="940" ht="12.75" customHeight="1">
      <c r="A940" s="37"/>
      <c r="B940" s="37"/>
      <c r="C940" s="37"/>
      <c r="D940" s="37"/>
      <c r="E940" s="37"/>
      <c r="F940" s="37"/>
      <c r="G940" s="37"/>
      <c r="H940" s="37"/>
      <c r="I940" s="37"/>
      <c r="J940" s="37"/>
      <c r="K940" s="37"/>
      <c r="L940" s="37"/>
      <c r="M940" s="37"/>
      <c r="N940" s="37"/>
      <c r="O940" s="37"/>
    </row>
    <row r="941" ht="12.75" customHeight="1">
      <c r="A941" s="37"/>
      <c r="B941" s="37"/>
      <c r="C941" s="37"/>
      <c r="D941" s="37"/>
      <c r="E941" s="37"/>
      <c r="F941" s="37"/>
      <c r="G941" s="37"/>
      <c r="H941" s="37"/>
      <c r="I941" s="37"/>
      <c r="J941" s="37"/>
      <c r="K941" s="37"/>
      <c r="L941" s="37"/>
      <c r="M941" s="37"/>
      <c r="N941" s="37"/>
      <c r="O941" s="37"/>
    </row>
    <row r="942" ht="12.75" customHeight="1">
      <c r="A942" s="37"/>
      <c r="B942" s="37"/>
      <c r="C942" s="37"/>
      <c r="D942" s="37"/>
      <c r="E942" s="37"/>
      <c r="F942" s="37"/>
      <c r="G942" s="37"/>
      <c r="H942" s="37"/>
      <c r="I942" s="37"/>
      <c r="J942" s="37"/>
      <c r="K942" s="37"/>
      <c r="L942" s="37"/>
      <c r="M942" s="37"/>
      <c r="N942" s="37"/>
      <c r="O942" s="37"/>
    </row>
    <row r="943" ht="12.75" customHeight="1">
      <c r="A943" s="37"/>
      <c r="B943" s="37"/>
      <c r="C943" s="37"/>
      <c r="D943" s="37"/>
      <c r="E943" s="37"/>
      <c r="F943" s="37"/>
      <c r="G943" s="37"/>
      <c r="H943" s="37"/>
      <c r="I943" s="37"/>
      <c r="J943" s="37"/>
      <c r="K943" s="37"/>
      <c r="L943" s="37"/>
      <c r="M943" s="37"/>
      <c r="N943" s="37"/>
      <c r="O943" s="37"/>
    </row>
    <row r="944" ht="12.75" customHeight="1">
      <c r="A944" s="37"/>
      <c r="B944" s="37"/>
      <c r="C944" s="37"/>
      <c r="D944" s="37"/>
      <c r="E944" s="37"/>
      <c r="F944" s="37"/>
      <c r="G944" s="37"/>
      <c r="H944" s="37"/>
      <c r="I944" s="37"/>
      <c r="J944" s="37"/>
      <c r="K944" s="37"/>
      <c r="L944" s="37"/>
      <c r="M944" s="37"/>
      <c r="N944" s="37"/>
      <c r="O944" s="37"/>
    </row>
    <row r="945" ht="12.75" customHeight="1">
      <c r="A945" s="37"/>
      <c r="B945" s="37"/>
      <c r="C945" s="37"/>
      <c r="D945" s="37"/>
      <c r="E945" s="37"/>
      <c r="F945" s="37"/>
      <c r="G945" s="37"/>
      <c r="H945" s="37"/>
      <c r="I945" s="37"/>
      <c r="J945" s="37"/>
      <c r="K945" s="37"/>
      <c r="L945" s="37"/>
      <c r="M945" s="37"/>
      <c r="N945" s="37"/>
      <c r="O945" s="37"/>
    </row>
    <row r="946" ht="12.75" customHeight="1">
      <c r="A946" s="37"/>
      <c r="B946" s="37"/>
      <c r="C946" s="37"/>
      <c r="D946" s="37"/>
      <c r="E946" s="37"/>
      <c r="F946" s="37"/>
      <c r="G946" s="37"/>
      <c r="H946" s="37"/>
      <c r="I946" s="37"/>
      <c r="J946" s="37"/>
      <c r="K946" s="37"/>
      <c r="L946" s="37"/>
      <c r="M946" s="37"/>
      <c r="N946" s="37"/>
      <c r="O946" s="37"/>
    </row>
    <row r="947" ht="12.75" customHeight="1">
      <c r="A947" s="37"/>
      <c r="B947" s="37"/>
      <c r="C947" s="37"/>
      <c r="D947" s="37"/>
      <c r="E947" s="37"/>
      <c r="F947" s="37"/>
      <c r="G947" s="37"/>
      <c r="H947" s="37"/>
      <c r="I947" s="37"/>
      <c r="J947" s="37"/>
      <c r="K947" s="37"/>
      <c r="L947" s="37"/>
      <c r="M947" s="37"/>
      <c r="N947" s="37"/>
      <c r="O947" s="37"/>
    </row>
    <row r="948" ht="12.75" customHeight="1">
      <c r="A948" s="37"/>
      <c r="B948" s="37"/>
      <c r="C948" s="37"/>
      <c r="D948" s="37"/>
      <c r="E948" s="37"/>
      <c r="F948" s="37"/>
      <c r="G948" s="37"/>
      <c r="H948" s="37"/>
      <c r="I948" s="37"/>
      <c r="J948" s="37"/>
      <c r="K948" s="37"/>
      <c r="L948" s="37"/>
      <c r="M948" s="37"/>
      <c r="N948" s="37"/>
      <c r="O948" s="37"/>
    </row>
    <row r="949" ht="12.75" customHeight="1">
      <c r="A949" s="37"/>
      <c r="B949" s="37"/>
      <c r="C949" s="37"/>
      <c r="D949" s="37"/>
      <c r="E949" s="37"/>
      <c r="F949" s="37"/>
      <c r="G949" s="37"/>
      <c r="H949" s="37"/>
      <c r="I949" s="37"/>
      <c r="J949" s="37"/>
      <c r="K949" s="37"/>
      <c r="L949" s="37"/>
      <c r="M949" s="37"/>
      <c r="N949" s="37"/>
      <c r="O949" s="37"/>
    </row>
    <row r="950" ht="12.75" customHeight="1">
      <c r="A950" s="37"/>
      <c r="B950" s="37"/>
      <c r="C950" s="37"/>
      <c r="D950" s="37"/>
      <c r="E950" s="37"/>
      <c r="F950" s="37"/>
      <c r="G950" s="37"/>
      <c r="H950" s="37"/>
      <c r="I950" s="37"/>
      <c r="J950" s="37"/>
      <c r="K950" s="37"/>
      <c r="L950" s="37"/>
      <c r="M950" s="37"/>
      <c r="N950" s="37"/>
      <c r="O950" s="37"/>
    </row>
    <row r="951" ht="12.75" customHeight="1">
      <c r="A951" s="37"/>
      <c r="B951" s="37"/>
      <c r="C951" s="37"/>
      <c r="D951" s="37"/>
      <c r="E951" s="37"/>
      <c r="F951" s="37"/>
      <c r="G951" s="37"/>
      <c r="H951" s="37"/>
      <c r="I951" s="37"/>
      <c r="J951" s="37"/>
      <c r="K951" s="37"/>
      <c r="L951" s="37"/>
      <c r="M951" s="37"/>
      <c r="N951" s="37"/>
      <c r="O951" s="37"/>
    </row>
    <row r="952" ht="12.75" customHeight="1">
      <c r="A952" s="37"/>
      <c r="B952" s="37"/>
      <c r="C952" s="37"/>
      <c r="D952" s="37"/>
      <c r="E952" s="37"/>
      <c r="F952" s="37"/>
      <c r="G952" s="37"/>
      <c r="H952" s="37"/>
      <c r="I952" s="37"/>
      <c r="J952" s="37"/>
      <c r="K952" s="37"/>
      <c r="L952" s="37"/>
      <c r="M952" s="37"/>
      <c r="N952" s="37"/>
      <c r="O952" s="37"/>
    </row>
    <row r="953" ht="12.75" customHeight="1">
      <c r="A953" s="37"/>
      <c r="B953" s="37"/>
      <c r="C953" s="37"/>
      <c r="D953" s="37"/>
      <c r="E953" s="37"/>
      <c r="F953" s="37"/>
      <c r="G953" s="37"/>
      <c r="H953" s="37"/>
      <c r="I953" s="37"/>
      <c r="J953" s="37"/>
      <c r="K953" s="37"/>
      <c r="L953" s="37"/>
      <c r="M953" s="37"/>
      <c r="N953" s="37"/>
      <c r="O953" s="37"/>
    </row>
    <row r="954" ht="12.75" customHeight="1">
      <c r="A954" s="37"/>
      <c r="B954" s="37"/>
      <c r="C954" s="37"/>
      <c r="D954" s="37"/>
      <c r="E954" s="37"/>
      <c r="F954" s="37"/>
      <c r="G954" s="37"/>
      <c r="H954" s="37"/>
      <c r="I954" s="37"/>
      <c r="J954" s="37"/>
      <c r="K954" s="37"/>
      <c r="L954" s="37"/>
      <c r="M954" s="37"/>
      <c r="N954" s="37"/>
      <c r="O954" s="37"/>
    </row>
    <row r="955" ht="12.75" customHeight="1">
      <c r="A955" s="37"/>
      <c r="B955" s="37"/>
      <c r="C955" s="37"/>
      <c r="D955" s="37"/>
      <c r="E955" s="37"/>
      <c r="F955" s="37"/>
      <c r="G955" s="37"/>
      <c r="H955" s="37"/>
      <c r="I955" s="37"/>
      <c r="J955" s="37"/>
      <c r="K955" s="37"/>
      <c r="L955" s="37"/>
      <c r="M955" s="37"/>
      <c r="N955" s="37"/>
      <c r="O955" s="37"/>
    </row>
    <row r="956" ht="12.75" customHeight="1">
      <c r="A956" s="37"/>
      <c r="B956" s="37"/>
      <c r="C956" s="37"/>
      <c r="D956" s="37"/>
      <c r="E956" s="37"/>
      <c r="F956" s="37"/>
      <c r="G956" s="37"/>
      <c r="H956" s="37"/>
      <c r="I956" s="37"/>
      <c r="J956" s="37"/>
      <c r="K956" s="37"/>
      <c r="L956" s="37"/>
      <c r="M956" s="37"/>
      <c r="N956" s="37"/>
      <c r="O956" s="37"/>
    </row>
    <row r="957" ht="12.75" customHeight="1">
      <c r="A957" s="37"/>
      <c r="B957" s="37"/>
      <c r="C957" s="37"/>
      <c r="D957" s="37"/>
      <c r="E957" s="37"/>
      <c r="F957" s="37"/>
      <c r="G957" s="37"/>
      <c r="H957" s="37"/>
      <c r="I957" s="37"/>
      <c r="J957" s="37"/>
      <c r="K957" s="37"/>
      <c r="L957" s="37"/>
      <c r="M957" s="37"/>
      <c r="N957" s="37"/>
      <c r="O957" s="37"/>
    </row>
    <row r="958" ht="12.75" customHeight="1">
      <c r="A958" s="37"/>
      <c r="B958" s="37"/>
      <c r="C958" s="37"/>
      <c r="D958" s="37"/>
      <c r="E958" s="37"/>
      <c r="F958" s="37"/>
      <c r="G958" s="37"/>
      <c r="H958" s="37"/>
      <c r="I958" s="37"/>
      <c r="J958" s="37"/>
      <c r="K958" s="37"/>
      <c r="L958" s="37"/>
      <c r="M958" s="37"/>
      <c r="N958" s="37"/>
      <c r="O958" s="37"/>
    </row>
    <row r="959" ht="12.75" customHeight="1">
      <c r="A959" s="37"/>
      <c r="B959" s="37"/>
      <c r="C959" s="37"/>
      <c r="D959" s="37"/>
      <c r="E959" s="37"/>
      <c r="F959" s="37"/>
      <c r="G959" s="37"/>
      <c r="H959" s="37"/>
      <c r="I959" s="37"/>
      <c r="J959" s="37"/>
      <c r="K959" s="37"/>
      <c r="L959" s="37"/>
      <c r="M959" s="37"/>
      <c r="N959" s="37"/>
      <c r="O959" s="37"/>
    </row>
    <row r="960" ht="12.75" customHeight="1">
      <c r="A960" s="37"/>
      <c r="B960" s="37"/>
      <c r="C960" s="37"/>
      <c r="D960" s="37"/>
      <c r="E960" s="37"/>
      <c r="F960" s="37"/>
      <c r="G960" s="37"/>
      <c r="H960" s="37"/>
      <c r="I960" s="37"/>
      <c r="J960" s="37"/>
      <c r="K960" s="37"/>
      <c r="L960" s="37"/>
      <c r="M960" s="37"/>
      <c r="N960" s="37"/>
      <c r="O960" s="37"/>
    </row>
    <row r="961" ht="12.75" customHeight="1">
      <c r="A961" s="37"/>
      <c r="B961" s="37"/>
      <c r="C961" s="37"/>
      <c r="D961" s="37"/>
      <c r="E961" s="37"/>
      <c r="F961" s="37"/>
      <c r="G961" s="37"/>
      <c r="H961" s="37"/>
      <c r="I961" s="37"/>
      <c r="J961" s="37"/>
      <c r="K961" s="37"/>
      <c r="L961" s="37"/>
      <c r="M961" s="37"/>
      <c r="N961" s="37"/>
      <c r="O961" s="37"/>
    </row>
    <row r="962" ht="12.75" customHeight="1">
      <c r="A962" s="37"/>
      <c r="B962" s="37"/>
      <c r="C962" s="37"/>
      <c r="D962" s="37"/>
      <c r="E962" s="37"/>
      <c r="F962" s="37"/>
      <c r="G962" s="37"/>
      <c r="H962" s="37"/>
      <c r="I962" s="37"/>
      <c r="J962" s="37"/>
      <c r="K962" s="37"/>
      <c r="L962" s="37"/>
      <c r="M962" s="37"/>
      <c r="N962" s="37"/>
      <c r="O962" s="37"/>
    </row>
    <row r="963" ht="12.75" customHeight="1">
      <c r="A963" s="37"/>
      <c r="B963" s="37"/>
      <c r="C963" s="37"/>
      <c r="D963" s="37"/>
      <c r="E963" s="37"/>
      <c r="F963" s="37"/>
      <c r="G963" s="37"/>
      <c r="H963" s="37"/>
      <c r="I963" s="37"/>
      <c r="J963" s="37"/>
      <c r="K963" s="37"/>
      <c r="L963" s="37"/>
      <c r="M963" s="37"/>
      <c r="N963" s="37"/>
      <c r="O963" s="37"/>
    </row>
    <row r="964" ht="12.75" customHeight="1">
      <c r="A964" s="37"/>
      <c r="B964" s="37"/>
      <c r="C964" s="37"/>
      <c r="D964" s="37"/>
      <c r="E964" s="37"/>
      <c r="F964" s="37"/>
      <c r="G964" s="37"/>
      <c r="H964" s="37"/>
      <c r="I964" s="37"/>
      <c r="J964" s="37"/>
      <c r="K964" s="37"/>
      <c r="L964" s="37"/>
      <c r="M964" s="37"/>
      <c r="N964" s="37"/>
      <c r="O964" s="37"/>
    </row>
    <row r="965" ht="12.75" customHeight="1">
      <c r="A965" s="37"/>
      <c r="B965" s="37"/>
      <c r="C965" s="37"/>
      <c r="D965" s="37"/>
      <c r="E965" s="37"/>
      <c r="F965" s="37"/>
      <c r="G965" s="37"/>
      <c r="H965" s="37"/>
      <c r="I965" s="37"/>
      <c r="J965" s="37"/>
      <c r="K965" s="37"/>
      <c r="L965" s="37"/>
      <c r="M965" s="37"/>
      <c r="N965" s="37"/>
      <c r="O965" s="37"/>
    </row>
    <row r="966" ht="12.75" customHeight="1">
      <c r="A966" s="37"/>
      <c r="B966" s="37"/>
      <c r="C966" s="37"/>
      <c r="D966" s="37"/>
      <c r="E966" s="37"/>
      <c r="F966" s="37"/>
      <c r="G966" s="37"/>
      <c r="H966" s="37"/>
      <c r="I966" s="37"/>
      <c r="J966" s="37"/>
      <c r="K966" s="37"/>
      <c r="L966" s="37"/>
      <c r="M966" s="37"/>
      <c r="N966" s="37"/>
      <c r="O966" s="37"/>
    </row>
    <row r="967" ht="12.75" customHeight="1">
      <c r="A967" s="37"/>
      <c r="B967" s="37"/>
      <c r="C967" s="37"/>
      <c r="D967" s="37"/>
      <c r="E967" s="37"/>
      <c r="F967" s="37"/>
      <c r="G967" s="37"/>
      <c r="H967" s="37"/>
      <c r="I967" s="37"/>
      <c r="J967" s="37"/>
      <c r="K967" s="37"/>
      <c r="L967" s="37"/>
      <c r="M967" s="37"/>
      <c r="N967" s="37"/>
      <c r="O967" s="37"/>
    </row>
    <row r="968" ht="12.75" customHeight="1">
      <c r="A968" s="37"/>
      <c r="B968" s="37"/>
      <c r="C968" s="37"/>
      <c r="D968" s="37"/>
      <c r="E968" s="37"/>
      <c r="F968" s="37"/>
      <c r="G968" s="37"/>
      <c r="H968" s="37"/>
      <c r="I968" s="37"/>
      <c r="J968" s="37"/>
      <c r="K968" s="37"/>
      <c r="L968" s="37"/>
      <c r="M968" s="37"/>
      <c r="N968" s="37"/>
      <c r="O968" s="37"/>
    </row>
    <row r="969" ht="12.75" customHeight="1">
      <c r="A969" s="37"/>
      <c r="B969" s="37"/>
      <c r="C969" s="37"/>
      <c r="D969" s="37"/>
      <c r="E969" s="37"/>
      <c r="F969" s="37"/>
      <c r="G969" s="37"/>
      <c r="H969" s="37"/>
      <c r="I969" s="37"/>
      <c r="J969" s="37"/>
      <c r="K969" s="37"/>
      <c r="L969" s="37"/>
      <c r="M969" s="37"/>
      <c r="N969" s="37"/>
      <c r="O969" s="37"/>
    </row>
    <row r="970" ht="12.75" customHeight="1">
      <c r="A970" s="37"/>
      <c r="B970" s="37"/>
      <c r="C970" s="37"/>
      <c r="D970" s="37"/>
      <c r="E970" s="37"/>
      <c r="F970" s="37"/>
      <c r="G970" s="37"/>
      <c r="H970" s="37"/>
      <c r="I970" s="37"/>
      <c r="J970" s="37"/>
      <c r="K970" s="37"/>
      <c r="L970" s="37"/>
      <c r="M970" s="37"/>
      <c r="N970" s="37"/>
      <c r="O970" s="37"/>
    </row>
    <row r="971" ht="12.75" customHeight="1">
      <c r="A971" s="37"/>
      <c r="B971" s="37"/>
      <c r="C971" s="37"/>
      <c r="D971" s="37"/>
      <c r="E971" s="37"/>
      <c r="F971" s="37"/>
      <c r="G971" s="37"/>
      <c r="H971" s="37"/>
      <c r="I971" s="37"/>
      <c r="J971" s="37"/>
      <c r="K971" s="37"/>
      <c r="L971" s="37"/>
      <c r="M971" s="37"/>
      <c r="N971" s="37"/>
      <c r="O971" s="37"/>
    </row>
    <row r="972" ht="12.75" customHeight="1">
      <c r="A972" s="37"/>
      <c r="B972" s="37"/>
      <c r="C972" s="37"/>
      <c r="D972" s="37"/>
      <c r="E972" s="37"/>
      <c r="F972" s="37"/>
      <c r="G972" s="37"/>
      <c r="H972" s="37"/>
      <c r="I972" s="37"/>
      <c r="J972" s="37"/>
      <c r="K972" s="37"/>
      <c r="L972" s="37"/>
      <c r="M972" s="37"/>
      <c r="N972" s="37"/>
      <c r="O972" s="37"/>
    </row>
    <row r="973" ht="12.75" customHeight="1">
      <c r="A973" s="37"/>
      <c r="B973" s="37"/>
      <c r="C973" s="37"/>
      <c r="D973" s="37"/>
      <c r="E973" s="37"/>
      <c r="F973" s="37"/>
      <c r="G973" s="37"/>
      <c r="H973" s="37"/>
      <c r="I973" s="37"/>
      <c r="J973" s="37"/>
      <c r="K973" s="37"/>
      <c r="L973" s="37"/>
      <c r="M973" s="37"/>
      <c r="N973" s="37"/>
      <c r="O973" s="37"/>
    </row>
    <row r="974" ht="12.75" customHeight="1">
      <c r="A974" s="37"/>
      <c r="B974" s="37"/>
      <c r="C974" s="37"/>
      <c r="D974" s="37"/>
      <c r="E974" s="37"/>
      <c r="F974" s="37"/>
      <c r="G974" s="37"/>
      <c r="H974" s="37"/>
      <c r="I974" s="37"/>
      <c r="J974" s="37"/>
      <c r="K974" s="37"/>
      <c r="L974" s="37"/>
      <c r="M974" s="37"/>
      <c r="N974" s="37"/>
      <c r="O974" s="37"/>
    </row>
    <row r="975" ht="12.75" customHeight="1">
      <c r="A975" s="37"/>
      <c r="B975" s="37"/>
      <c r="C975" s="37"/>
      <c r="D975" s="37"/>
      <c r="E975" s="37"/>
      <c r="F975" s="37"/>
      <c r="G975" s="37"/>
      <c r="H975" s="37"/>
      <c r="I975" s="37"/>
      <c r="J975" s="37"/>
      <c r="K975" s="37"/>
      <c r="L975" s="37"/>
      <c r="M975" s="37"/>
      <c r="N975" s="37"/>
      <c r="O975" s="37"/>
    </row>
    <row r="976" ht="12.75" customHeight="1">
      <c r="A976" s="37"/>
      <c r="B976" s="37"/>
      <c r="C976" s="37"/>
      <c r="D976" s="37"/>
      <c r="E976" s="37"/>
      <c r="F976" s="37"/>
      <c r="G976" s="37"/>
      <c r="H976" s="37"/>
      <c r="I976" s="37"/>
      <c r="J976" s="37"/>
      <c r="K976" s="37"/>
      <c r="L976" s="37"/>
      <c r="M976" s="37"/>
      <c r="N976" s="37"/>
      <c r="O976" s="37"/>
    </row>
    <row r="977" ht="12.75" customHeight="1">
      <c r="A977" s="37"/>
      <c r="B977" s="37"/>
      <c r="C977" s="37"/>
      <c r="D977" s="37"/>
      <c r="E977" s="37"/>
      <c r="F977" s="37"/>
      <c r="G977" s="37"/>
      <c r="H977" s="37"/>
      <c r="I977" s="37"/>
      <c r="J977" s="37"/>
      <c r="K977" s="37"/>
      <c r="L977" s="37"/>
      <c r="M977" s="37"/>
      <c r="N977" s="37"/>
      <c r="O977" s="37"/>
    </row>
    <row r="978" ht="12.75" customHeight="1">
      <c r="A978" s="37"/>
      <c r="B978" s="37"/>
      <c r="C978" s="37"/>
      <c r="D978" s="37"/>
      <c r="E978" s="37"/>
      <c r="F978" s="37"/>
      <c r="G978" s="37"/>
      <c r="H978" s="37"/>
      <c r="I978" s="37"/>
      <c r="J978" s="37"/>
      <c r="K978" s="37"/>
      <c r="L978" s="37"/>
      <c r="M978" s="37"/>
      <c r="N978" s="37"/>
      <c r="O978" s="37"/>
    </row>
    <row r="979" ht="12.75" customHeight="1">
      <c r="A979" s="37"/>
      <c r="B979" s="37"/>
      <c r="C979" s="37"/>
      <c r="D979" s="37"/>
      <c r="E979" s="37"/>
      <c r="F979" s="37"/>
      <c r="G979" s="37"/>
      <c r="H979" s="37"/>
      <c r="I979" s="37"/>
      <c r="J979" s="37"/>
      <c r="K979" s="37"/>
      <c r="L979" s="37"/>
      <c r="M979" s="37"/>
      <c r="N979" s="37"/>
      <c r="O979" s="37"/>
    </row>
    <row r="980" ht="12.75" customHeight="1">
      <c r="A980" s="37"/>
      <c r="B980" s="37"/>
      <c r="C980" s="37"/>
      <c r="D980" s="37"/>
      <c r="E980" s="37"/>
      <c r="F980" s="37"/>
      <c r="G980" s="37"/>
      <c r="H980" s="37"/>
      <c r="I980" s="37"/>
      <c r="J980" s="37"/>
      <c r="K980" s="37"/>
      <c r="L980" s="37"/>
      <c r="M980" s="37"/>
      <c r="N980" s="37"/>
      <c r="O980" s="37"/>
    </row>
    <row r="981" ht="12.75" customHeight="1">
      <c r="A981" s="37"/>
      <c r="B981" s="37"/>
      <c r="C981" s="37"/>
      <c r="D981" s="37"/>
      <c r="E981" s="37"/>
      <c r="F981" s="37"/>
      <c r="G981" s="37"/>
      <c r="H981" s="37"/>
      <c r="I981" s="37"/>
      <c r="J981" s="37"/>
      <c r="K981" s="37"/>
      <c r="L981" s="37"/>
      <c r="M981" s="37"/>
      <c r="N981" s="37"/>
      <c r="O981" s="37"/>
    </row>
    <row r="982" ht="12.75" customHeight="1">
      <c r="A982" s="37"/>
      <c r="B982" s="37"/>
      <c r="C982" s="37"/>
      <c r="D982" s="37"/>
      <c r="E982" s="37"/>
      <c r="F982" s="37"/>
      <c r="G982" s="37"/>
      <c r="H982" s="37"/>
      <c r="I982" s="37"/>
      <c r="J982" s="37"/>
      <c r="K982" s="37"/>
      <c r="L982" s="37"/>
      <c r="M982" s="37"/>
      <c r="N982" s="37"/>
      <c r="O982" s="37"/>
    </row>
    <row r="983" ht="12.75" customHeight="1">
      <c r="A983" s="37"/>
      <c r="B983" s="37"/>
      <c r="C983" s="37"/>
      <c r="D983" s="37"/>
      <c r="E983" s="37"/>
      <c r="F983" s="37"/>
      <c r="G983" s="37"/>
      <c r="H983" s="37"/>
      <c r="I983" s="37"/>
      <c r="J983" s="37"/>
      <c r="K983" s="37"/>
      <c r="L983" s="37"/>
      <c r="M983" s="37"/>
      <c r="N983" s="37"/>
      <c r="O983" s="37"/>
    </row>
    <row r="984" ht="12.75" customHeight="1">
      <c r="A984" s="37"/>
      <c r="B984" s="37"/>
      <c r="C984" s="37"/>
      <c r="D984" s="37"/>
      <c r="E984" s="37"/>
      <c r="F984" s="37"/>
      <c r="G984" s="37"/>
      <c r="H984" s="37"/>
      <c r="I984" s="37"/>
      <c r="J984" s="37"/>
      <c r="K984" s="37"/>
      <c r="L984" s="37"/>
      <c r="M984" s="37"/>
      <c r="N984" s="37"/>
      <c r="O984" s="37"/>
    </row>
    <row r="985" ht="12.75" customHeight="1">
      <c r="A985" s="37"/>
      <c r="B985" s="37"/>
      <c r="C985" s="37"/>
      <c r="D985" s="37"/>
      <c r="E985" s="37"/>
      <c r="F985" s="37"/>
      <c r="G985" s="37"/>
      <c r="H985" s="37"/>
      <c r="I985" s="37"/>
      <c r="J985" s="37"/>
      <c r="K985" s="37"/>
      <c r="L985" s="37"/>
      <c r="M985" s="37"/>
      <c r="N985" s="37"/>
      <c r="O985" s="37"/>
    </row>
    <row r="986" ht="12.75" customHeight="1">
      <c r="A986" s="37"/>
      <c r="B986" s="37"/>
      <c r="C986" s="37"/>
      <c r="D986" s="37"/>
      <c r="E986" s="37"/>
      <c r="F986" s="37"/>
      <c r="G986" s="37"/>
      <c r="H986" s="37"/>
      <c r="I986" s="37"/>
      <c r="J986" s="37"/>
      <c r="K986" s="37"/>
      <c r="L986" s="37"/>
      <c r="M986" s="37"/>
      <c r="N986" s="37"/>
      <c r="O986" s="37"/>
    </row>
    <row r="987" ht="12.75" customHeight="1">
      <c r="A987" s="37"/>
      <c r="B987" s="37"/>
      <c r="C987" s="37"/>
      <c r="D987" s="37"/>
      <c r="E987" s="37"/>
      <c r="F987" s="37"/>
      <c r="G987" s="37"/>
      <c r="H987" s="37"/>
      <c r="I987" s="37"/>
      <c r="J987" s="37"/>
      <c r="K987" s="37"/>
      <c r="L987" s="37"/>
      <c r="M987" s="37"/>
      <c r="N987" s="37"/>
      <c r="O987" s="37"/>
    </row>
    <row r="988" ht="12.75" customHeight="1">
      <c r="A988" s="37"/>
      <c r="B988" s="37"/>
      <c r="C988" s="37"/>
      <c r="D988" s="37"/>
      <c r="E988" s="37"/>
      <c r="F988" s="37"/>
      <c r="G988" s="37"/>
      <c r="H988" s="37"/>
      <c r="I988" s="37"/>
      <c r="J988" s="37"/>
      <c r="K988" s="37"/>
      <c r="L988" s="37"/>
      <c r="M988" s="37"/>
      <c r="N988" s="37"/>
      <c r="O988" s="37"/>
    </row>
    <row r="989" ht="12.75" customHeight="1">
      <c r="A989" s="37"/>
      <c r="B989" s="37"/>
      <c r="C989" s="37"/>
      <c r="D989" s="37"/>
      <c r="E989" s="37"/>
      <c r="F989" s="37"/>
      <c r="G989" s="37"/>
      <c r="H989" s="37"/>
      <c r="I989" s="37"/>
      <c r="J989" s="37"/>
      <c r="K989" s="37"/>
      <c r="L989" s="37"/>
      <c r="M989" s="37"/>
      <c r="N989" s="37"/>
      <c r="O989" s="37"/>
    </row>
    <row r="990" ht="12.75" customHeight="1">
      <c r="A990" s="37"/>
      <c r="B990" s="37"/>
      <c r="C990" s="37"/>
      <c r="D990" s="37"/>
      <c r="E990" s="37"/>
      <c r="F990" s="37"/>
      <c r="G990" s="37"/>
      <c r="H990" s="37"/>
      <c r="I990" s="37"/>
      <c r="J990" s="37"/>
      <c r="K990" s="37"/>
      <c r="L990" s="37"/>
      <c r="M990" s="37"/>
      <c r="N990" s="37"/>
      <c r="O990" s="37"/>
    </row>
    <row r="991" ht="12.75" customHeight="1">
      <c r="A991" s="37"/>
      <c r="B991" s="37"/>
      <c r="C991" s="37"/>
      <c r="D991" s="37"/>
      <c r="E991" s="37"/>
      <c r="F991" s="37"/>
      <c r="G991" s="37"/>
      <c r="H991" s="37"/>
      <c r="I991" s="37"/>
      <c r="J991" s="37"/>
      <c r="K991" s="37"/>
      <c r="L991" s="37"/>
      <c r="M991" s="37"/>
      <c r="N991" s="37"/>
      <c r="O991" s="37"/>
    </row>
    <row r="992" ht="12.75" customHeight="1">
      <c r="A992" s="37"/>
      <c r="B992" s="37"/>
      <c r="C992" s="37"/>
      <c r="D992" s="37"/>
      <c r="E992" s="37"/>
      <c r="F992" s="37"/>
      <c r="G992" s="37"/>
      <c r="H992" s="37"/>
      <c r="I992" s="37"/>
      <c r="J992" s="37"/>
      <c r="K992" s="37"/>
      <c r="L992" s="37"/>
      <c r="M992" s="37"/>
      <c r="N992" s="37"/>
      <c r="O992" s="37"/>
    </row>
    <row r="993" ht="12.75" customHeight="1">
      <c r="A993" s="37"/>
      <c r="B993" s="37"/>
      <c r="C993" s="37"/>
      <c r="D993" s="37"/>
      <c r="E993" s="37"/>
      <c r="F993" s="37"/>
      <c r="G993" s="37"/>
      <c r="H993" s="37"/>
      <c r="I993" s="37"/>
      <c r="J993" s="37"/>
      <c r="K993" s="37"/>
      <c r="L993" s="37"/>
      <c r="M993" s="37"/>
      <c r="N993" s="37"/>
      <c r="O993" s="37"/>
    </row>
    <row r="994" ht="12.75" customHeight="1">
      <c r="A994" s="37"/>
      <c r="B994" s="37"/>
      <c r="C994" s="37"/>
      <c r="D994" s="37"/>
      <c r="E994" s="37"/>
      <c r="F994" s="37"/>
      <c r="G994" s="37"/>
      <c r="H994" s="37"/>
      <c r="I994" s="37"/>
      <c r="J994" s="37"/>
      <c r="K994" s="37"/>
      <c r="L994" s="37"/>
      <c r="M994" s="37"/>
      <c r="N994" s="37"/>
      <c r="O994" s="37"/>
    </row>
    <row r="995" ht="12.75" customHeight="1">
      <c r="A995" s="37"/>
      <c r="B995" s="37"/>
      <c r="C995" s="37"/>
      <c r="D995" s="37"/>
      <c r="E995" s="37"/>
      <c r="F995" s="37"/>
      <c r="G995" s="37"/>
      <c r="H995" s="37"/>
      <c r="I995" s="37"/>
      <c r="J995" s="37"/>
      <c r="K995" s="37"/>
      <c r="L995" s="37"/>
      <c r="M995" s="37"/>
      <c r="N995" s="37"/>
      <c r="O995" s="37"/>
    </row>
    <row r="996" ht="12.75" customHeight="1">
      <c r="A996" s="37"/>
      <c r="B996" s="37"/>
      <c r="C996" s="37"/>
      <c r="D996" s="37"/>
      <c r="E996" s="37"/>
      <c r="F996" s="37"/>
      <c r="G996" s="37"/>
      <c r="H996" s="37"/>
      <c r="I996" s="37"/>
      <c r="J996" s="37"/>
      <c r="K996" s="37"/>
      <c r="L996" s="37"/>
      <c r="M996" s="37"/>
      <c r="N996" s="37"/>
      <c r="O996" s="37"/>
    </row>
    <row r="997" ht="12.75" customHeight="1">
      <c r="A997" s="37"/>
      <c r="B997" s="37"/>
      <c r="C997" s="37"/>
      <c r="D997" s="37"/>
      <c r="E997" s="37"/>
      <c r="F997" s="37"/>
      <c r="G997" s="37"/>
      <c r="H997" s="37"/>
      <c r="I997" s="37"/>
      <c r="J997" s="37"/>
      <c r="K997" s="37"/>
      <c r="L997" s="37"/>
      <c r="M997" s="37"/>
      <c r="N997" s="37"/>
      <c r="O997" s="37"/>
    </row>
    <row r="998" ht="12.75" customHeight="1">
      <c r="A998" s="37"/>
      <c r="B998" s="37"/>
      <c r="C998" s="37"/>
      <c r="D998" s="37"/>
      <c r="E998" s="37"/>
      <c r="F998" s="37"/>
      <c r="G998" s="37"/>
      <c r="H998" s="37"/>
      <c r="I998" s="37"/>
      <c r="J998" s="37"/>
      <c r="K998" s="37"/>
      <c r="L998" s="37"/>
      <c r="M998" s="37"/>
      <c r="N998" s="37"/>
      <c r="O998" s="37"/>
    </row>
    <row r="999" ht="12.75" customHeight="1">
      <c r="A999" s="37"/>
      <c r="B999" s="37"/>
      <c r="C999" s="37"/>
      <c r="D999" s="37"/>
      <c r="E999" s="37"/>
      <c r="F999" s="37"/>
      <c r="G999" s="37"/>
      <c r="H999" s="37"/>
      <c r="I999" s="37"/>
      <c r="J999" s="37"/>
      <c r="K999" s="37"/>
      <c r="L999" s="37"/>
      <c r="M999" s="37"/>
      <c r="N999" s="37"/>
      <c r="O999" s="37"/>
    </row>
    <row r="1000" ht="12.75" customHeight="1">
      <c r="A1000" s="37"/>
      <c r="B1000" s="37"/>
      <c r="C1000" s="37"/>
      <c r="D1000" s="37"/>
      <c r="E1000" s="37"/>
      <c r="F1000" s="37"/>
      <c r="G1000" s="37"/>
      <c r="H1000" s="37"/>
      <c r="I1000" s="37"/>
      <c r="J1000" s="37"/>
      <c r="K1000" s="37"/>
      <c r="L1000" s="37"/>
      <c r="M1000" s="37"/>
      <c r="N1000" s="37"/>
      <c r="O1000" s="37"/>
    </row>
    <row r="1001" ht="12.75" customHeight="1">
      <c r="A1001" s="37"/>
      <c r="B1001" s="37"/>
      <c r="C1001" s="37"/>
      <c r="D1001" s="37"/>
      <c r="E1001" s="37"/>
      <c r="F1001" s="37"/>
      <c r="G1001" s="37"/>
      <c r="H1001" s="37"/>
      <c r="I1001" s="37"/>
      <c r="J1001" s="37"/>
      <c r="K1001" s="37"/>
      <c r="L1001" s="37"/>
      <c r="M1001" s="37"/>
      <c r="N1001" s="37"/>
      <c r="O1001" s="37"/>
    </row>
    <row r="1002" ht="12.75" customHeight="1">
      <c r="A1002" s="37"/>
      <c r="B1002" s="37"/>
      <c r="C1002" s="37"/>
      <c r="D1002" s="37"/>
      <c r="E1002" s="37"/>
      <c r="F1002" s="37"/>
      <c r="G1002" s="37"/>
      <c r="H1002" s="37"/>
      <c r="I1002" s="37"/>
      <c r="J1002" s="37"/>
      <c r="K1002" s="37"/>
      <c r="L1002" s="37"/>
      <c r="M1002" s="37"/>
      <c r="N1002" s="37"/>
      <c r="O1002" s="37"/>
    </row>
    <row r="1003" ht="12.75" customHeight="1">
      <c r="A1003" s="37"/>
      <c r="B1003" s="37"/>
      <c r="C1003" s="37"/>
      <c r="D1003" s="37"/>
      <c r="E1003" s="37"/>
      <c r="F1003" s="37"/>
      <c r="G1003" s="37"/>
      <c r="H1003" s="37"/>
      <c r="I1003" s="37"/>
      <c r="J1003" s="37"/>
      <c r="K1003" s="37"/>
      <c r="L1003" s="37"/>
      <c r="M1003" s="37"/>
      <c r="N1003" s="37"/>
      <c r="O1003" s="37"/>
    </row>
    <row r="1004" ht="12.75" customHeight="1">
      <c r="A1004" s="37"/>
      <c r="B1004" s="37"/>
      <c r="C1004" s="37"/>
      <c r="D1004" s="37"/>
      <c r="E1004" s="37"/>
      <c r="F1004" s="37"/>
      <c r="G1004" s="37"/>
      <c r="H1004" s="37"/>
      <c r="I1004" s="37"/>
      <c r="J1004" s="37"/>
      <c r="K1004" s="37"/>
      <c r="L1004" s="37"/>
      <c r="M1004" s="37"/>
      <c r="N1004" s="37"/>
      <c r="O1004" s="37"/>
    </row>
  </sheetData>
  <mergeCells count="3">
    <mergeCell ref="A1:E1"/>
    <mergeCell ref="E2:G2"/>
    <mergeCell ref="H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29"/>
    <col customWidth="1" min="3" max="3" width="52.29"/>
    <col customWidth="1" min="4" max="4" width="49.29"/>
    <col customWidth="1" min="5" max="5" width="64.57"/>
    <col customWidth="1" min="6" max="26" width="10.71"/>
  </cols>
  <sheetData>
    <row r="1" ht="28.5" customHeight="1">
      <c r="A1" s="128" t="s">
        <v>3848</v>
      </c>
      <c r="B1" s="2"/>
      <c r="C1" s="2"/>
      <c r="D1" s="2"/>
      <c r="E1" s="3"/>
    </row>
    <row r="2" ht="16.5" customHeight="1">
      <c r="A2" s="146"/>
      <c r="B2" s="75"/>
      <c r="C2" s="75"/>
      <c r="D2" s="75"/>
      <c r="E2" s="76"/>
    </row>
    <row r="3" ht="39.75" customHeight="1">
      <c r="A3" s="20" t="s">
        <v>5</v>
      </c>
      <c r="B3" s="20" t="s">
        <v>1986</v>
      </c>
      <c r="C3" s="20" t="s">
        <v>4047</v>
      </c>
      <c r="D3" s="20" t="s">
        <v>4048</v>
      </c>
      <c r="E3" s="20" t="s">
        <v>4049</v>
      </c>
    </row>
    <row r="4" ht="63.0" customHeight="1">
      <c r="A4" s="21" t="s">
        <v>30</v>
      </c>
      <c r="B4" s="21" t="s">
        <v>31</v>
      </c>
      <c r="C4" s="22"/>
      <c r="D4" s="21"/>
      <c r="E4" s="22"/>
    </row>
    <row r="5" ht="63.0" customHeight="1">
      <c r="A5" s="23" t="s">
        <v>34</v>
      </c>
      <c r="B5" s="23" t="s">
        <v>35</v>
      </c>
      <c r="C5" s="22"/>
      <c r="D5" s="23" t="s">
        <v>4050</v>
      </c>
      <c r="E5" s="21" t="s">
        <v>4051</v>
      </c>
    </row>
    <row r="6" ht="63.0" customHeight="1">
      <c r="A6" s="23" t="s">
        <v>43</v>
      </c>
      <c r="B6" s="23" t="s">
        <v>44</v>
      </c>
      <c r="C6" s="22"/>
      <c r="D6" s="22"/>
      <c r="E6" s="22"/>
    </row>
    <row r="7" ht="63.0" customHeight="1">
      <c r="A7" s="23" t="s">
        <v>51</v>
      </c>
      <c r="B7" s="21" t="s">
        <v>52</v>
      </c>
      <c r="C7" s="22"/>
      <c r="D7" s="22"/>
      <c r="E7" s="21" t="s">
        <v>4052</v>
      </c>
    </row>
    <row r="8" ht="69.75" customHeight="1">
      <c r="A8" s="23" t="s">
        <v>56</v>
      </c>
      <c r="B8" s="23" t="s">
        <v>57</v>
      </c>
      <c r="C8" s="22"/>
      <c r="D8" s="21" t="s">
        <v>4053</v>
      </c>
      <c r="E8" s="22"/>
    </row>
    <row r="9" ht="63.0" customHeight="1">
      <c r="A9" s="23" t="s">
        <v>63</v>
      </c>
      <c r="B9" s="23" t="s">
        <v>64</v>
      </c>
      <c r="C9" s="22"/>
      <c r="D9" s="22"/>
      <c r="E9" s="22"/>
    </row>
    <row r="10" ht="63.0" customHeight="1">
      <c r="A10" s="23" t="s">
        <v>72</v>
      </c>
      <c r="B10" s="23" t="s">
        <v>73</v>
      </c>
      <c r="C10" s="22"/>
      <c r="D10" s="22"/>
      <c r="E10" s="22"/>
    </row>
    <row r="11" ht="84.0" customHeight="1">
      <c r="A11" s="23" t="s">
        <v>82</v>
      </c>
      <c r="B11" s="23" t="s">
        <v>83</v>
      </c>
      <c r="C11" s="22"/>
      <c r="D11" s="23" t="s">
        <v>4054</v>
      </c>
      <c r="E11" s="22"/>
    </row>
    <row r="12" ht="63.0" customHeight="1">
      <c r="A12" s="23" t="s">
        <v>89</v>
      </c>
      <c r="B12" s="23" t="s">
        <v>90</v>
      </c>
      <c r="C12" s="22"/>
      <c r="D12" s="22"/>
      <c r="E12" s="22"/>
    </row>
    <row r="13" ht="63.0" customHeight="1">
      <c r="A13" s="23" t="s">
        <v>95</v>
      </c>
      <c r="B13" s="23" t="s">
        <v>96</v>
      </c>
      <c r="C13" s="22"/>
      <c r="D13" s="22"/>
      <c r="E13" s="22"/>
    </row>
    <row r="14" ht="63.0" customHeight="1">
      <c r="A14" s="23" t="s">
        <v>104</v>
      </c>
      <c r="B14" s="23" t="s">
        <v>105</v>
      </c>
      <c r="C14" s="22"/>
      <c r="D14" s="22"/>
      <c r="E14" s="22"/>
    </row>
    <row r="15" ht="78.75" customHeight="1">
      <c r="A15" s="23" t="s">
        <v>108</v>
      </c>
      <c r="B15" s="23" t="s">
        <v>109</v>
      </c>
      <c r="C15" s="22"/>
      <c r="D15" s="22"/>
      <c r="E15" s="23" t="s">
        <v>4055</v>
      </c>
    </row>
    <row r="16" ht="63.0" customHeight="1">
      <c r="A16" s="23" t="s">
        <v>119</v>
      </c>
      <c r="B16" s="23" t="s">
        <v>120</v>
      </c>
      <c r="C16" s="22"/>
      <c r="D16" s="22"/>
      <c r="E16" s="22"/>
    </row>
    <row r="17" ht="63.0" customHeight="1">
      <c r="A17" s="23" t="s">
        <v>129</v>
      </c>
      <c r="B17" s="23" t="s">
        <v>2019</v>
      </c>
      <c r="C17" s="22"/>
      <c r="D17" s="22"/>
      <c r="E17" s="22"/>
    </row>
    <row r="18" ht="63.0" customHeight="1">
      <c r="A18" s="23" t="s">
        <v>138</v>
      </c>
      <c r="B18" s="23" t="s">
        <v>139</v>
      </c>
      <c r="C18" s="22"/>
      <c r="D18" s="22"/>
      <c r="E18" s="22"/>
    </row>
    <row r="19" ht="63.0" customHeight="1">
      <c r="A19" s="23" t="s">
        <v>144</v>
      </c>
      <c r="B19" s="23" t="s">
        <v>2024</v>
      </c>
      <c r="C19" s="22"/>
      <c r="D19" s="22"/>
      <c r="E19" s="22"/>
    </row>
    <row r="20" ht="63.0" customHeight="1">
      <c r="A20" s="23" t="s">
        <v>151</v>
      </c>
      <c r="B20" s="23" t="s">
        <v>152</v>
      </c>
      <c r="C20" s="22"/>
      <c r="D20" s="22"/>
      <c r="E20" s="22"/>
    </row>
    <row r="21" ht="63.0" customHeight="1">
      <c r="A21" s="23" t="s">
        <v>159</v>
      </c>
      <c r="B21" s="23" t="s">
        <v>160</v>
      </c>
      <c r="C21" s="22"/>
      <c r="D21" s="22"/>
      <c r="E21" s="22"/>
    </row>
    <row r="22" ht="63.0" customHeight="1">
      <c r="A22" s="23" t="s">
        <v>164</v>
      </c>
      <c r="B22" s="23" t="s">
        <v>165</v>
      </c>
      <c r="C22" s="22"/>
      <c r="D22" s="22"/>
      <c r="E22" s="22"/>
    </row>
    <row r="23" ht="87.0" customHeight="1">
      <c r="A23" s="23" t="s">
        <v>169</v>
      </c>
      <c r="B23" s="23" t="s">
        <v>170</v>
      </c>
      <c r="C23" s="22"/>
      <c r="D23" s="23" t="s">
        <v>4056</v>
      </c>
      <c r="E23" s="23" t="s">
        <v>4057</v>
      </c>
    </row>
    <row r="24" ht="63.0" customHeight="1">
      <c r="A24" s="23" t="s">
        <v>175</v>
      </c>
      <c r="B24" s="23" t="s">
        <v>176</v>
      </c>
      <c r="C24" s="22"/>
      <c r="D24" s="22"/>
      <c r="E24" s="22"/>
    </row>
    <row r="25" ht="63.0" customHeight="1">
      <c r="A25" s="23" t="s">
        <v>178</v>
      </c>
      <c r="B25" s="23" t="s">
        <v>179</v>
      </c>
      <c r="C25" s="22"/>
      <c r="D25" s="22"/>
      <c r="E25" s="22"/>
    </row>
    <row r="26" ht="63.0" customHeight="1">
      <c r="A26" s="23" t="s">
        <v>186</v>
      </c>
      <c r="B26" s="23" t="s">
        <v>187</v>
      </c>
      <c r="C26" s="22"/>
      <c r="D26" s="22"/>
      <c r="E26" s="22"/>
    </row>
    <row r="27" ht="63.0" customHeight="1">
      <c r="A27" s="23" t="s">
        <v>194</v>
      </c>
      <c r="B27" s="23" t="s">
        <v>4058</v>
      </c>
      <c r="C27" s="22"/>
      <c r="D27" s="22"/>
      <c r="E27" s="22"/>
    </row>
    <row r="28" ht="63.0" customHeight="1">
      <c r="A28" s="23" t="s">
        <v>201</v>
      </c>
      <c r="B28" s="23" t="s">
        <v>202</v>
      </c>
      <c r="C28" s="22"/>
      <c r="D28" s="22"/>
      <c r="E28" s="22"/>
    </row>
    <row r="29" ht="63.0" customHeight="1">
      <c r="A29" s="23" t="s">
        <v>203</v>
      </c>
      <c r="B29" s="23" t="s">
        <v>204</v>
      </c>
      <c r="C29" s="22"/>
      <c r="D29" s="22"/>
      <c r="E29" s="22"/>
    </row>
    <row r="30" ht="69.75" customHeight="1">
      <c r="A30" s="23" t="s">
        <v>208</v>
      </c>
      <c r="B30" s="23" t="s">
        <v>209</v>
      </c>
      <c r="C30" s="22"/>
      <c r="D30" s="23" t="s">
        <v>4059</v>
      </c>
      <c r="E30" s="22"/>
    </row>
    <row r="31" ht="63.0" customHeight="1">
      <c r="A31" s="23" t="s">
        <v>219</v>
      </c>
      <c r="B31" s="23" t="s">
        <v>220</v>
      </c>
      <c r="C31" s="22"/>
      <c r="D31" s="22"/>
      <c r="E31" s="22"/>
    </row>
    <row r="32" ht="63.0" customHeight="1">
      <c r="A32" s="23" t="s">
        <v>227</v>
      </c>
      <c r="B32" s="23" t="s">
        <v>228</v>
      </c>
      <c r="C32" s="22"/>
      <c r="D32" s="22"/>
      <c r="E32" s="22"/>
    </row>
    <row r="33" ht="63.0" customHeight="1">
      <c r="A33" s="23" t="s">
        <v>229</v>
      </c>
      <c r="B33" s="23" t="s">
        <v>230</v>
      </c>
      <c r="C33" s="22"/>
      <c r="D33" s="22"/>
      <c r="E33" s="23" t="s">
        <v>4060</v>
      </c>
    </row>
    <row r="34" ht="63.0" customHeight="1">
      <c r="A34" s="23" t="s">
        <v>234</v>
      </c>
      <c r="B34" s="23" t="s">
        <v>235</v>
      </c>
      <c r="C34" s="22"/>
      <c r="D34" s="22"/>
      <c r="E34" s="22"/>
    </row>
    <row r="35" ht="63.0" customHeight="1">
      <c r="A35" s="23" t="s">
        <v>241</v>
      </c>
      <c r="B35" s="23" t="s">
        <v>242</v>
      </c>
      <c r="C35" s="22"/>
      <c r="D35" s="22"/>
      <c r="E35" s="22"/>
    </row>
    <row r="36" ht="63.0" customHeight="1">
      <c r="A36" s="23" t="s">
        <v>244</v>
      </c>
      <c r="B36" s="23" t="s">
        <v>245</v>
      </c>
      <c r="C36" s="22"/>
      <c r="D36" s="22"/>
      <c r="E36" s="22"/>
    </row>
    <row r="37" ht="145.5" customHeight="1">
      <c r="A37" s="23" t="s">
        <v>247</v>
      </c>
      <c r="B37" s="23" t="s">
        <v>248</v>
      </c>
      <c r="C37" s="22"/>
      <c r="D37" s="23" t="s">
        <v>4061</v>
      </c>
      <c r="E37" s="22"/>
    </row>
    <row r="38" ht="102.75" customHeight="1">
      <c r="A38" s="23" t="s">
        <v>256</v>
      </c>
      <c r="B38" s="23" t="s">
        <v>257</v>
      </c>
      <c r="C38" s="22"/>
      <c r="D38" s="23"/>
      <c r="E38" s="23" t="s">
        <v>4062</v>
      </c>
    </row>
    <row r="39" ht="63.0" customHeight="1">
      <c r="A39" s="23" t="s">
        <v>262</v>
      </c>
      <c r="B39" s="23" t="s">
        <v>263</v>
      </c>
      <c r="C39" s="22"/>
      <c r="D39" s="22"/>
      <c r="E39" s="22"/>
    </row>
    <row r="40" ht="63.0" customHeight="1">
      <c r="A40" s="23" t="s">
        <v>270</v>
      </c>
      <c r="B40" s="23" t="s">
        <v>271</v>
      </c>
      <c r="C40" s="22"/>
      <c r="D40" s="22"/>
      <c r="E40" s="22"/>
    </row>
    <row r="41" ht="63.0" customHeight="1">
      <c r="A41" s="23" t="s">
        <v>278</v>
      </c>
      <c r="B41" s="23" t="s">
        <v>279</v>
      </c>
      <c r="C41" s="22"/>
      <c r="D41" s="22"/>
      <c r="E41" s="22"/>
    </row>
    <row r="42" ht="63.0" customHeight="1">
      <c r="A42" s="23" t="s">
        <v>284</v>
      </c>
      <c r="B42" s="23" t="s">
        <v>285</v>
      </c>
      <c r="C42" s="22"/>
      <c r="D42" s="22"/>
      <c r="E42" s="22"/>
    </row>
    <row r="43" ht="67.5" customHeight="1">
      <c r="A43" s="23" t="s">
        <v>292</v>
      </c>
      <c r="B43" s="23" t="s">
        <v>293</v>
      </c>
      <c r="C43" s="23" t="s">
        <v>4063</v>
      </c>
      <c r="D43" s="22"/>
      <c r="E43" s="22"/>
    </row>
    <row r="44" ht="78.0" customHeight="1">
      <c r="A44" s="23" t="s">
        <v>4064</v>
      </c>
      <c r="B44" s="23" t="s">
        <v>1604</v>
      </c>
      <c r="C44" s="23" t="s">
        <v>4063</v>
      </c>
      <c r="D44" s="23" t="s">
        <v>4065</v>
      </c>
      <c r="E44" s="22"/>
    </row>
    <row r="45" ht="78.75" customHeight="1">
      <c r="A45" s="23" t="s">
        <v>4066</v>
      </c>
      <c r="B45" s="23" t="s">
        <v>1612</v>
      </c>
      <c r="C45" s="23" t="s">
        <v>4063</v>
      </c>
      <c r="D45" s="23" t="s">
        <v>4067</v>
      </c>
      <c r="E45" s="22"/>
    </row>
    <row r="46" ht="79.5" customHeight="1">
      <c r="A46" s="23" t="s">
        <v>4068</v>
      </c>
      <c r="B46" s="23" t="s">
        <v>1615</v>
      </c>
      <c r="C46" s="23" t="s">
        <v>4063</v>
      </c>
      <c r="D46" s="23" t="s">
        <v>4067</v>
      </c>
      <c r="E46" s="22"/>
    </row>
    <row r="47" ht="93.0" customHeight="1">
      <c r="A47" s="23" t="s">
        <v>4069</v>
      </c>
      <c r="B47" s="23" t="s">
        <v>1618</v>
      </c>
      <c r="C47" s="23" t="s">
        <v>4063</v>
      </c>
      <c r="D47" s="23" t="s">
        <v>4070</v>
      </c>
      <c r="E47" s="22"/>
    </row>
    <row r="48" ht="75.75" customHeight="1">
      <c r="A48" s="23" t="s">
        <v>4071</v>
      </c>
      <c r="B48" s="23" t="s">
        <v>1621</v>
      </c>
      <c r="C48" s="23" t="s">
        <v>4063</v>
      </c>
      <c r="D48" s="23" t="s">
        <v>4072</v>
      </c>
      <c r="E48" s="22"/>
    </row>
    <row r="49" ht="63.0" customHeight="1">
      <c r="A49" s="23" t="s">
        <v>294</v>
      </c>
      <c r="B49" s="23" t="s">
        <v>295</v>
      </c>
      <c r="C49" s="22"/>
      <c r="D49" s="22"/>
      <c r="E49" s="22"/>
    </row>
    <row r="50" ht="63.0" customHeight="1">
      <c r="A50" s="23" t="s">
        <v>305</v>
      </c>
      <c r="B50" s="23" t="s">
        <v>306</v>
      </c>
      <c r="C50" s="22"/>
      <c r="D50" s="22"/>
      <c r="E50" s="22"/>
    </row>
    <row r="51" ht="63.0" customHeight="1">
      <c r="A51" s="23" t="s">
        <v>312</v>
      </c>
      <c r="B51" s="23" t="s">
        <v>313</v>
      </c>
      <c r="C51" s="22"/>
      <c r="D51" s="22"/>
      <c r="E51" s="22"/>
    </row>
    <row r="52" ht="63.0" customHeight="1">
      <c r="A52" s="23" t="s">
        <v>320</v>
      </c>
      <c r="B52" s="23" t="s">
        <v>321</v>
      </c>
      <c r="C52" s="22"/>
      <c r="D52" s="22"/>
      <c r="E52" s="22"/>
    </row>
    <row r="53" ht="63.0" customHeight="1">
      <c r="A53" s="23" t="s">
        <v>323</v>
      </c>
      <c r="B53" s="23" t="s">
        <v>2078</v>
      </c>
      <c r="C53" s="22"/>
      <c r="D53" s="22"/>
      <c r="E53" s="22"/>
    </row>
    <row r="54" ht="63.0" customHeight="1">
      <c r="A54" s="23" t="s">
        <v>330</v>
      </c>
      <c r="B54" s="23" t="s">
        <v>331</v>
      </c>
      <c r="C54" s="22"/>
      <c r="D54" s="22"/>
      <c r="E54" s="22"/>
    </row>
    <row r="55" ht="63.0" customHeight="1">
      <c r="A55" s="23" t="s">
        <v>337</v>
      </c>
      <c r="B55" s="23" t="s">
        <v>2081</v>
      </c>
      <c r="C55" s="22"/>
      <c r="D55" s="22"/>
      <c r="E55" s="22"/>
    </row>
    <row r="56" ht="63.0" customHeight="1">
      <c r="A56" s="23" t="s">
        <v>342</v>
      </c>
      <c r="B56" s="23" t="s">
        <v>343</v>
      </c>
      <c r="C56" s="22"/>
      <c r="D56" s="22"/>
      <c r="E56" s="22"/>
    </row>
    <row r="57" ht="63.0" customHeight="1">
      <c r="A57" s="23" t="s">
        <v>351</v>
      </c>
      <c r="B57" s="23" t="s">
        <v>352</v>
      </c>
      <c r="C57" s="22"/>
      <c r="D57" s="22"/>
      <c r="E57" s="22"/>
    </row>
    <row r="58" ht="63.0" customHeight="1">
      <c r="A58" s="23" t="s">
        <v>356</v>
      </c>
      <c r="B58" s="23" t="s">
        <v>357</v>
      </c>
      <c r="C58" s="22"/>
      <c r="D58" s="22"/>
      <c r="E58" s="23" t="s">
        <v>4073</v>
      </c>
    </row>
    <row r="59" ht="67.5" customHeight="1">
      <c r="A59" s="23" t="s">
        <v>367</v>
      </c>
      <c r="B59" s="23" t="s">
        <v>368</v>
      </c>
      <c r="C59" s="22"/>
      <c r="D59" s="22"/>
      <c r="E59" s="22"/>
    </row>
    <row r="60" ht="69.75" customHeight="1">
      <c r="A60" s="23" t="s">
        <v>375</v>
      </c>
      <c r="B60" s="23" t="s">
        <v>376</v>
      </c>
      <c r="C60" s="22"/>
      <c r="D60" s="22"/>
      <c r="E60" s="22"/>
    </row>
    <row r="61" ht="72.0" customHeight="1">
      <c r="A61" s="23" t="s">
        <v>379</v>
      </c>
      <c r="B61" s="23" t="s">
        <v>380</v>
      </c>
      <c r="C61" s="22"/>
      <c r="D61" s="21" t="s">
        <v>4074</v>
      </c>
      <c r="E61" s="22"/>
    </row>
    <row r="62" ht="73.5" customHeight="1">
      <c r="A62" s="23" t="s">
        <v>386</v>
      </c>
      <c r="B62" s="23" t="s">
        <v>387</v>
      </c>
      <c r="C62" s="22"/>
      <c r="D62" s="21" t="s">
        <v>4075</v>
      </c>
      <c r="E62" s="22"/>
    </row>
    <row r="63" ht="63.0" customHeight="1">
      <c r="A63" s="23" t="s">
        <v>389</v>
      </c>
      <c r="B63" s="23" t="s">
        <v>390</v>
      </c>
      <c r="C63" s="22"/>
      <c r="D63" s="22"/>
      <c r="E63" s="22"/>
    </row>
    <row r="64" ht="63.0" customHeight="1">
      <c r="A64" s="23" t="s">
        <v>393</v>
      </c>
      <c r="B64" s="23" t="s">
        <v>2095</v>
      </c>
      <c r="C64" s="22"/>
      <c r="D64" s="22"/>
      <c r="E64" s="22"/>
    </row>
    <row r="65" ht="63.0" customHeight="1">
      <c r="A65" s="23" t="s">
        <v>395</v>
      </c>
      <c r="B65" s="34" t="s">
        <v>3934</v>
      </c>
      <c r="C65" s="22"/>
      <c r="D65" s="22"/>
      <c r="E65" s="22"/>
    </row>
    <row r="66" ht="63.0" customHeight="1">
      <c r="A66" s="23" t="s">
        <v>401</v>
      </c>
      <c r="B66" s="21" t="s">
        <v>402</v>
      </c>
      <c r="C66" s="22"/>
      <c r="D66" s="22"/>
      <c r="E66" s="22"/>
    </row>
    <row r="67" ht="63.0" customHeight="1">
      <c r="A67" s="23" t="s">
        <v>404</v>
      </c>
      <c r="B67" s="23" t="s">
        <v>405</v>
      </c>
      <c r="C67" s="22"/>
      <c r="D67" s="22"/>
      <c r="E67" s="22"/>
    </row>
    <row r="68" ht="63.0" customHeight="1">
      <c r="A68" s="23" t="s">
        <v>415</v>
      </c>
      <c r="B68" s="23" t="s">
        <v>416</v>
      </c>
      <c r="C68" s="22"/>
      <c r="D68" s="22"/>
      <c r="E68" s="22"/>
    </row>
    <row r="69" ht="63.0" customHeight="1">
      <c r="A69" s="23" t="s">
        <v>424</v>
      </c>
      <c r="B69" s="23" t="s">
        <v>425</v>
      </c>
      <c r="C69" s="22"/>
      <c r="D69" s="22"/>
      <c r="E69" s="22"/>
    </row>
    <row r="70" ht="63.0" customHeight="1">
      <c r="A70" s="23" t="s">
        <v>430</v>
      </c>
      <c r="B70" s="23" t="s">
        <v>431</v>
      </c>
      <c r="C70" s="22"/>
      <c r="D70" s="22"/>
      <c r="E70" s="22"/>
    </row>
    <row r="71" ht="87.0" customHeight="1">
      <c r="A71" s="21" t="s">
        <v>439</v>
      </c>
      <c r="B71" s="21" t="s">
        <v>440</v>
      </c>
      <c r="C71" s="22"/>
      <c r="D71" s="21" t="s">
        <v>4076</v>
      </c>
      <c r="E71" s="147" t="str">
        <f>HYPERLINK("http://www.cavalloentrerejas.com/","www.cavalloentrerejas.com")</f>
        <v>www.cavalloentrerejas.com</v>
      </c>
    </row>
    <row r="72" ht="73.5" customHeight="1">
      <c r="A72" s="23" t="s">
        <v>449</v>
      </c>
      <c r="B72" s="21" t="s">
        <v>450</v>
      </c>
      <c r="C72" s="22"/>
      <c r="D72" s="22"/>
      <c r="E72" s="22"/>
    </row>
    <row r="73" ht="82.5" customHeight="1">
      <c r="A73" s="23" t="s">
        <v>456</v>
      </c>
      <c r="B73" s="23" t="s">
        <v>457</v>
      </c>
      <c r="C73" s="22"/>
      <c r="D73" s="23" t="s">
        <v>4077</v>
      </c>
      <c r="E73" s="22"/>
    </row>
    <row r="74" ht="72.0" customHeight="1">
      <c r="A74" s="23" t="s">
        <v>465</v>
      </c>
      <c r="B74" s="23" t="s">
        <v>466</v>
      </c>
      <c r="C74" s="22"/>
      <c r="D74" s="22"/>
      <c r="E74" s="22"/>
    </row>
    <row r="75" ht="72.0" customHeight="1">
      <c r="A75" s="23" t="s">
        <v>474</v>
      </c>
      <c r="B75" s="23" t="s">
        <v>475</v>
      </c>
      <c r="C75" s="22"/>
      <c r="D75" s="22"/>
      <c r="E75" s="22"/>
    </row>
    <row r="76" ht="63.0" customHeight="1">
      <c r="A76" s="23" t="s">
        <v>477</v>
      </c>
      <c r="B76" s="23" t="s">
        <v>478</v>
      </c>
      <c r="C76" s="22"/>
      <c r="D76" s="21" t="s">
        <v>4078</v>
      </c>
      <c r="E76" s="22"/>
    </row>
    <row r="77" ht="63.0" customHeight="1">
      <c r="A77" s="23" t="s">
        <v>485</v>
      </c>
      <c r="B77" s="23" t="s">
        <v>486</v>
      </c>
      <c r="C77" s="22"/>
      <c r="D77" s="22"/>
      <c r="E77" s="22"/>
    </row>
    <row r="78" ht="63.0" customHeight="1">
      <c r="A78" s="23" t="s">
        <v>491</v>
      </c>
      <c r="B78" s="23" t="s">
        <v>492</v>
      </c>
      <c r="C78" s="23" t="s">
        <v>4079</v>
      </c>
      <c r="D78" s="22"/>
      <c r="E78" s="22"/>
    </row>
    <row r="79" ht="63.0" customHeight="1">
      <c r="A79" s="23" t="s">
        <v>499</v>
      </c>
      <c r="B79" s="23" t="s">
        <v>500</v>
      </c>
      <c r="C79" s="23" t="s">
        <v>4080</v>
      </c>
      <c r="D79" s="22"/>
      <c r="E79" s="22"/>
    </row>
    <row r="80" ht="63.0" customHeight="1">
      <c r="A80" s="23" t="s">
        <v>503</v>
      </c>
      <c r="B80" s="23" t="s">
        <v>504</v>
      </c>
      <c r="C80" s="23" t="s">
        <v>4081</v>
      </c>
      <c r="D80" s="22"/>
      <c r="E80" s="22"/>
    </row>
    <row r="81" ht="63.0" customHeight="1">
      <c r="A81" s="23" t="s">
        <v>508</v>
      </c>
      <c r="B81" s="23" t="s">
        <v>509</v>
      </c>
      <c r="C81" s="23" t="s">
        <v>4082</v>
      </c>
      <c r="D81" s="22"/>
      <c r="E81" s="22"/>
    </row>
    <row r="82" ht="63.0" customHeight="1">
      <c r="A82" s="23" t="s">
        <v>515</v>
      </c>
      <c r="B82" s="23" t="s">
        <v>516</v>
      </c>
      <c r="C82" s="23" t="s">
        <v>4083</v>
      </c>
      <c r="D82" s="22"/>
      <c r="E82" s="22"/>
    </row>
    <row r="83" ht="63.0" customHeight="1">
      <c r="A83" s="23" t="s">
        <v>519</v>
      </c>
      <c r="B83" s="23" t="s">
        <v>520</v>
      </c>
      <c r="C83" s="23" t="s">
        <v>4084</v>
      </c>
      <c r="D83" s="22"/>
      <c r="E83" s="22"/>
    </row>
    <row r="84" ht="78.0" customHeight="1">
      <c r="A84" s="23" t="s">
        <v>521</v>
      </c>
      <c r="B84" s="23" t="s">
        <v>522</v>
      </c>
      <c r="C84" s="23" t="s">
        <v>4085</v>
      </c>
      <c r="D84" s="22"/>
      <c r="E84" s="22"/>
    </row>
    <row r="85" ht="63.0" customHeight="1">
      <c r="A85" s="23" t="s">
        <v>528</v>
      </c>
      <c r="B85" s="23" t="s">
        <v>529</v>
      </c>
      <c r="C85" s="23" t="s">
        <v>4086</v>
      </c>
      <c r="D85" s="22"/>
      <c r="E85" s="22"/>
    </row>
    <row r="86" ht="63.0" customHeight="1">
      <c r="A86" s="23" t="s">
        <v>530</v>
      </c>
      <c r="B86" s="23" t="s">
        <v>531</v>
      </c>
      <c r="C86" s="23" t="s">
        <v>4087</v>
      </c>
      <c r="D86" s="22"/>
      <c r="E86" s="22"/>
    </row>
    <row r="87" ht="63.0" customHeight="1">
      <c r="A87" s="23" t="s">
        <v>538</v>
      </c>
      <c r="B87" s="23" t="s">
        <v>539</v>
      </c>
      <c r="C87" s="23" t="s">
        <v>4088</v>
      </c>
      <c r="D87" s="22"/>
      <c r="E87" s="22"/>
    </row>
    <row r="88" ht="63.0" customHeight="1">
      <c r="A88" s="23" t="s">
        <v>542</v>
      </c>
      <c r="B88" s="21" t="s">
        <v>543</v>
      </c>
      <c r="C88" s="22"/>
      <c r="D88" s="22"/>
      <c r="E88" s="22"/>
    </row>
    <row r="89" ht="63.0" customHeight="1">
      <c r="A89" s="23" t="s">
        <v>548</v>
      </c>
      <c r="B89" s="23" t="s">
        <v>549</v>
      </c>
      <c r="C89" s="22"/>
      <c r="D89" s="22"/>
      <c r="E89" s="22"/>
    </row>
    <row r="90" ht="75.0" customHeight="1">
      <c r="A90" s="23" t="s">
        <v>552</v>
      </c>
      <c r="B90" s="23" t="s">
        <v>553</v>
      </c>
      <c r="C90" s="23" t="s">
        <v>4089</v>
      </c>
      <c r="D90" s="23" t="s">
        <v>4090</v>
      </c>
      <c r="E90" s="22"/>
    </row>
    <row r="91" ht="88.5" customHeight="1">
      <c r="A91" s="23" t="s">
        <v>561</v>
      </c>
      <c r="B91" s="23" t="s">
        <v>562</v>
      </c>
      <c r="C91" s="22"/>
      <c r="D91" s="23" t="s">
        <v>4091</v>
      </c>
      <c r="E91" s="22"/>
    </row>
    <row r="92" ht="63.0" customHeight="1">
      <c r="A92" s="23" t="s">
        <v>564</v>
      </c>
      <c r="B92" s="23" t="s">
        <v>565</v>
      </c>
      <c r="C92" s="22"/>
      <c r="D92" s="22"/>
      <c r="E92" s="22"/>
    </row>
    <row r="93" ht="63.0" customHeight="1">
      <c r="A93" s="32" t="s">
        <v>574</v>
      </c>
      <c r="B93" s="81" t="s">
        <v>575</v>
      </c>
      <c r="C93" s="22"/>
      <c r="D93" s="22"/>
      <c r="E93" s="22"/>
    </row>
    <row r="94" ht="63.0" customHeight="1">
      <c r="A94" s="23" t="s">
        <v>583</v>
      </c>
      <c r="B94" s="23" t="s">
        <v>584</v>
      </c>
      <c r="C94" s="22"/>
      <c r="D94" s="22"/>
      <c r="E94" s="22"/>
    </row>
    <row r="95" ht="63.0" customHeight="1">
      <c r="A95" s="23" t="s">
        <v>588</v>
      </c>
      <c r="B95" s="23" t="s">
        <v>589</v>
      </c>
      <c r="C95" s="22"/>
      <c r="D95" s="22"/>
      <c r="E95" s="22"/>
    </row>
    <row r="96" ht="63.0" customHeight="1">
      <c r="A96" s="23" t="s">
        <v>593</v>
      </c>
      <c r="B96" s="23" t="s">
        <v>594</v>
      </c>
      <c r="C96" s="22"/>
      <c r="D96" s="22"/>
      <c r="E96" s="22"/>
    </row>
    <row r="97" ht="63.0" customHeight="1">
      <c r="A97" s="23" t="s">
        <v>601</v>
      </c>
      <c r="B97" s="23" t="s">
        <v>602</v>
      </c>
      <c r="C97" s="22"/>
      <c r="D97" s="22"/>
      <c r="E97" s="22"/>
    </row>
    <row r="98" ht="63.0" customHeight="1">
      <c r="A98" s="23" t="s">
        <v>609</v>
      </c>
      <c r="B98" s="23" t="s">
        <v>610</v>
      </c>
      <c r="C98" s="22"/>
      <c r="D98" s="22"/>
      <c r="E98" s="22"/>
    </row>
    <row r="99" ht="63.0" customHeight="1">
      <c r="A99" s="23" t="s">
        <v>611</v>
      </c>
      <c r="B99" s="23" t="s">
        <v>612</v>
      </c>
      <c r="C99" s="22"/>
      <c r="D99" s="22"/>
      <c r="E99" s="22"/>
    </row>
    <row r="100" ht="63.0" customHeight="1">
      <c r="A100" s="23" t="s">
        <v>615</v>
      </c>
      <c r="B100" s="23" t="s">
        <v>616</v>
      </c>
      <c r="C100" s="22"/>
      <c r="D100" s="22"/>
      <c r="E100" s="22"/>
    </row>
    <row r="101" ht="63.0" customHeight="1">
      <c r="A101" s="23" t="s">
        <v>619</v>
      </c>
      <c r="B101" s="23" t="s">
        <v>620</v>
      </c>
      <c r="C101" s="22"/>
      <c r="D101" s="22"/>
      <c r="E101" s="22"/>
    </row>
    <row r="102" ht="63.0" customHeight="1">
      <c r="A102" s="23" t="s">
        <v>625</v>
      </c>
      <c r="B102" s="23" t="s">
        <v>626</v>
      </c>
      <c r="C102" s="22"/>
      <c r="D102" s="22"/>
      <c r="E102" s="22"/>
    </row>
    <row r="103" ht="63.0" customHeight="1">
      <c r="A103" s="28" t="s">
        <v>630</v>
      </c>
      <c r="B103" s="23" t="s">
        <v>631</v>
      </c>
      <c r="C103" s="22"/>
      <c r="D103" s="22"/>
      <c r="E103" s="22"/>
    </row>
    <row r="104" ht="78.0" customHeight="1">
      <c r="A104" s="23" t="s">
        <v>633</v>
      </c>
      <c r="B104" s="23" t="s">
        <v>634</v>
      </c>
      <c r="C104" s="23" t="s">
        <v>4088</v>
      </c>
      <c r="D104" s="23" t="s">
        <v>4092</v>
      </c>
      <c r="E104" s="22"/>
    </row>
    <row r="105" ht="84.0" customHeight="1">
      <c r="A105" s="23" t="s">
        <v>642</v>
      </c>
      <c r="B105" s="23" t="s">
        <v>643</v>
      </c>
      <c r="C105" s="23" t="s">
        <v>4088</v>
      </c>
      <c r="D105" s="21" t="s">
        <v>4093</v>
      </c>
      <c r="E105" s="22"/>
    </row>
    <row r="106" ht="63.0" customHeight="1">
      <c r="A106" s="23" t="s">
        <v>650</v>
      </c>
      <c r="B106" s="23" t="s">
        <v>651</v>
      </c>
      <c r="C106" s="22"/>
      <c r="D106" s="22"/>
      <c r="E106" s="22"/>
    </row>
    <row r="107" ht="63.0" customHeight="1">
      <c r="A107" s="23" t="s">
        <v>656</v>
      </c>
      <c r="B107" s="23" t="s">
        <v>2138</v>
      </c>
      <c r="C107" s="22"/>
      <c r="D107" s="22"/>
      <c r="E107" s="22"/>
    </row>
    <row r="108" ht="63.0" customHeight="1">
      <c r="A108" s="23" t="s">
        <v>663</v>
      </c>
      <c r="B108" s="23" t="s">
        <v>664</v>
      </c>
      <c r="C108" s="22"/>
      <c r="D108" s="22"/>
      <c r="E108" s="22"/>
    </row>
    <row r="109" ht="63.0" customHeight="1">
      <c r="A109" s="23" t="s">
        <v>665</v>
      </c>
      <c r="B109" s="23" t="s">
        <v>2144</v>
      </c>
      <c r="C109" s="22"/>
      <c r="D109" s="22"/>
      <c r="E109" s="22"/>
    </row>
    <row r="110" ht="63.0" customHeight="1">
      <c r="A110" s="23" t="s">
        <v>669</v>
      </c>
      <c r="B110" s="23" t="s">
        <v>670</v>
      </c>
      <c r="C110" s="22"/>
      <c r="D110" s="22"/>
      <c r="E110" s="22"/>
    </row>
    <row r="111" ht="63.0" customHeight="1">
      <c r="A111" s="23" t="s">
        <v>675</v>
      </c>
      <c r="B111" s="23" t="s">
        <v>676</v>
      </c>
      <c r="C111" s="22"/>
      <c r="D111" s="22"/>
      <c r="E111" s="23" t="s">
        <v>4094</v>
      </c>
    </row>
    <row r="112" ht="63.0" customHeight="1">
      <c r="A112" s="23" t="s">
        <v>684</v>
      </c>
      <c r="B112" s="23" t="s">
        <v>685</v>
      </c>
      <c r="C112" s="22"/>
      <c r="D112" s="23" t="s">
        <v>4095</v>
      </c>
      <c r="E112" s="22"/>
    </row>
    <row r="113" ht="63.0" customHeight="1">
      <c r="A113" s="23" t="s">
        <v>692</v>
      </c>
      <c r="B113" s="21" t="s">
        <v>693</v>
      </c>
      <c r="C113" s="22"/>
      <c r="D113" s="22"/>
      <c r="E113" s="22"/>
    </row>
    <row r="114" ht="63.0" customHeight="1">
      <c r="A114" s="23" t="s">
        <v>702</v>
      </c>
      <c r="B114" s="23" t="s">
        <v>2153</v>
      </c>
      <c r="C114" s="22"/>
      <c r="D114" s="22"/>
      <c r="E114" s="22"/>
    </row>
    <row r="115" ht="63.0" customHeight="1">
      <c r="A115" s="23" t="s">
        <v>712</v>
      </c>
      <c r="B115" s="23" t="s">
        <v>2156</v>
      </c>
      <c r="C115" s="22"/>
      <c r="D115" s="22"/>
      <c r="E115" s="22"/>
    </row>
    <row r="116" ht="63.0" customHeight="1">
      <c r="A116" s="23" t="s">
        <v>716</v>
      </c>
      <c r="B116" s="23" t="s">
        <v>717</v>
      </c>
      <c r="C116" s="22"/>
      <c r="D116" s="23" t="s">
        <v>4096</v>
      </c>
      <c r="E116" s="22"/>
    </row>
    <row r="117" ht="63.0" customHeight="1">
      <c r="A117" s="23" t="s">
        <v>721</v>
      </c>
      <c r="B117" s="21" t="s">
        <v>722</v>
      </c>
      <c r="C117" s="22"/>
      <c r="D117" s="22"/>
      <c r="E117" s="22"/>
    </row>
    <row r="118" ht="63.0" customHeight="1">
      <c r="A118" s="23" t="s">
        <v>729</v>
      </c>
      <c r="B118" s="23" t="s">
        <v>730</v>
      </c>
      <c r="C118" s="23" t="s">
        <v>4097</v>
      </c>
      <c r="D118" s="22"/>
      <c r="E118" s="22"/>
    </row>
    <row r="119" ht="63.0" customHeight="1">
      <c r="A119" s="23" t="s">
        <v>736</v>
      </c>
      <c r="B119" s="23" t="s">
        <v>737</v>
      </c>
      <c r="C119" s="22"/>
      <c r="D119" s="22"/>
      <c r="E119" s="22"/>
    </row>
    <row r="120" ht="63.0" customHeight="1">
      <c r="A120" s="23" t="s">
        <v>742</v>
      </c>
      <c r="B120" s="23" t="s">
        <v>743</v>
      </c>
      <c r="C120" s="22"/>
      <c r="D120" s="22"/>
      <c r="E120" s="22"/>
    </row>
    <row r="121" ht="63.0" customHeight="1">
      <c r="A121" s="23" t="s">
        <v>749</v>
      </c>
      <c r="B121" s="23" t="s">
        <v>750</v>
      </c>
      <c r="C121" s="22"/>
      <c r="D121" s="22"/>
      <c r="E121" s="22"/>
    </row>
    <row r="122" ht="63.0" customHeight="1">
      <c r="A122" s="23" t="s">
        <v>756</v>
      </c>
      <c r="B122" s="23" t="s">
        <v>757</v>
      </c>
      <c r="C122" s="22"/>
      <c r="D122" s="22"/>
      <c r="E122" s="22"/>
    </row>
    <row r="123" ht="93.75" customHeight="1">
      <c r="A123" s="23" t="s">
        <v>764</v>
      </c>
      <c r="B123" s="23" t="s">
        <v>765</v>
      </c>
      <c r="C123" s="22"/>
      <c r="D123" s="23" t="s">
        <v>4098</v>
      </c>
      <c r="E123" s="22"/>
    </row>
    <row r="124" ht="105.0" customHeight="1">
      <c r="A124" s="23" t="s">
        <v>772</v>
      </c>
      <c r="B124" s="23" t="s">
        <v>773</v>
      </c>
      <c r="C124" s="22"/>
      <c r="D124" s="22"/>
      <c r="E124" s="23" t="s">
        <v>4099</v>
      </c>
    </row>
    <row r="125" ht="298.5" customHeight="1">
      <c r="A125" s="21" t="s">
        <v>781</v>
      </c>
      <c r="B125" s="21" t="s">
        <v>782</v>
      </c>
      <c r="C125" s="22"/>
      <c r="D125" s="21" t="s">
        <v>4100</v>
      </c>
      <c r="E125" s="22"/>
    </row>
    <row r="126" ht="63.0" customHeight="1">
      <c r="A126" s="23" t="s">
        <v>788</v>
      </c>
      <c r="B126" s="23" t="s">
        <v>789</v>
      </c>
      <c r="C126" s="22"/>
      <c r="D126" s="22"/>
      <c r="E126" s="22"/>
    </row>
    <row r="127" ht="63.0" customHeight="1">
      <c r="A127" s="23" t="s">
        <v>792</v>
      </c>
      <c r="B127" s="23" t="s">
        <v>793</v>
      </c>
      <c r="C127" s="22"/>
      <c r="D127" s="22"/>
      <c r="E127" s="22"/>
    </row>
    <row r="128" ht="63.0" customHeight="1">
      <c r="A128" s="23" t="s">
        <v>799</v>
      </c>
      <c r="B128" s="23" t="s">
        <v>800</v>
      </c>
      <c r="C128" s="22"/>
      <c r="D128" s="22"/>
      <c r="E128" s="23" t="s">
        <v>4101</v>
      </c>
    </row>
    <row r="129" ht="63.0" customHeight="1">
      <c r="A129" s="23" t="s">
        <v>806</v>
      </c>
      <c r="B129" s="23" t="s">
        <v>807</v>
      </c>
      <c r="C129" s="23" t="s">
        <v>4102</v>
      </c>
      <c r="D129" s="22"/>
      <c r="E129" s="22"/>
    </row>
    <row r="130" ht="63.0" customHeight="1">
      <c r="A130" s="23" t="s">
        <v>810</v>
      </c>
      <c r="B130" s="23" t="s">
        <v>811</v>
      </c>
      <c r="C130" s="23" t="s">
        <v>4103</v>
      </c>
      <c r="D130" s="22"/>
      <c r="E130" s="36" t="str">
        <f>HYPERLINK("http://www.lucio.com.es/","www.lucio.com.es")</f>
        <v>www.lucio.com.es</v>
      </c>
    </row>
    <row r="131" ht="63.0" customHeight="1">
      <c r="A131" s="23" t="s">
        <v>818</v>
      </c>
      <c r="B131" s="23" t="s">
        <v>819</v>
      </c>
      <c r="C131" s="22"/>
      <c r="D131" s="22"/>
      <c r="E131" s="22"/>
    </row>
    <row r="132" ht="63.0" customHeight="1">
      <c r="A132" s="23" t="s">
        <v>824</v>
      </c>
      <c r="B132" s="23" t="s">
        <v>825</v>
      </c>
      <c r="C132" s="22"/>
      <c r="D132" s="22"/>
      <c r="E132" s="22"/>
    </row>
    <row r="133" ht="94.5" customHeight="1">
      <c r="A133" s="23" t="s">
        <v>834</v>
      </c>
      <c r="B133" s="23" t="s">
        <v>835</v>
      </c>
      <c r="C133" s="22"/>
      <c r="D133" s="23" t="s">
        <v>4104</v>
      </c>
      <c r="E133" s="23" t="s">
        <v>4105</v>
      </c>
    </row>
    <row r="134" ht="63.0" customHeight="1">
      <c r="A134" s="23" t="s">
        <v>841</v>
      </c>
      <c r="B134" s="23" t="s">
        <v>842</v>
      </c>
      <c r="C134" s="22"/>
      <c r="D134" s="22"/>
      <c r="E134" s="22"/>
    </row>
    <row r="135" ht="63.0" customHeight="1">
      <c r="A135" s="23" t="s">
        <v>847</v>
      </c>
      <c r="B135" s="23" t="s">
        <v>848</v>
      </c>
      <c r="C135" s="22"/>
      <c r="D135" s="22"/>
      <c r="E135" s="22"/>
    </row>
    <row r="136" ht="63.0" customHeight="1">
      <c r="A136" s="23" t="s">
        <v>856</v>
      </c>
      <c r="B136" s="23" t="s">
        <v>857</v>
      </c>
      <c r="C136" s="22"/>
      <c r="D136" s="22"/>
      <c r="E136" s="22"/>
    </row>
    <row r="137" ht="63.0" customHeight="1">
      <c r="A137" s="23" t="s">
        <v>860</v>
      </c>
      <c r="B137" s="23" t="s">
        <v>861</v>
      </c>
      <c r="C137" s="22"/>
      <c r="D137" s="22"/>
      <c r="E137" s="22"/>
    </row>
    <row r="138" ht="63.0" customHeight="1">
      <c r="A138" s="23" t="s">
        <v>868</v>
      </c>
      <c r="B138" s="23" t="s">
        <v>869</v>
      </c>
      <c r="C138" s="22"/>
      <c r="D138" s="23" t="s">
        <v>4106</v>
      </c>
      <c r="E138" s="22"/>
    </row>
    <row r="139" ht="63.0" customHeight="1">
      <c r="A139" s="23" t="s">
        <v>874</v>
      </c>
      <c r="B139" s="23" t="s">
        <v>2192</v>
      </c>
      <c r="C139" s="22"/>
      <c r="D139" s="22"/>
      <c r="E139" s="148" t="str">
        <f>HYPERLINK("http://www.kids-with-cameras.org/","www.kids-with-cameras.org")</f>
        <v>www.kids-with-cameras.org</v>
      </c>
    </row>
    <row r="140" ht="63.0" customHeight="1">
      <c r="A140" s="23" t="s">
        <v>883</v>
      </c>
      <c r="B140" s="23" t="s">
        <v>884</v>
      </c>
      <c r="C140" s="22"/>
      <c r="D140" s="22"/>
      <c r="E140" s="22"/>
    </row>
    <row r="141" ht="63.0" customHeight="1">
      <c r="A141" s="23" t="s">
        <v>891</v>
      </c>
      <c r="B141" s="23" t="s">
        <v>892</v>
      </c>
      <c r="C141" s="22"/>
      <c r="D141" s="23"/>
      <c r="E141" s="22"/>
    </row>
    <row r="142" ht="66.0" customHeight="1">
      <c r="A142" s="23" t="s">
        <v>898</v>
      </c>
      <c r="B142" s="23" t="s">
        <v>2199</v>
      </c>
      <c r="C142" s="23"/>
      <c r="D142" s="21" t="s">
        <v>4107</v>
      </c>
      <c r="E142" s="23"/>
    </row>
    <row r="143" ht="66.75" customHeight="1">
      <c r="A143" s="23" t="s">
        <v>905</v>
      </c>
      <c r="B143" s="23" t="s">
        <v>2203</v>
      </c>
      <c r="C143" s="22"/>
      <c r="D143" s="22"/>
      <c r="E143" s="22"/>
    </row>
    <row r="144" ht="78.75" customHeight="1">
      <c r="A144" s="23" t="s">
        <v>909</v>
      </c>
      <c r="B144" s="23" t="s">
        <v>910</v>
      </c>
      <c r="C144" s="22"/>
      <c r="D144" s="23" t="s">
        <v>4108</v>
      </c>
      <c r="E144" s="22"/>
    </row>
    <row r="145" ht="67.5" customHeight="1">
      <c r="A145" s="23" t="s">
        <v>918</v>
      </c>
      <c r="B145" s="23" t="s">
        <v>919</v>
      </c>
      <c r="C145" s="22"/>
      <c r="D145" s="22"/>
      <c r="E145" s="22"/>
    </row>
    <row r="146" ht="70.5" customHeight="1">
      <c r="A146" s="23" t="s">
        <v>927</v>
      </c>
      <c r="B146" s="23" t="s">
        <v>928</v>
      </c>
      <c r="C146" s="22"/>
      <c r="D146" s="22"/>
      <c r="E146" s="22"/>
    </row>
    <row r="147" ht="157.5" customHeight="1">
      <c r="A147" s="23" t="s">
        <v>931</v>
      </c>
      <c r="B147" s="23" t="s">
        <v>932</v>
      </c>
      <c r="C147" s="22"/>
      <c r="D147" s="22"/>
      <c r="E147" s="23" t="s">
        <v>4109</v>
      </c>
    </row>
    <row r="148" ht="63.0" customHeight="1">
      <c r="A148" s="23" t="s">
        <v>937</v>
      </c>
      <c r="B148" s="21" t="s">
        <v>938</v>
      </c>
      <c r="C148" s="22"/>
      <c r="D148" s="22"/>
      <c r="E148" s="22"/>
    </row>
    <row r="149" ht="63.0" customHeight="1">
      <c r="A149" s="23" t="s">
        <v>944</v>
      </c>
      <c r="B149" s="23" t="s">
        <v>945</v>
      </c>
      <c r="C149" s="22"/>
      <c r="D149" s="22"/>
      <c r="E149" s="22"/>
    </row>
    <row r="150" ht="63.0" customHeight="1">
      <c r="A150" s="23" t="s">
        <v>946</v>
      </c>
      <c r="B150" s="23" t="s">
        <v>947</v>
      </c>
      <c r="C150" s="22"/>
      <c r="D150" s="22"/>
      <c r="E150" s="22"/>
    </row>
    <row r="151" ht="63.0" customHeight="1">
      <c r="A151" s="21" t="s">
        <v>948</v>
      </c>
      <c r="B151" s="21" t="s">
        <v>949</v>
      </c>
      <c r="C151" s="22"/>
      <c r="D151" s="22"/>
      <c r="E151" s="22"/>
    </row>
    <row r="152" ht="63.0" customHeight="1">
      <c r="A152" s="21" t="s">
        <v>958</v>
      </c>
      <c r="B152" s="21" t="s">
        <v>959</v>
      </c>
      <c r="C152" s="22"/>
      <c r="D152" s="22"/>
      <c r="E152" s="22"/>
    </row>
    <row r="153" ht="63.0" customHeight="1">
      <c r="A153" s="21" t="s">
        <v>961</v>
      </c>
      <c r="B153" s="21" t="s">
        <v>962</v>
      </c>
      <c r="C153" s="22"/>
      <c r="D153" s="22"/>
      <c r="E153" s="22"/>
    </row>
    <row r="154" ht="63.0" customHeight="1">
      <c r="A154" s="23" t="s">
        <v>963</v>
      </c>
      <c r="B154" s="23" t="s">
        <v>964</v>
      </c>
      <c r="C154" s="22"/>
      <c r="D154" s="22"/>
      <c r="E154" s="22"/>
    </row>
    <row r="155" ht="63.0" customHeight="1">
      <c r="A155" s="23" t="s">
        <v>965</v>
      </c>
      <c r="B155" s="23" t="s">
        <v>966</v>
      </c>
      <c r="C155" s="22"/>
      <c r="D155" s="22"/>
      <c r="E155" s="22"/>
    </row>
    <row r="156" ht="63.0" customHeight="1">
      <c r="A156" s="23" t="s">
        <v>967</v>
      </c>
      <c r="B156" s="23" t="s">
        <v>4110</v>
      </c>
      <c r="C156" s="22"/>
      <c r="D156" s="22"/>
      <c r="E156" s="22"/>
    </row>
    <row r="157" ht="63.0" customHeight="1">
      <c r="A157" s="23" t="s">
        <v>975</v>
      </c>
      <c r="B157" s="23" t="s">
        <v>976</v>
      </c>
      <c r="C157" s="22"/>
      <c r="D157" s="22"/>
      <c r="E157" s="22"/>
    </row>
    <row r="158" ht="63.0" customHeight="1">
      <c r="A158" s="23" t="s">
        <v>980</v>
      </c>
      <c r="B158" s="23" t="s">
        <v>981</v>
      </c>
      <c r="C158" s="22"/>
      <c r="D158" s="22"/>
      <c r="E158" s="22"/>
    </row>
    <row r="159" ht="63.0" customHeight="1">
      <c r="A159" s="23" t="s">
        <v>994</v>
      </c>
      <c r="B159" s="23" t="s">
        <v>995</v>
      </c>
      <c r="C159" s="22"/>
      <c r="D159" s="22"/>
      <c r="E159" s="22"/>
    </row>
    <row r="160" ht="63.0" customHeight="1">
      <c r="A160" s="23" t="s">
        <v>1003</v>
      </c>
      <c r="B160" s="23" t="s">
        <v>1004</v>
      </c>
      <c r="C160" s="22"/>
      <c r="D160" s="22"/>
      <c r="E160" s="22"/>
    </row>
    <row r="161" ht="63.0" customHeight="1">
      <c r="A161" s="23" t="s">
        <v>1011</v>
      </c>
      <c r="B161" s="23" t="s">
        <v>1012</v>
      </c>
      <c r="C161" s="22"/>
      <c r="D161" s="23" t="s">
        <v>4111</v>
      </c>
      <c r="E161" s="22"/>
    </row>
    <row r="162" ht="75.0" customHeight="1">
      <c r="A162" s="23" t="s">
        <v>1023</v>
      </c>
      <c r="B162" s="23" t="s">
        <v>1024</v>
      </c>
      <c r="C162" s="22"/>
      <c r="D162" s="23" t="s">
        <v>4112</v>
      </c>
      <c r="E162" s="22"/>
    </row>
    <row r="163" ht="63.0" customHeight="1">
      <c r="A163" s="23" t="s">
        <v>1031</v>
      </c>
      <c r="B163" s="23" t="s">
        <v>1032</v>
      </c>
      <c r="C163" s="22"/>
      <c r="D163" s="22"/>
      <c r="E163" s="22"/>
    </row>
    <row r="164" ht="63.0" customHeight="1">
      <c r="A164" s="23" t="s">
        <v>1037</v>
      </c>
      <c r="B164" s="23" t="s">
        <v>4113</v>
      </c>
      <c r="C164" s="22"/>
      <c r="D164" s="22"/>
      <c r="E164" s="22"/>
    </row>
    <row r="165" ht="69.75" customHeight="1">
      <c r="A165" s="23" t="s">
        <v>1043</v>
      </c>
      <c r="B165" s="23" t="s">
        <v>1044</v>
      </c>
      <c r="C165" s="22"/>
      <c r="D165" s="23" t="s">
        <v>4114</v>
      </c>
      <c r="E165" s="22"/>
    </row>
    <row r="166" ht="81.75" customHeight="1">
      <c r="A166" s="23" t="s">
        <v>1049</v>
      </c>
      <c r="B166" s="23" t="s">
        <v>1050</v>
      </c>
      <c r="C166" s="22"/>
      <c r="D166" s="23" t="s">
        <v>4115</v>
      </c>
      <c r="E166" s="22"/>
    </row>
    <row r="167" ht="63.0" customHeight="1">
      <c r="A167" s="23" t="s">
        <v>1052</v>
      </c>
      <c r="B167" s="23" t="s">
        <v>1053</v>
      </c>
      <c r="C167" s="22"/>
      <c r="D167" s="22"/>
      <c r="E167" s="22"/>
    </row>
    <row r="168" ht="63.0" customHeight="1">
      <c r="A168" s="23" t="s">
        <v>1058</v>
      </c>
      <c r="B168" s="23" t="s">
        <v>1059</v>
      </c>
      <c r="C168" s="22"/>
      <c r="D168" s="22"/>
      <c r="E168" s="22"/>
    </row>
    <row r="169" ht="63.0" customHeight="1">
      <c r="A169" s="23" t="s">
        <v>1065</v>
      </c>
      <c r="B169" s="23" t="s">
        <v>1066</v>
      </c>
      <c r="C169" s="22"/>
      <c r="D169" s="22"/>
      <c r="E169" s="22"/>
    </row>
    <row r="170" ht="63.0" customHeight="1">
      <c r="A170" s="23" t="s">
        <v>1069</v>
      </c>
      <c r="B170" s="23" t="s">
        <v>1071</v>
      </c>
      <c r="C170" s="22"/>
      <c r="D170" s="22"/>
      <c r="E170" s="22"/>
    </row>
    <row r="171" ht="63.0" customHeight="1">
      <c r="A171" s="23" t="s">
        <v>1076</v>
      </c>
      <c r="B171" s="23" t="s">
        <v>1077</v>
      </c>
      <c r="C171" s="22"/>
      <c r="D171" s="23" t="s">
        <v>4116</v>
      </c>
      <c r="E171" s="23" t="s">
        <v>4117</v>
      </c>
    </row>
    <row r="172" ht="63.0" customHeight="1">
      <c r="A172" s="21" t="s">
        <v>1085</v>
      </c>
      <c r="B172" s="23" t="s">
        <v>1086</v>
      </c>
      <c r="C172" s="22"/>
      <c r="D172" s="22"/>
      <c r="E172" s="22"/>
    </row>
    <row r="173" ht="63.0" customHeight="1">
      <c r="A173" s="23" t="s">
        <v>1089</v>
      </c>
      <c r="B173" s="23" t="s">
        <v>1090</v>
      </c>
      <c r="C173" s="22"/>
      <c r="D173" s="22"/>
      <c r="E173" s="23" t="s">
        <v>4118</v>
      </c>
    </row>
    <row r="174" ht="63.0" customHeight="1">
      <c r="A174" s="23" t="s">
        <v>1095</v>
      </c>
      <c r="B174" s="23" t="s">
        <v>1096</v>
      </c>
      <c r="C174" s="22"/>
      <c r="D174" s="22"/>
      <c r="E174" s="22"/>
    </row>
    <row r="175" ht="63.0" customHeight="1">
      <c r="A175" s="23" t="s">
        <v>1103</v>
      </c>
      <c r="B175" s="21" t="s">
        <v>1104</v>
      </c>
      <c r="C175" s="22"/>
      <c r="D175" s="22"/>
      <c r="E175" s="22"/>
    </row>
    <row r="176" ht="63.0" customHeight="1">
      <c r="A176" s="23" t="s">
        <v>1110</v>
      </c>
      <c r="B176" s="23" t="s">
        <v>1111</v>
      </c>
      <c r="C176" s="22"/>
      <c r="D176" s="22"/>
      <c r="E176" s="22"/>
    </row>
    <row r="177" ht="63.0" customHeight="1">
      <c r="A177" s="23" t="s">
        <v>1118</v>
      </c>
      <c r="B177" s="23" t="s">
        <v>2257</v>
      </c>
      <c r="C177" s="22"/>
      <c r="D177" s="22"/>
      <c r="E177" s="22"/>
    </row>
    <row r="178" ht="63.0" customHeight="1">
      <c r="A178" s="23" t="s">
        <v>1124</v>
      </c>
      <c r="B178" s="23" t="s">
        <v>1125</v>
      </c>
      <c r="C178" s="22"/>
      <c r="D178" s="22"/>
      <c r="E178" s="22"/>
    </row>
    <row r="179" ht="63.0" customHeight="1">
      <c r="A179" s="23" t="s">
        <v>1130</v>
      </c>
      <c r="B179" s="23" t="s">
        <v>1131</v>
      </c>
      <c r="C179" s="22"/>
      <c r="D179" s="22"/>
      <c r="E179" s="22"/>
    </row>
    <row r="180" ht="63.0" customHeight="1">
      <c r="A180" s="23" t="s">
        <v>1140</v>
      </c>
      <c r="B180" s="23" t="s">
        <v>1141</v>
      </c>
      <c r="C180" s="22"/>
      <c r="D180" s="22"/>
      <c r="E180" s="22"/>
    </row>
    <row r="181" ht="63.0" customHeight="1">
      <c r="A181" s="23" t="s">
        <v>1142</v>
      </c>
      <c r="B181" s="23" t="s">
        <v>1143</v>
      </c>
      <c r="C181" s="23" t="s">
        <v>4119</v>
      </c>
      <c r="D181" s="23" t="s">
        <v>4120</v>
      </c>
      <c r="E181" s="23"/>
    </row>
    <row r="182" ht="63.0" customHeight="1">
      <c r="A182" s="23" t="s">
        <v>1152</v>
      </c>
      <c r="B182" s="23" t="s">
        <v>1153</v>
      </c>
      <c r="C182" s="22"/>
      <c r="D182" s="22"/>
      <c r="E182" s="22"/>
    </row>
    <row r="183" ht="63.0" customHeight="1">
      <c r="A183" s="23" t="s">
        <v>1157</v>
      </c>
      <c r="B183" s="23" t="s">
        <v>1158</v>
      </c>
      <c r="C183" s="22"/>
      <c r="D183" s="22"/>
      <c r="E183" s="36" t="str">
        <f>HYPERLINK("http://www.senderodelpeje.com/","www.senderodelpeje.com, www.canalseisdejulio.com")</f>
        <v>www.senderodelpeje.com, www.canalseisdejulio.com</v>
      </c>
    </row>
    <row r="184" ht="63.0" customHeight="1">
      <c r="A184" s="23" t="s">
        <v>1161</v>
      </c>
      <c r="B184" s="23" t="s">
        <v>1162</v>
      </c>
      <c r="C184" s="22"/>
      <c r="D184" s="22"/>
      <c r="E184" s="22"/>
    </row>
    <row r="185" ht="63.0" customHeight="1">
      <c r="A185" s="23" t="s">
        <v>1163</v>
      </c>
      <c r="B185" s="23" t="s">
        <v>1164</v>
      </c>
      <c r="C185" s="22"/>
      <c r="D185" s="22"/>
      <c r="E185" s="22"/>
    </row>
    <row r="186" ht="63.0" customHeight="1">
      <c r="A186" s="23" t="s">
        <v>1173</v>
      </c>
      <c r="B186" s="23" t="s">
        <v>1174</v>
      </c>
      <c r="C186" s="22"/>
      <c r="D186" s="22"/>
      <c r="E186" s="22"/>
    </row>
    <row r="187" ht="63.0" customHeight="1">
      <c r="A187" s="23" t="s">
        <v>1176</v>
      </c>
      <c r="B187" s="23" t="s">
        <v>1177</v>
      </c>
      <c r="C187" s="22"/>
      <c r="D187" s="22"/>
      <c r="E187" s="22"/>
    </row>
    <row r="188" ht="63.0" customHeight="1">
      <c r="A188" s="23" t="s">
        <v>1180</v>
      </c>
      <c r="B188" s="23" t="s">
        <v>1181</v>
      </c>
      <c r="C188" s="22"/>
      <c r="D188" s="22"/>
      <c r="E188" s="22"/>
    </row>
    <row r="189" ht="63.0" customHeight="1">
      <c r="A189" s="23" t="s">
        <v>1183</v>
      </c>
      <c r="B189" s="23" t="s">
        <v>1184</v>
      </c>
      <c r="C189" s="22"/>
      <c r="D189" s="23" t="s">
        <v>4121</v>
      </c>
      <c r="E189" s="22"/>
    </row>
    <row r="190" ht="63.0" customHeight="1">
      <c r="A190" s="23" t="s">
        <v>1186</v>
      </c>
      <c r="B190" s="23" t="s">
        <v>1187</v>
      </c>
      <c r="C190" s="22"/>
      <c r="D190" s="22"/>
      <c r="E190" s="22"/>
    </row>
    <row r="191" ht="63.0" customHeight="1">
      <c r="A191" s="23" t="s">
        <v>1190</v>
      </c>
      <c r="B191" s="23" t="s">
        <v>1191</v>
      </c>
      <c r="C191" s="22"/>
      <c r="D191" s="23" t="s">
        <v>4122</v>
      </c>
      <c r="E191" s="22"/>
    </row>
    <row r="192" ht="124.5" customHeight="1">
      <c r="A192" s="23" t="s">
        <v>1196</v>
      </c>
      <c r="B192" s="23" t="s">
        <v>1197</v>
      </c>
      <c r="C192" s="22"/>
      <c r="D192" s="23" t="s">
        <v>4123</v>
      </c>
      <c r="E192" s="22"/>
    </row>
    <row r="193" ht="103.5" customHeight="1">
      <c r="A193" s="23" t="s">
        <v>1204</v>
      </c>
      <c r="B193" s="23" t="s">
        <v>1205</v>
      </c>
      <c r="C193" s="22"/>
      <c r="D193" s="22"/>
      <c r="E193" s="23" t="s">
        <v>4124</v>
      </c>
    </row>
    <row r="194" ht="78.0" customHeight="1">
      <c r="A194" s="23" t="s">
        <v>1211</v>
      </c>
      <c r="B194" s="23" t="s">
        <v>1212</v>
      </c>
      <c r="C194" s="22"/>
      <c r="D194" s="22"/>
      <c r="E194" s="22"/>
    </row>
    <row r="195" ht="63.0" customHeight="1">
      <c r="A195" s="23" t="s">
        <v>1213</v>
      </c>
      <c r="B195" s="23" t="s">
        <v>1214</v>
      </c>
      <c r="C195" s="22"/>
      <c r="D195" s="22"/>
      <c r="E195" s="22"/>
    </row>
    <row r="196" ht="63.0" customHeight="1">
      <c r="A196" s="23" t="s">
        <v>1217</v>
      </c>
      <c r="B196" s="23" t="s">
        <v>1218</v>
      </c>
      <c r="C196" s="22"/>
      <c r="D196" s="22"/>
      <c r="E196" s="22"/>
    </row>
    <row r="197" ht="63.0" customHeight="1">
      <c r="A197" s="23" t="s">
        <v>1219</v>
      </c>
      <c r="B197" s="23" t="s">
        <v>3300</v>
      </c>
      <c r="C197" s="22"/>
      <c r="D197" s="22"/>
      <c r="E197" s="22"/>
    </row>
    <row r="198" ht="63.0" customHeight="1">
      <c r="A198" s="23" t="s">
        <v>1224</v>
      </c>
      <c r="B198" s="23" t="s">
        <v>1225</v>
      </c>
      <c r="C198" s="22"/>
      <c r="D198" s="22"/>
      <c r="E198" s="22"/>
    </row>
    <row r="199" ht="63.0" customHeight="1">
      <c r="A199" s="23" t="s">
        <v>1230</v>
      </c>
      <c r="B199" s="23" t="s">
        <v>1231</v>
      </c>
      <c r="C199" s="22"/>
      <c r="D199" s="22"/>
      <c r="E199" s="22"/>
    </row>
    <row r="200" ht="63.0" customHeight="1">
      <c r="A200" s="23" t="s">
        <v>1235</v>
      </c>
      <c r="B200" s="23" t="s">
        <v>1236</v>
      </c>
      <c r="C200" s="22"/>
      <c r="D200" s="22"/>
      <c r="E200" s="22"/>
    </row>
    <row r="201" ht="63.0" customHeight="1">
      <c r="A201" s="23" t="s">
        <v>1237</v>
      </c>
      <c r="B201" s="23" t="s">
        <v>2285</v>
      </c>
      <c r="C201" s="22"/>
      <c r="D201" s="22"/>
      <c r="E201" s="22"/>
    </row>
    <row r="202" ht="63.0" customHeight="1">
      <c r="A202" s="23" t="s">
        <v>1241</v>
      </c>
      <c r="B202" s="23" t="s">
        <v>1242</v>
      </c>
      <c r="C202" s="22"/>
      <c r="D202" s="22"/>
      <c r="E202" s="22"/>
    </row>
    <row r="203" ht="63.0" customHeight="1">
      <c r="A203" s="23" t="s">
        <v>1243</v>
      </c>
      <c r="B203" s="23" t="s">
        <v>1244</v>
      </c>
      <c r="C203" s="22"/>
      <c r="D203" s="22"/>
      <c r="E203" s="22"/>
    </row>
    <row r="204" ht="63.0" customHeight="1">
      <c r="A204" s="23" t="s">
        <v>1246</v>
      </c>
      <c r="B204" s="23" t="s">
        <v>1247</v>
      </c>
      <c r="C204" s="22"/>
      <c r="D204" s="22"/>
      <c r="E204" s="22"/>
    </row>
    <row r="205" ht="63.0" customHeight="1">
      <c r="A205" s="23" t="s">
        <v>1249</v>
      </c>
      <c r="B205" s="23" t="s">
        <v>1250</v>
      </c>
      <c r="C205" s="22"/>
      <c r="D205" s="22"/>
      <c r="E205" s="22"/>
    </row>
    <row r="206" ht="63.0" customHeight="1">
      <c r="A206" s="23" t="s">
        <v>1252</v>
      </c>
      <c r="B206" s="23" t="s">
        <v>1253</v>
      </c>
      <c r="C206" s="22"/>
      <c r="D206" s="22"/>
      <c r="E206" s="22"/>
    </row>
    <row r="207" ht="63.0" customHeight="1">
      <c r="A207" s="23" t="s">
        <v>1255</v>
      </c>
      <c r="B207" s="23" t="s">
        <v>1256</v>
      </c>
      <c r="C207" s="22"/>
      <c r="D207" s="22"/>
      <c r="E207" s="22"/>
    </row>
    <row r="208" ht="63.0" customHeight="1">
      <c r="A208" s="23" t="s">
        <v>1258</v>
      </c>
      <c r="B208" s="23" t="s">
        <v>1259</v>
      </c>
      <c r="C208" s="22"/>
      <c r="D208" s="22"/>
      <c r="E208" s="22"/>
    </row>
    <row r="209" ht="63.0" customHeight="1">
      <c r="A209" s="23" t="s">
        <v>1260</v>
      </c>
      <c r="B209" s="23" t="s">
        <v>1261</v>
      </c>
      <c r="C209" s="22"/>
      <c r="D209" s="22"/>
      <c r="E209" s="22"/>
    </row>
    <row r="210" ht="63.0" customHeight="1">
      <c r="A210" s="53" t="s">
        <v>1263</v>
      </c>
      <c r="B210" s="23" t="s">
        <v>1264</v>
      </c>
      <c r="C210" s="22"/>
      <c r="D210" s="22"/>
      <c r="E210" s="22"/>
    </row>
    <row r="211" ht="90.75" customHeight="1">
      <c r="A211" s="23" t="s">
        <v>1266</v>
      </c>
      <c r="B211" s="23" t="s">
        <v>1267</v>
      </c>
      <c r="C211" s="22"/>
      <c r="D211" s="22"/>
      <c r="E211" s="23" t="s">
        <v>4125</v>
      </c>
    </row>
    <row r="212" ht="63.0" customHeight="1">
      <c r="A212" s="23" t="s">
        <v>1277</v>
      </c>
      <c r="B212" s="23" t="s">
        <v>1278</v>
      </c>
      <c r="C212" s="22"/>
      <c r="D212" s="22"/>
      <c r="E212" s="22"/>
    </row>
    <row r="213" ht="63.0" customHeight="1">
      <c r="A213" s="23" t="s">
        <v>1279</v>
      </c>
      <c r="B213" s="23" t="s">
        <v>1280</v>
      </c>
      <c r="C213" s="22"/>
      <c r="D213" s="22"/>
      <c r="E213" s="22"/>
    </row>
    <row r="214" ht="63.0" customHeight="1">
      <c r="A214" s="23" t="s">
        <v>1281</v>
      </c>
      <c r="B214" s="23" t="s">
        <v>1282</v>
      </c>
      <c r="C214" s="22"/>
      <c r="D214" s="22"/>
      <c r="E214" s="22"/>
    </row>
    <row r="215" ht="63.0" customHeight="1">
      <c r="A215" s="23" t="s">
        <v>1283</v>
      </c>
      <c r="B215" s="23" t="s">
        <v>1284</v>
      </c>
      <c r="C215" s="22"/>
      <c r="D215" s="22"/>
      <c r="E215" s="22"/>
    </row>
    <row r="216" ht="63.0" customHeight="1">
      <c r="A216" s="23" t="s">
        <v>1285</v>
      </c>
      <c r="B216" s="23" t="s">
        <v>1286</v>
      </c>
      <c r="C216" s="22"/>
      <c r="D216" s="22"/>
      <c r="E216" s="22"/>
    </row>
    <row r="217" ht="63.0" customHeight="1">
      <c r="A217" s="23" t="s">
        <v>1287</v>
      </c>
      <c r="B217" s="23" t="s">
        <v>1288</v>
      </c>
      <c r="C217" s="22"/>
      <c r="D217" s="22"/>
      <c r="E217" s="22"/>
    </row>
    <row r="218" ht="63.0" customHeight="1">
      <c r="A218" s="23" t="s">
        <v>1289</v>
      </c>
      <c r="B218" s="23" t="s">
        <v>1290</v>
      </c>
      <c r="C218" s="22"/>
      <c r="D218" s="22"/>
      <c r="E218" s="22"/>
    </row>
    <row r="219" ht="63.0" customHeight="1">
      <c r="A219" s="23" t="s">
        <v>1291</v>
      </c>
      <c r="B219" s="23" t="s">
        <v>1292</v>
      </c>
      <c r="C219" s="22"/>
      <c r="D219" s="22"/>
      <c r="E219" s="22"/>
    </row>
    <row r="220" ht="63.0" customHeight="1">
      <c r="A220" s="23" t="s">
        <v>1293</v>
      </c>
      <c r="B220" s="23" t="s">
        <v>1294</v>
      </c>
      <c r="C220" s="22"/>
      <c r="D220" s="22"/>
      <c r="E220" s="22"/>
    </row>
    <row r="221" ht="63.0" customHeight="1">
      <c r="A221" s="23" t="s">
        <v>1295</v>
      </c>
      <c r="B221" s="23" t="s">
        <v>1296</v>
      </c>
      <c r="C221" s="22"/>
      <c r="D221" s="22"/>
      <c r="E221" s="22"/>
    </row>
    <row r="222" ht="63.0" customHeight="1">
      <c r="A222" s="23" t="s">
        <v>1306</v>
      </c>
      <c r="B222" s="23" t="s">
        <v>1307</v>
      </c>
      <c r="C222" s="22"/>
      <c r="D222" s="22"/>
      <c r="E222" s="22"/>
    </row>
    <row r="223" ht="63.0" customHeight="1">
      <c r="A223" s="23" t="s">
        <v>1309</v>
      </c>
      <c r="B223" s="23" t="s">
        <v>1310</v>
      </c>
      <c r="C223" s="22"/>
      <c r="D223" s="22"/>
      <c r="E223" s="22"/>
    </row>
    <row r="224" ht="63.0" customHeight="1">
      <c r="A224" s="23" t="s">
        <v>1315</v>
      </c>
      <c r="B224" s="23" t="s">
        <v>1316</v>
      </c>
      <c r="C224" s="22"/>
      <c r="D224" s="22"/>
      <c r="E224" s="22"/>
    </row>
    <row r="225" ht="63.0" customHeight="1">
      <c r="A225" s="23" t="s">
        <v>1319</v>
      </c>
      <c r="B225" s="23" t="s">
        <v>1320</v>
      </c>
      <c r="C225" s="22"/>
      <c r="D225" s="22"/>
      <c r="E225" s="22"/>
    </row>
    <row r="226" ht="63.0" customHeight="1">
      <c r="A226" s="23" t="s">
        <v>1326</v>
      </c>
      <c r="B226" s="23" t="s">
        <v>1327</v>
      </c>
      <c r="C226" s="22"/>
      <c r="D226" s="22"/>
      <c r="E226" s="22"/>
    </row>
    <row r="227" ht="63.0" customHeight="1">
      <c r="A227" s="23" t="s">
        <v>1331</v>
      </c>
      <c r="B227" s="23" t="s">
        <v>1332</v>
      </c>
      <c r="C227" s="22"/>
      <c r="D227" s="22"/>
      <c r="E227" s="22"/>
    </row>
    <row r="228" ht="63.0" customHeight="1">
      <c r="A228" s="23" t="s">
        <v>1335</v>
      </c>
      <c r="B228" s="23" t="s">
        <v>1336</v>
      </c>
      <c r="C228" s="22"/>
      <c r="D228" s="22"/>
      <c r="E228" s="22"/>
    </row>
    <row r="229" ht="63.0" customHeight="1">
      <c r="A229" s="23" t="s">
        <v>1338</v>
      </c>
      <c r="B229" s="23" t="s">
        <v>1339</v>
      </c>
      <c r="C229" s="22"/>
      <c r="D229" s="22"/>
      <c r="E229" s="22"/>
    </row>
    <row r="230" ht="63.0" customHeight="1">
      <c r="A230" s="23" t="s">
        <v>1342</v>
      </c>
      <c r="B230" s="23" t="s">
        <v>1343</v>
      </c>
      <c r="C230" s="22"/>
      <c r="D230" s="22"/>
      <c r="E230" s="22"/>
    </row>
    <row r="231" ht="63.0" customHeight="1">
      <c r="A231" s="23" t="s">
        <v>1344</v>
      </c>
      <c r="B231" s="23" t="s">
        <v>1345</v>
      </c>
      <c r="C231" s="22"/>
      <c r="D231" s="22"/>
      <c r="E231" s="22"/>
    </row>
    <row r="232" ht="63.0" customHeight="1">
      <c r="A232" s="23" t="s">
        <v>1347</v>
      </c>
      <c r="B232" s="23" t="s">
        <v>1348</v>
      </c>
      <c r="C232" s="22"/>
      <c r="D232" s="22"/>
      <c r="E232" s="22"/>
    </row>
    <row r="233" ht="67.5" customHeight="1">
      <c r="A233" s="23" t="s">
        <v>1349</v>
      </c>
      <c r="B233" s="23" t="s">
        <v>1350</v>
      </c>
      <c r="C233" s="22"/>
      <c r="D233" s="22"/>
      <c r="E233" s="36" t="str">
        <f>HYPERLINK("http://www.globelics.org/","www.globelics.org")</f>
        <v>www.globelics.org</v>
      </c>
    </row>
    <row r="234" ht="72.0" customHeight="1">
      <c r="A234" s="23" t="s">
        <v>1353</v>
      </c>
      <c r="B234" s="23" t="s">
        <v>1354</v>
      </c>
      <c r="C234" s="22"/>
      <c r="D234" s="22"/>
      <c r="E234" s="23" t="s">
        <v>4126</v>
      </c>
    </row>
    <row r="235" ht="60.75" customHeight="1">
      <c r="A235" s="23" t="s">
        <v>1359</v>
      </c>
      <c r="B235" s="23" t="s">
        <v>1360</v>
      </c>
      <c r="C235" s="22"/>
      <c r="D235" s="22"/>
      <c r="E235" s="22"/>
    </row>
    <row r="236" ht="70.5" customHeight="1">
      <c r="A236" s="23" t="s">
        <v>1365</v>
      </c>
      <c r="B236" s="23" t="s">
        <v>1366</v>
      </c>
      <c r="C236" s="22"/>
      <c r="D236" s="22"/>
      <c r="E236" s="22"/>
    </row>
    <row r="237" ht="57.75" customHeight="1">
      <c r="A237" s="23" t="s">
        <v>1367</v>
      </c>
      <c r="B237" s="23" t="s">
        <v>1368</v>
      </c>
      <c r="C237" s="22"/>
      <c r="D237" s="22"/>
      <c r="E237" s="22"/>
    </row>
    <row r="238" ht="54.75" customHeight="1">
      <c r="A238" s="23" t="s">
        <v>1374</v>
      </c>
      <c r="B238" s="23" t="s">
        <v>1375</v>
      </c>
      <c r="C238" s="22"/>
      <c r="D238" s="22"/>
      <c r="E238" s="22"/>
    </row>
    <row r="239" ht="60.75" customHeight="1">
      <c r="A239" s="23" t="s">
        <v>1380</v>
      </c>
      <c r="B239" s="23" t="s">
        <v>1381</v>
      </c>
      <c r="C239" s="22"/>
      <c r="D239" s="22"/>
      <c r="E239" s="22"/>
    </row>
    <row r="240" ht="51.0" customHeight="1">
      <c r="A240" s="23" t="s">
        <v>1389</v>
      </c>
      <c r="B240" s="23" t="s">
        <v>1390</v>
      </c>
      <c r="C240" s="22"/>
      <c r="D240" s="22"/>
      <c r="E240" s="22"/>
    </row>
    <row r="241" ht="54.0" customHeight="1">
      <c r="A241" s="23" t="s">
        <v>1397</v>
      </c>
      <c r="B241" s="23" t="s">
        <v>1398</v>
      </c>
      <c r="C241" s="22"/>
      <c r="D241" s="22"/>
      <c r="E241" s="23" t="s">
        <v>4127</v>
      </c>
    </row>
    <row r="242" ht="49.5" customHeight="1">
      <c r="A242" s="23" t="s">
        <v>1404</v>
      </c>
      <c r="B242" s="23" t="s">
        <v>1405</v>
      </c>
      <c r="C242" s="22"/>
      <c r="D242" s="22"/>
      <c r="E242" s="23" t="s">
        <v>4127</v>
      </c>
    </row>
    <row r="243" ht="64.5" customHeight="1">
      <c r="A243" s="23" t="s">
        <v>1408</v>
      </c>
      <c r="B243" s="23" t="s">
        <v>1409</v>
      </c>
      <c r="C243" s="23" t="s">
        <v>4128</v>
      </c>
      <c r="D243" s="23" t="s">
        <v>4129</v>
      </c>
      <c r="E243" s="22"/>
    </row>
    <row r="244" ht="63.0" customHeight="1">
      <c r="A244" s="23" t="s">
        <v>1416</v>
      </c>
      <c r="B244" s="23" t="s">
        <v>1417</v>
      </c>
      <c r="C244" s="22"/>
      <c r="D244" s="22"/>
      <c r="E244" s="23" t="s">
        <v>4130</v>
      </c>
    </row>
    <row r="245" ht="51.75" customHeight="1">
      <c r="A245" s="23" t="s">
        <v>1424</v>
      </c>
      <c r="B245" s="23" t="s">
        <v>1425</v>
      </c>
      <c r="C245" s="22"/>
      <c r="D245" s="22"/>
      <c r="E245" s="22"/>
    </row>
    <row r="246" ht="54.0" customHeight="1">
      <c r="A246" s="23" t="s">
        <v>1431</v>
      </c>
      <c r="B246" s="23" t="s">
        <v>1432</v>
      </c>
      <c r="C246" s="22"/>
      <c r="D246" s="22"/>
      <c r="E246" s="22"/>
    </row>
    <row r="247" ht="51.75" customHeight="1">
      <c r="A247" s="23" t="s">
        <v>1437</v>
      </c>
      <c r="B247" s="23" t="s">
        <v>1438</v>
      </c>
      <c r="C247" s="22"/>
      <c r="D247" s="22"/>
      <c r="E247" s="22"/>
    </row>
    <row r="248" ht="51.0" customHeight="1">
      <c r="A248" s="23" t="s">
        <v>1445</v>
      </c>
      <c r="B248" s="23" t="s">
        <v>1446</v>
      </c>
      <c r="C248" s="22"/>
      <c r="D248" s="22"/>
      <c r="E248" s="22"/>
    </row>
    <row r="249" ht="52.5" customHeight="1">
      <c r="A249" s="23" t="s">
        <v>1450</v>
      </c>
      <c r="B249" s="23" t="s">
        <v>1451</v>
      </c>
      <c r="C249" s="22"/>
      <c r="D249" s="22"/>
      <c r="E249" s="22"/>
    </row>
    <row r="250" ht="64.5" customHeight="1">
      <c r="A250" s="23" t="s">
        <v>1458</v>
      </c>
      <c r="B250" s="23" t="s">
        <v>1459</v>
      </c>
      <c r="C250" s="23" t="s">
        <v>4131</v>
      </c>
      <c r="D250" s="23" t="s">
        <v>4132</v>
      </c>
      <c r="E250" s="22"/>
    </row>
    <row r="251" ht="45.75" customHeight="1">
      <c r="A251" s="23" t="s">
        <v>1466</v>
      </c>
      <c r="B251" s="23" t="s">
        <v>1467</v>
      </c>
      <c r="C251" s="22"/>
      <c r="D251" s="22"/>
      <c r="E251" s="22"/>
    </row>
    <row r="252" ht="72.0" customHeight="1">
      <c r="A252" s="23" t="s">
        <v>1470</v>
      </c>
      <c r="B252" s="23" t="s">
        <v>1471</v>
      </c>
      <c r="C252" s="22"/>
      <c r="D252" s="23" t="s">
        <v>4133</v>
      </c>
      <c r="E252" s="22"/>
    </row>
    <row r="253" ht="45.0" customHeight="1">
      <c r="A253" s="23" t="s">
        <v>1474</v>
      </c>
      <c r="B253" s="23" t="s">
        <v>1475</v>
      </c>
      <c r="C253" s="22"/>
      <c r="D253" s="22"/>
      <c r="E253" s="22"/>
    </row>
    <row r="254" ht="45.0" customHeight="1">
      <c r="A254" s="23" t="s">
        <v>1481</v>
      </c>
      <c r="B254" s="23" t="s">
        <v>1482</v>
      </c>
      <c r="C254" s="22"/>
      <c r="D254" s="22"/>
      <c r="E254" s="22"/>
    </row>
    <row r="255" ht="45.0" customHeight="1">
      <c r="A255" s="23" t="s">
        <v>1484</v>
      </c>
      <c r="B255" s="23" t="s">
        <v>1485</v>
      </c>
      <c r="C255" s="22"/>
      <c r="D255" s="22"/>
      <c r="E255" s="22"/>
    </row>
    <row r="256" ht="52.5" customHeight="1">
      <c r="A256" s="23" t="s">
        <v>1489</v>
      </c>
      <c r="B256" s="23" t="s">
        <v>1490</v>
      </c>
      <c r="C256" s="22"/>
      <c r="D256" s="22"/>
      <c r="E256" s="22"/>
    </row>
    <row r="257" ht="48.0" customHeight="1">
      <c r="A257" s="23" t="s">
        <v>1491</v>
      </c>
      <c r="B257" s="23" t="s">
        <v>1492</v>
      </c>
      <c r="C257" s="22"/>
      <c r="D257" s="22"/>
      <c r="E257" s="22"/>
    </row>
    <row r="258" ht="46.5" customHeight="1">
      <c r="A258" s="23" t="s">
        <v>1494</v>
      </c>
      <c r="B258" s="23" t="s">
        <v>1495</v>
      </c>
      <c r="C258" s="22"/>
      <c r="D258" s="22"/>
      <c r="E258" s="22"/>
    </row>
    <row r="259" ht="60.75" customHeight="1">
      <c r="A259" s="23" t="s">
        <v>1497</v>
      </c>
      <c r="B259" s="23" t="s">
        <v>1498</v>
      </c>
      <c r="C259" s="22"/>
      <c r="D259" s="22"/>
      <c r="E259" s="22"/>
    </row>
    <row r="260" ht="75.0" customHeight="1">
      <c r="A260" s="23" t="s">
        <v>1500</v>
      </c>
      <c r="B260" s="23" t="s">
        <v>1501</v>
      </c>
      <c r="C260" s="22"/>
      <c r="D260" s="23" t="s">
        <v>4134</v>
      </c>
      <c r="E260" s="22"/>
    </row>
    <row r="261" ht="99.75" customHeight="1">
      <c r="A261" s="23" t="s">
        <v>1509</v>
      </c>
      <c r="B261" s="23" t="s">
        <v>1510</v>
      </c>
      <c r="C261" s="22"/>
      <c r="D261" s="23" t="s">
        <v>4135</v>
      </c>
      <c r="E261" s="22"/>
    </row>
    <row r="262" ht="87.75" customHeight="1">
      <c r="A262" s="23" t="s">
        <v>1513</v>
      </c>
      <c r="B262" s="23" t="s">
        <v>1514</v>
      </c>
      <c r="C262" s="22"/>
      <c r="D262" s="22"/>
      <c r="E262" s="22"/>
    </row>
    <row r="263" ht="90.75" customHeight="1">
      <c r="A263" s="23" t="s">
        <v>1517</v>
      </c>
      <c r="B263" s="23" t="s">
        <v>1518</v>
      </c>
      <c r="C263" s="22"/>
      <c r="D263" s="23" t="s">
        <v>4136</v>
      </c>
      <c r="E263" s="22"/>
    </row>
    <row r="264" ht="75.75" customHeight="1">
      <c r="A264" s="23" t="s">
        <v>1521</v>
      </c>
      <c r="B264" s="23" t="s">
        <v>1522</v>
      </c>
      <c r="C264" s="22"/>
      <c r="D264" s="22"/>
      <c r="E264" s="22"/>
    </row>
    <row r="265" ht="84.75" customHeight="1">
      <c r="A265" s="23" t="s">
        <v>1524</v>
      </c>
      <c r="B265" s="23" t="s">
        <v>1525</v>
      </c>
      <c r="C265" s="22"/>
      <c r="D265" s="23" t="s">
        <v>4137</v>
      </c>
      <c r="E265" s="22"/>
    </row>
    <row r="266" ht="87.75" customHeight="1">
      <c r="A266" s="23" t="s">
        <v>1532</v>
      </c>
      <c r="B266" s="23" t="s">
        <v>1533</v>
      </c>
      <c r="C266" s="22"/>
      <c r="D266" s="23" t="s">
        <v>4138</v>
      </c>
      <c r="E266" s="22"/>
    </row>
    <row r="267" ht="57.0" customHeight="1">
      <c r="A267" s="23" t="s">
        <v>1539</v>
      </c>
      <c r="B267" s="23" t="s">
        <v>1540</v>
      </c>
      <c r="C267" s="22"/>
      <c r="D267" s="23" t="s">
        <v>4139</v>
      </c>
      <c r="E267" s="22"/>
    </row>
    <row r="268" ht="57.0" customHeight="1">
      <c r="A268" s="23" t="s">
        <v>1546</v>
      </c>
      <c r="B268" s="23" t="s">
        <v>1547</v>
      </c>
      <c r="C268" s="22"/>
      <c r="D268" s="23" t="s">
        <v>4139</v>
      </c>
      <c r="E268" s="22"/>
    </row>
    <row r="269" ht="57.0" customHeight="1">
      <c r="A269" s="23" t="s">
        <v>1550</v>
      </c>
      <c r="B269" s="23" t="s">
        <v>1551</v>
      </c>
      <c r="C269" s="22"/>
      <c r="D269" s="23" t="s">
        <v>4139</v>
      </c>
      <c r="E269" s="22"/>
    </row>
    <row r="270" ht="57.0" customHeight="1">
      <c r="A270" s="23" t="s">
        <v>1554</v>
      </c>
      <c r="B270" s="23" t="s">
        <v>1555</v>
      </c>
      <c r="C270" s="22"/>
      <c r="D270" s="23" t="s">
        <v>4139</v>
      </c>
      <c r="E270" s="22"/>
    </row>
    <row r="271" ht="75.75" customHeight="1">
      <c r="A271" s="23" t="s">
        <v>1557</v>
      </c>
      <c r="B271" s="23" t="s">
        <v>1558</v>
      </c>
      <c r="C271" s="22"/>
      <c r="D271" s="23" t="s">
        <v>4140</v>
      </c>
      <c r="E271" s="22"/>
    </row>
    <row r="272" ht="57.0" customHeight="1">
      <c r="A272" s="23" t="s">
        <v>1561</v>
      </c>
      <c r="B272" s="23" t="s">
        <v>1562</v>
      </c>
      <c r="C272" s="22"/>
      <c r="D272" s="23" t="s">
        <v>4141</v>
      </c>
      <c r="E272" s="22"/>
    </row>
    <row r="273" ht="57.0" customHeight="1">
      <c r="A273" s="23" t="s">
        <v>1563</v>
      </c>
      <c r="B273" s="23" t="s">
        <v>1564</v>
      </c>
      <c r="C273" s="22"/>
      <c r="D273" s="23" t="s">
        <v>4141</v>
      </c>
      <c r="E273" s="22"/>
    </row>
    <row r="274" ht="57.0" customHeight="1">
      <c r="A274" s="23" t="s">
        <v>1567</v>
      </c>
      <c r="B274" s="23" t="s">
        <v>1568</v>
      </c>
      <c r="C274" s="22"/>
      <c r="D274" s="23" t="s">
        <v>4141</v>
      </c>
      <c r="E274" s="22"/>
    </row>
    <row r="275" ht="57.0" customHeight="1">
      <c r="A275" s="23" t="s">
        <v>1570</v>
      </c>
      <c r="B275" s="23" t="s">
        <v>1571</v>
      </c>
      <c r="C275" s="22"/>
      <c r="D275" s="23" t="s">
        <v>4141</v>
      </c>
      <c r="E275" s="148" t="str">
        <f>HYPERLINK("http://www.ligadeaventureros.org.mx/","www.ligadeaventureros.org.mx")</f>
        <v>www.ligadeaventureros.org.mx</v>
      </c>
    </row>
    <row r="276" ht="57.0" customHeight="1">
      <c r="A276" s="23" t="s">
        <v>1573</v>
      </c>
      <c r="B276" s="23" t="s">
        <v>1574</v>
      </c>
      <c r="C276" s="22"/>
      <c r="D276" s="23" t="s">
        <v>4141</v>
      </c>
      <c r="E276" s="22"/>
    </row>
    <row r="277" ht="57.0" customHeight="1">
      <c r="A277" s="23" t="s">
        <v>1576</v>
      </c>
      <c r="B277" s="23" t="s">
        <v>1577</v>
      </c>
      <c r="C277" s="22"/>
      <c r="D277" s="23" t="s">
        <v>4142</v>
      </c>
      <c r="E277" s="22"/>
    </row>
    <row r="278" ht="57.0" customHeight="1">
      <c r="A278" s="23" t="s">
        <v>1579</v>
      </c>
      <c r="B278" s="23" t="s">
        <v>1580</v>
      </c>
      <c r="C278" s="22"/>
      <c r="D278" s="23" t="s">
        <v>4142</v>
      </c>
      <c r="E278" s="22"/>
    </row>
    <row r="279" ht="57.0" customHeight="1">
      <c r="A279" s="23" t="s">
        <v>1582</v>
      </c>
      <c r="B279" s="23" t="s">
        <v>1583</v>
      </c>
      <c r="C279" s="22"/>
      <c r="D279" s="23" t="s">
        <v>4142</v>
      </c>
      <c r="E279" s="22"/>
    </row>
    <row r="280" ht="57.0" customHeight="1">
      <c r="A280" s="23" t="s">
        <v>1586</v>
      </c>
      <c r="B280" s="23" t="s">
        <v>1587</v>
      </c>
      <c r="C280" s="22"/>
      <c r="D280" s="23" t="s">
        <v>4142</v>
      </c>
      <c r="E280" s="22"/>
    </row>
    <row r="281" ht="57.0" customHeight="1">
      <c r="A281" s="23" t="s">
        <v>1592</v>
      </c>
      <c r="B281" s="23" t="s">
        <v>1593</v>
      </c>
      <c r="C281" s="22"/>
      <c r="D281" s="23" t="s">
        <v>4143</v>
      </c>
      <c r="E281" s="22"/>
    </row>
    <row r="282" ht="57.0" customHeight="1">
      <c r="A282" s="23" t="s">
        <v>1597</v>
      </c>
      <c r="B282" s="23" t="s">
        <v>1598</v>
      </c>
      <c r="C282" s="22"/>
      <c r="D282" s="23" t="s">
        <v>4143</v>
      </c>
      <c r="E282" s="22"/>
    </row>
    <row r="283" ht="57.0" customHeight="1">
      <c r="A283" s="23" t="s">
        <v>1603</v>
      </c>
      <c r="B283" s="23" t="s">
        <v>1604</v>
      </c>
      <c r="C283" s="22"/>
      <c r="D283" s="23" t="s">
        <v>4144</v>
      </c>
      <c r="E283" s="22"/>
    </row>
    <row r="284" ht="54.75" customHeight="1">
      <c r="A284" s="23" t="s">
        <v>1611</v>
      </c>
      <c r="B284" s="23" t="s">
        <v>1612</v>
      </c>
      <c r="C284" s="22"/>
      <c r="D284" s="23" t="s">
        <v>4144</v>
      </c>
      <c r="E284" s="22"/>
    </row>
    <row r="285" ht="54.75" customHeight="1">
      <c r="A285" s="23" t="s">
        <v>1614</v>
      </c>
      <c r="B285" s="23" t="s">
        <v>1615</v>
      </c>
      <c r="C285" s="22"/>
      <c r="D285" s="23" t="s">
        <v>4144</v>
      </c>
      <c r="E285" s="22"/>
    </row>
    <row r="286" ht="54.75" customHeight="1">
      <c r="A286" s="23" t="s">
        <v>1617</v>
      </c>
      <c r="B286" s="23" t="s">
        <v>1618</v>
      </c>
      <c r="C286" s="22"/>
      <c r="D286" s="23" t="s">
        <v>4144</v>
      </c>
      <c r="E286" s="22"/>
    </row>
    <row r="287" ht="54.75" customHeight="1">
      <c r="A287" s="23" t="s">
        <v>1620</v>
      </c>
      <c r="B287" s="23" t="s">
        <v>1621</v>
      </c>
      <c r="C287" s="22"/>
      <c r="D287" s="23" t="s">
        <v>4144</v>
      </c>
      <c r="E287" s="22"/>
    </row>
    <row r="288" ht="45.75" customHeight="1">
      <c r="A288" s="23" t="s">
        <v>1623</v>
      </c>
      <c r="B288" s="23" t="s">
        <v>1624</v>
      </c>
      <c r="C288" s="22"/>
      <c r="D288" s="23" t="s">
        <v>4145</v>
      </c>
      <c r="E288" s="22"/>
    </row>
    <row r="289" ht="45.75" customHeight="1">
      <c r="A289" s="23" t="s">
        <v>1628</v>
      </c>
      <c r="B289" s="23" t="s">
        <v>1629</v>
      </c>
      <c r="C289" s="22"/>
      <c r="D289" s="23" t="s">
        <v>4145</v>
      </c>
      <c r="E289" s="22"/>
    </row>
    <row r="290" ht="45.75" customHeight="1">
      <c r="A290" s="23" t="s">
        <v>1634</v>
      </c>
      <c r="B290" s="23" t="s">
        <v>1635</v>
      </c>
      <c r="C290" s="22"/>
      <c r="D290" s="23" t="s">
        <v>4145</v>
      </c>
      <c r="E290" s="22"/>
    </row>
    <row r="291" ht="45.75" customHeight="1">
      <c r="A291" s="23" t="s">
        <v>1639</v>
      </c>
      <c r="B291" s="23" t="s">
        <v>1640</v>
      </c>
      <c r="C291" s="22"/>
      <c r="D291" s="23" t="s">
        <v>4145</v>
      </c>
      <c r="E291" s="22"/>
    </row>
    <row r="292" ht="45.75" customHeight="1">
      <c r="A292" s="23" t="s">
        <v>1642</v>
      </c>
      <c r="B292" s="23" t="s">
        <v>1643</v>
      </c>
      <c r="C292" s="22"/>
      <c r="D292" s="23" t="s">
        <v>4145</v>
      </c>
      <c r="E292" s="22"/>
    </row>
    <row r="293" ht="45.75" customHeight="1">
      <c r="A293" s="23" t="s">
        <v>1646</v>
      </c>
      <c r="B293" s="23" t="s">
        <v>1647</v>
      </c>
      <c r="C293" s="22"/>
      <c r="D293" s="23" t="s">
        <v>4145</v>
      </c>
      <c r="E293" s="22"/>
    </row>
    <row r="294" ht="45.75" customHeight="1">
      <c r="A294" s="23" t="s">
        <v>1649</v>
      </c>
      <c r="B294" s="23" t="s">
        <v>1650</v>
      </c>
      <c r="C294" s="22"/>
      <c r="D294" s="23" t="s">
        <v>4145</v>
      </c>
      <c r="E294" s="22"/>
    </row>
    <row r="295" ht="45.75" customHeight="1">
      <c r="A295" s="23" t="s">
        <v>1656</v>
      </c>
      <c r="B295" s="23" t="s">
        <v>1657</v>
      </c>
      <c r="C295" s="22"/>
      <c r="D295" s="23" t="s">
        <v>4145</v>
      </c>
      <c r="E295" s="22"/>
    </row>
    <row r="296" ht="45.75" customHeight="1">
      <c r="A296" s="23" t="s">
        <v>1659</v>
      </c>
      <c r="B296" s="23" t="s">
        <v>1660</v>
      </c>
      <c r="C296" s="22"/>
      <c r="D296" s="23" t="s">
        <v>4145</v>
      </c>
      <c r="E296" s="22"/>
    </row>
    <row r="297" ht="45.75" customHeight="1">
      <c r="A297" s="23" t="s">
        <v>1666</v>
      </c>
      <c r="B297" s="23" t="s">
        <v>1667</v>
      </c>
      <c r="C297" s="22"/>
      <c r="D297" s="23" t="s">
        <v>4145</v>
      </c>
      <c r="E297" s="22"/>
    </row>
    <row r="298" ht="45.75" customHeight="1">
      <c r="A298" s="23" t="s">
        <v>1672</v>
      </c>
      <c r="B298" s="23" t="s">
        <v>1673</v>
      </c>
      <c r="C298" s="22"/>
      <c r="D298" s="23" t="s">
        <v>4145</v>
      </c>
      <c r="E298" s="22"/>
    </row>
    <row r="299" ht="45.75" customHeight="1">
      <c r="A299" s="23" t="s">
        <v>1675</v>
      </c>
      <c r="B299" s="23" t="s">
        <v>1676</v>
      </c>
      <c r="C299" s="22"/>
      <c r="D299" s="23" t="s">
        <v>4145</v>
      </c>
      <c r="E299" s="22"/>
    </row>
    <row r="300" ht="45.75" customHeight="1">
      <c r="A300" s="23" t="s">
        <v>1679</v>
      </c>
      <c r="B300" s="23" t="s">
        <v>1680</v>
      </c>
      <c r="C300" s="22"/>
      <c r="D300" s="23" t="s">
        <v>4145</v>
      </c>
      <c r="E300" s="22"/>
    </row>
    <row r="301" ht="45.75" customHeight="1">
      <c r="A301" s="23" t="s">
        <v>1683</v>
      </c>
      <c r="B301" s="23" t="s">
        <v>1684</v>
      </c>
      <c r="C301" s="22"/>
      <c r="D301" s="23" t="s">
        <v>4145</v>
      </c>
      <c r="E301" s="22"/>
    </row>
    <row r="302" ht="45.75" customHeight="1">
      <c r="A302" s="23" t="s">
        <v>1685</v>
      </c>
      <c r="B302" s="23" t="s">
        <v>1686</v>
      </c>
      <c r="C302" s="22"/>
      <c r="D302" s="23" t="s">
        <v>4145</v>
      </c>
      <c r="E302" s="22"/>
    </row>
    <row r="303" ht="45.75" customHeight="1">
      <c r="A303" s="23" t="s">
        <v>1691</v>
      </c>
      <c r="B303" s="23" t="s">
        <v>1692</v>
      </c>
      <c r="C303" s="22"/>
      <c r="D303" s="23" t="s">
        <v>4145</v>
      </c>
      <c r="E303" s="22"/>
    </row>
    <row r="304" ht="96.75" customHeight="1">
      <c r="A304" s="23" t="s">
        <v>1698</v>
      </c>
      <c r="B304" s="23" t="s">
        <v>1699</v>
      </c>
      <c r="C304" s="22"/>
      <c r="D304" s="23" t="s">
        <v>4146</v>
      </c>
      <c r="E304" s="22"/>
    </row>
    <row r="305" ht="51.0" customHeight="1">
      <c r="A305" s="23" t="s">
        <v>1702</v>
      </c>
      <c r="B305" s="23" t="s">
        <v>1703</v>
      </c>
      <c r="C305" s="22"/>
      <c r="D305" s="22"/>
      <c r="E305" s="22"/>
    </row>
    <row r="306" ht="54.0" customHeight="1">
      <c r="A306" s="23" t="s">
        <v>1708</v>
      </c>
      <c r="B306" s="23" t="s">
        <v>1709</v>
      </c>
      <c r="C306" s="22"/>
      <c r="D306" s="22"/>
      <c r="E306" s="22"/>
    </row>
    <row r="307" ht="54.0" customHeight="1">
      <c r="A307" s="23" t="s">
        <v>1710</v>
      </c>
      <c r="B307" s="23" t="s">
        <v>1711</v>
      </c>
      <c r="C307" s="22"/>
      <c r="D307" s="22"/>
      <c r="E307" s="22"/>
    </row>
    <row r="308" ht="54.0" customHeight="1">
      <c r="A308" s="23" t="s">
        <v>1713</v>
      </c>
      <c r="B308" s="23" t="s">
        <v>1714</v>
      </c>
      <c r="C308" s="22"/>
      <c r="D308" s="22"/>
      <c r="E308" s="22"/>
    </row>
    <row r="309" ht="54.0" customHeight="1">
      <c r="A309" s="23" t="s">
        <v>1721</v>
      </c>
      <c r="B309" s="23" t="s">
        <v>1722</v>
      </c>
      <c r="C309" s="22"/>
      <c r="D309" s="22"/>
      <c r="E309" s="22"/>
    </row>
    <row r="310" ht="54.0" customHeight="1">
      <c r="A310" s="23" t="s">
        <v>1723</v>
      </c>
      <c r="B310" s="23" t="s">
        <v>1724</v>
      </c>
      <c r="C310" s="22"/>
      <c r="D310" s="22"/>
      <c r="E310" s="22"/>
    </row>
    <row r="311" ht="54.0" customHeight="1">
      <c r="A311" s="23" t="s">
        <v>1728</v>
      </c>
      <c r="B311" s="23" t="s">
        <v>1729</v>
      </c>
      <c r="C311" s="22"/>
      <c r="D311" s="22"/>
      <c r="E311" s="22"/>
    </row>
    <row r="312" ht="54.0" customHeight="1">
      <c r="A312" s="23" t="s">
        <v>1732</v>
      </c>
      <c r="B312" s="23" t="s">
        <v>1733</v>
      </c>
      <c r="C312" s="22"/>
      <c r="D312" s="22"/>
      <c r="E312" s="22"/>
    </row>
    <row r="313" ht="48.75" customHeight="1">
      <c r="A313" s="23" t="s">
        <v>1735</v>
      </c>
      <c r="B313" s="23" t="s">
        <v>2357</v>
      </c>
      <c r="C313" s="22"/>
      <c r="D313" s="22"/>
      <c r="E313" s="22"/>
    </row>
    <row r="314" ht="48.0" customHeight="1">
      <c r="A314" s="23" t="s">
        <v>1741</v>
      </c>
      <c r="B314" s="23" t="s">
        <v>1742</v>
      </c>
      <c r="C314" s="22"/>
      <c r="D314" s="22"/>
      <c r="E314" s="22"/>
    </row>
    <row r="315" ht="45.0" customHeight="1">
      <c r="A315" s="23" t="s">
        <v>1750</v>
      </c>
      <c r="B315" s="23" t="s">
        <v>1752</v>
      </c>
      <c r="C315" s="22"/>
      <c r="D315" s="22"/>
      <c r="E315" s="22"/>
    </row>
    <row r="316" ht="39.75" customHeight="1">
      <c r="A316" s="23" t="s">
        <v>1756</v>
      </c>
      <c r="B316" s="23" t="s">
        <v>1757</v>
      </c>
      <c r="C316" s="22"/>
      <c r="D316" s="22"/>
      <c r="E316" s="22"/>
    </row>
    <row r="317" ht="39.75" customHeight="1">
      <c r="A317" s="23" t="s">
        <v>1758</v>
      </c>
      <c r="B317" s="23" t="s">
        <v>1759</v>
      </c>
      <c r="C317" s="22"/>
      <c r="D317" s="22"/>
      <c r="E317" s="22"/>
    </row>
    <row r="318" ht="43.5" customHeight="1">
      <c r="A318" s="23" t="s">
        <v>1761</v>
      </c>
      <c r="B318" s="23" t="s">
        <v>1762</v>
      </c>
      <c r="C318" s="22"/>
      <c r="D318" s="22"/>
      <c r="E318" s="22"/>
    </row>
    <row r="319" ht="43.5" customHeight="1">
      <c r="A319" s="23" t="s">
        <v>1764</v>
      </c>
      <c r="B319" s="23" t="s">
        <v>1765</v>
      </c>
      <c r="C319" s="22"/>
      <c r="D319" s="22"/>
      <c r="E319" s="22"/>
    </row>
    <row r="320" ht="39.75" customHeight="1">
      <c r="A320" s="23" t="s">
        <v>1767</v>
      </c>
      <c r="B320" s="23" t="s">
        <v>1768</v>
      </c>
      <c r="C320" s="22"/>
      <c r="D320" s="22"/>
      <c r="E320" s="22"/>
    </row>
    <row r="321" ht="37.5" customHeight="1">
      <c r="A321" s="23" t="s">
        <v>1770</v>
      </c>
      <c r="B321" s="23" t="s">
        <v>1771</v>
      </c>
      <c r="C321" s="22"/>
      <c r="D321" s="22"/>
      <c r="E321" s="22"/>
    </row>
    <row r="322" ht="39.75" customHeight="1">
      <c r="A322" s="23" t="s">
        <v>1773</v>
      </c>
      <c r="B322" s="23" t="s">
        <v>1774</v>
      </c>
      <c r="C322" s="22"/>
      <c r="D322" s="22"/>
      <c r="E322" s="22"/>
    </row>
    <row r="323" ht="39.75" customHeight="1">
      <c r="A323" s="23" t="s">
        <v>1776</v>
      </c>
      <c r="B323" s="23" t="s">
        <v>1777</v>
      </c>
      <c r="C323" s="22"/>
      <c r="D323" s="22"/>
      <c r="E323" s="22"/>
    </row>
    <row r="324" ht="39.75" customHeight="1">
      <c r="A324" s="23" t="s">
        <v>1781</v>
      </c>
      <c r="B324" s="23" t="s">
        <v>1782</v>
      </c>
      <c r="C324" s="22"/>
      <c r="D324" s="22"/>
      <c r="E324" s="22"/>
    </row>
    <row r="325" ht="39.75" customHeight="1">
      <c r="A325" s="23" t="s">
        <v>1783</v>
      </c>
      <c r="B325" s="23" t="s">
        <v>1784</v>
      </c>
      <c r="C325" s="22"/>
      <c r="D325" s="22"/>
      <c r="E325" s="22"/>
    </row>
    <row r="326" ht="39.75" customHeight="1">
      <c r="A326" s="23" t="s">
        <v>1785</v>
      </c>
      <c r="B326" s="23" t="s">
        <v>1786</v>
      </c>
      <c r="C326" s="22"/>
      <c r="D326" s="22"/>
      <c r="E326" s="22"/>
    </row>
    <row r="327" ht="39.75" customHeight="1">
      <c r="A327" s="23" t="s">
        <v>1787</v>
      </c>
      <c r="B327" s="23" t="s">
        <v>1788</v>
      </c>
      <c r="C327" s="22"/>
      <c r="D327" s="22"/>
      <c r="E327" s="22"/>
    </row>
    <row r="328" ht="39.75" customHeight="1">
      <c r="A328" s="23" t="s">
        <v>1789</v>
      </c>
      <c r="B328" s="23" t="s">
        <v>1790</v>
      </c>
      <c r="C328" s="22"/>
      <c r="D328" s="22"/>
      <c r="E328" s="22"/>
    </row>
    <row r="329" ht="39.75" customHeight="1">
      <c r="A329" s="23" t="s">
        <v>1791</v>
      </c>
      <c r="B329" s="23" t="s">
        <v>1792</v>
      </c>
      <c r="C329" s="22"/>
      <c r="D329" s="22"/>
      <c r="E329" s="22"/>
    </row>
    <row r="330" ht="39.75" customHeight="1">
      <c r="A330" s="23" t="s">
        <v>1793</v>
      </c>
      <c r="B330" s="23" t="s">
        <v>1794</v>
      </c>
      <c r="C330" s="22"/>
      <c r="D330" s="22"/>
      <c r="E330" s="22"/>
    </row>
    <row r="331" ht="39.75" customHeight="1">
      <c r="A331" s="23" t="s">
        <v>1795</v>
      </c>
      <c r="B331" s="23" t="s">
        <v>1796</v>
      </c>
      <c r="C331" s="22"/>
      <c r="D331" s="22"/>
      <c r="E331" s="22"/>
    </row>
    <row r="332" ht="39.75" customHeight="1">
      <c r="A332" s="23" t="s">
        <v>1797</v>
      </c>
      <c r="B332" s="23" t="s">
        <v>1798</v>
      </c>
      <c r="C332" s="22"/>
      <c r="D332" s="22"/>
      <c r="E332" s="22"/>
    </row>
    <row r="333" ht="39.75" customHeight="1">
      <c r="A333" s="23" t="s">
        <v>1799</v>
      </c>
      <c r="B333" s="23" t="s">
        <v>1800</v>
      </c>
      <c r="C333" s="22"/>
      <c r="D333" s="22"/>
      <c r="E333" s="22"/>
    </row>
    <row r="334" ht="39.75" customHeight="1">
      <c r="A334" s="23" t="s">
        <v>1801</v>
      </c>
      <c r="B334" s="23" t="s">
        <v>1802</v>
      </c>
      <c r="C334" s="22"/>
      <c r="D334" s="22"/>
      <c r="E334" s="22"/>
    </row>
    <row r="335" ht="39.75" customHeight="1">
      <c r="A335" s="23" t="s">
        <v>1803</v>
      </c>
      <c r="B335" s="23" t="s">
        <v>1804</v>
      </c>
      <c r="C335" s="22"/>
      <c r="D335" s="22"/>
      <c r="E335" s="22"/>
    </row>
    <row r="336" ht="39.75" customHeight="1">
      <c r="A336" s="23" t="s">
        <v>1805</v>
      </c>
      <c r="B336" s="23" t="s">
        <v>1806</v>
      </c>
      <c r="C336" s="22"/>
      <c r="D336" s="22"/>
      <c r="E336" s="22"/>
    </row>
    <row r="337" ht="39.75" customHeight="1">
      <c r="A337" s="23" t="s">
        <v>1807</v>
      </c>
      <c r="B337" s="23" t="s">
        <v>1808</v>
      </c>
      <c r="C337" s="22"/>
      <c r="D337" s="22"/>
      <c r="E337" s="22"/>
    </row>
    <row r="338" ht="39.75" customHeight="1">
      <c r="A338" s="23" t="s">
        <v>1810</v>
      </c>
      <c r="B338" s="23" t="s">
        <v>1811</v>
      </c>
      <c r="C338" s="22"/>
      <c r="D338" s="22"/>
      <c r="E338" s="22"/>
    </row>
    <row r="339" ht="39.75" customHeight="1">
      <c r="A339" s="23" t="s">
        <v>1812</v>
      </c>
      <c r="B339" s="23" t="s">
        <v>1813</v>
      </c>
      <c r="C339" s="22"/>
      <c r="D339" s="22"/>
      <c r="E339" s="22"/>
    </row>
    <row r="340" ht="39.75" customHeight="1">
      <c r="A340" s="23" t="s">
        <v>1814</v>
      </c>
      <c r="B340" s="23" t="s">
        <v>1815</v>
      </c>
      <c r="C340" s="22"/>
      <c r="D340" s="22"/>
      <c r="E340" s="22"/>
    </row>
    <row r="341" ht="39.75" customHeight="1">
      <c r="A341" s="23" t="s">
        <v>1816</v>
      </c>
      <c r="B341" s="23" t="s">
        <v>1817</v>
      </c>
      <c r="C341" s="22"/>
      <c r="D341" s="22"/>
      <c r="E341" s="22"/>
    </row>
    <row r="342" ht="39.75" customHeight="1">
      <c r="A342" s="23" t="s">
        <v>1818</v>
      </c>
      <c r="B342" s="23">
        <v>13000.0</v>
      </c>
      <c r="C342" s="22"/>
      <c r="D342" s="22"/>
      <c r="E342" s="22"/>
    </row>
    <row r="343" ht="39.75" customHeight="1">
      <c r="A343" s="23" t="s">
        <v>1819</v>
      </c>
      <c r="B343" s="23" t="s">
        <v>1820</v>
      </c>
      <c r="C343" s="22"/>
      <c r="D343" s="22"/>
      <c r="E343" s="22"/>
    </row>
    <row r="344" ht="39.75" customHeight="1">
      <c r="A344" s="23" t="s">
        <v>1821</v>
      </c>
      <c r="B344" s="23" t="s">
        <v>1822</v>
      </c>
      <c r="C344" s="22"/>
      <c r="D344" s="22"/>
      <c r="E344" s="22"/>
    </row>
    <row r="345" ht="39.75" customHeight="1">
      <c r="A345" s="23" t="s">
        <v>1823</v>
      </c>
      <c r="B345" s="23" t="s">
        <v>1824</v>
      </c>
      <c r="C345" s="22"/>
      <c r="D345" s="22"/>
      <c r="E345" s="22"/>
    </row>
    <row r="346" ht="39.75" customHeight="1">
      <c r="A346" s="23" t="s">
        <v>1825</v>
      </c>
      <c r="B346" s="23" t="s">
        <v>1826</v>
      </c>
      <c r="C346" s="22"/>
      <c r="D346" s="22"/>
      <c r="E346" s="22"/>
    </row>
    <row r="347" ht="39.75" customHeight="1">
      <c r="A347" s="23" t="s">
        <v>1827</v>
      </c>
      <c r="B347" s="23" t="s">
        <v>1828</v>
      </c>
      <c r="C347" s="22"/>
      <c r="D347" s="22"/>
      <c r="E347" s="22"/>
    </row>
    <row r="348" ht="42.0" customHeight="1">
      <c r="A348" s="23" t="s">
        <v>1829</v>
      </c>
      <c r="B348" s="23" t="s">
        <v>1830</v>
      </c>
      <c r="C348" s="22"/>
      <c r="D348" s="22"/>
      <c r="E348" s="22"/>
    </row>
    <row r="349" ht="40.5" customHeight="1">
      <c r="A349" s="23" t="s">
        <v>1835</v>
      </c>
      <c r="B349" s="23" t="s">
        <v>1836</v>
      </c>
      <c r="C349" s="22"/>
      <c r="D349" s="22"/>
      <c r="E349" s="22"/>
    </row>
    <row r="350" ht="42.75" customHeight="1">
      <c r="A350" s="23" t="s">
        <v>1837</v>
      </c>
      <c r="B350" s="23" t="s">
        <v>1838</v>
      </c>
      <c r="C350" s="22"/>
      <c r="D350" s="22"/>
      <c r="E350" s="22"/>
    </row>
    <row r="351" ht="42.0" customHeight="1">
      <c r="A351" s="23" t="s">
        <v>1844</v>
      </c>
      <c r="B351" s="23" t="s">
        <v>1845</v>
      </c>
      <c r="C351" s="22"/>
      <c r="D351" s="22"/>
      <c r="E351" s="22"/>
    </row>
    <row r="352" ht="39.75" customHeight="1">
      <c r="A352" s="23" t="s">
        <v>1853</v>
      </c>
      <c r="B352" s="23" t="s">
        <v>1854</v>
      </c>
      <c r="C352" s="22"/>
      <c r="D352" s="93"/>
      <c r="E352" s="22"/>
    </row>
    <row r="353" ht="96.75" customHeight="1">
      <c r="A353" s="28" t="s">
        <v>1855</v>
      </c>
      <c r="B353" s="23" t="s">
        <v>1856</v>
      </c>
      <c r="C353" s="22"/>
      <c r="D353" s="23" t="s">
        <v>4147</v>
      </c>
      <c r="E353" s="22"/>
    </row>
    <row r="354" ht="96.75" customHeight="1">
      <c r="A354" s="23" t="s">
        <v>1865</v>
      </c>
      <c r="B354" s="23" t="s">
        <v>1866</v>
      </c>
      <c r="C354" s="22"/>
      <c r="D354" s="23"/>
      <c r="E354" s="22"/>
    </row>
    <row r="355" ht="96.75" customHeight="1">
      <c r="A355" s="23" t="s">
        <v>1872</v>
      </c>
      <c r="B355" s="23" t="s">
        <v>1873</v>
      </c>
      <c r="C355" s="22"/>
      <c r="D355" s="23"/>
      <c r="E355" s="22"/>
    </row>
    <row r="356" ht="96.75" customHeight="1">
      <c r="A356" s="23" t="s">
        <v>1880</v>
      </c>
      <c r="B356" s="23" t="s">
        <v>1881</v>
      </c>
      <c r="C356" s="22"/>
      <c r="D356" s="23"/>
      <c r="E356" s="22"/>
    </row>
    <row r="357" ht="96.75" customHeight="1">
      <c r="A357" s="23" t="s">
        <v>1883</v>
      </c>
      <c r="B357" s="23" t="s">
        <v>1884</v>
      </c>
      <c r="C357" s="22"/>
      <c r="D357" s="23"/>
      <c r="E357" s="22"/>
    </row>
    <row r="358" ht="96.75" customHeight="1">
      <c r="A358" s="23" t="s">
        <v>1885</v>
      </c>
      <c r="B358" s="23" t="s">
        <v>1886</v>
      </c>
      <c r="C358" s="22"/>
      <c r="D358" s="23"/>
      <c r="E358" s="22"/>
    </row>
    <row r="359" ht="96.75" customHeight="1">
      <c r="A359" s="23" t="s">
        <v>1893</v>
      </c>
      <c r="B359" s="23" t="s">
        <v>1894</v>
      </c>
      <c r="C359" s="22"/>
      <c r="D359" s="23"/>
      <c r="E359" s="22"/>
    </row>
    <row r="360" ht="96.75" customHeight="1">
      <c r="A360" s="23" t="s">
        <v>1895</v>
      </c>
      <c r="B360" s="23" t="s">
        <v>1896</v>
      </c>
      <c r="C360" s="22"/>
      <c r="D360" s="23"/>
      <c r="E360" s="22"/>
    </row>
    <row r="361" ht="96.75" customHeight="1">
      <c r="A361" s="23" t="s">
        <v>1898</v>
      </c>
      <c r="B361" s="23" t="s">
        <v>1899</v>
      </c>
      <c r="C361" s="22"/>
      <c r="D361" s="23"/>
      <c r="E361" s="22"/>
    </row>
    <row r="362" ht="96.75" customHeight="1">
      <c r="A362" s="23" t="s">
        <v>1907</v>
      </c>
      <c r="B362" s="23" t="s">
        <v>1908</v>
      </c>
      <c r="C362" s="22"/>
      <c r="D362" s="23"/>
      <c r="E362" s="22"/>
    </row>
    <row r="363" ht="96.75" customHeight="1">
      <c r="A363" s="23" t="s">
        <v>1914</v>
      </c>
      <c r="B363" s="23" t="s">
        <v>1915</v>
      </c>
      <c r="C363" s="22"/>
      <c r="D363" s="23"/>
      <c r="E363" s="22"/>
    </row>
    <row r="364" ht="96.75" customHeight="1">
      <c r="A364" s="23" t="s">
        <v>1919</v>
      </c>
      <c r="B364" s="23" t="s">
        <v>1920</v>
      </c>
      <c r="C364" s="22"/>
      <c r="D364" s="23"/>
      <c r="E364" s="22"/>
    </row>
    <row r="365" ht="96.75" customHeight="1">
      <c r="A365" s="23" t="s">
        <v>1922</v>
      </c>
      <c r="B365" s="23" t="s">
        <v>1923</v>
      </c>
      <c r="C365" s="22"/>
      <c r="D365" s="23"/>
      <c r="E365" s="22"/>
    </row>
    <row r="366" ht="96.75" customHeight="1">
      <c r="A366" s="23" t="s">
        <v>1924</v>
      </c>
      <c r="B366" s="23" t="s">
        <v>1925</v>
      </c>
      <c r="C366" s="22"/>
      <c r="D366" s="23"/>
      <c r="E366" s="22"/>
    </row>
    <row r="367" ht="96.75" customHeight="1">
      <c r="A367" s="23" t="s">
        <v>1927</v>
      </c>
      <c r="B367" s="23" t="s">
        <v>1928</v>
      </c>
      <c r="C367" s="22"/>
      <c r="D367" s="23"/>
      <c r="E367" s="22"/>
    </row>
    <row r="368" ht="96.75" customHeight="1">
      <c r="A368" s="23" t="s">
        <v>1932</v>
      </c>
      <c r="B368" s="23" t="s">
        <v>1933</v>
      </c>
      <c r="C368" s="22"/>
      <c r="D368" s="23"/>
      <c r="E368" s="22"/>
    </row>
    <row r="369" ht="96.75" customHeight="1">
      <c r="A369" s="23" t="s">
        <v>1939</v>
      </c>
      <c r="B369" s="23" t="s">
        <v>1940</v>
      </c>
      <c r="C369" s="22"/>
      <c r="D369" s="23"/>
      <c r="E369" s="22"/>
    </row>
    <row r="370" ht="96.75" customHeight="1">
      <c r="A370" s="23" t="s">
        <v>1944</v>
      </c>
      <c r="B370" s="23" t="s">
        <v>1945</v>
      </c>
      <c r="C370" s="22"/>
      <c r="D370" s="23"/>
      <c r="E370" s="22"/>
    </row>
    <row r="371" ht="96.75" customHeight="1">
      <c r="A371" s="23" t="s">
        <v>1950</v>
      </c>
      <c r="B371" s="23" t="s">
        <v>1951</v>
      </c>
      <c r="C371" s="22"/>
      <c r="D371" s="23"/>
      <c r="E371" s="56" t="s">
        <v>4148</v>
      </c>
    </row>
    <row r="372" ht="96.75" customHeight="1">
      <c r="A372" s="23" t="s">
        <v>1956</v>
      </c>
      <c r="B372" s="23" t="s">
        <v>1957</v>
      </c>
      <c r="C372" s="22"/>
      <c r="D372" s="23"/>
      <c r="E372" s="56"/>
    </row>
    <row r="373" ht="96.75" customHeight="1">
      <c r="A373" s="23" t="s">
        <v>1963</v>
      </c>
      <c r="B373" s="23" t="s">
        <v>1964</v>
      </c>
      <c r="C373" s="22"/>
      <c r="D373" s="23"/>
      <c r="E373" s="56"/>
    </row>
    <row r="374" ht="96.75" customHeight="1">
      <c r="A374" s="23" t="s">
        <v>1968</v>
      </c>
      <c r="B374" s="23" t="s">
        <v>1969</v>
      </c>
      <c r="C374" s="22"/>
      <c r="D374" s="23"/>
      <c r="E374" s="56"/>
    </row>
    <row r="375" ht="45.0" customHeight="1">
      <c r="A375" s="95" t="s">
        <v>1979</v>
      </c>
      <c r="B375" s="95" t="s">
        <v>3842</v>
      </c>
      <c r="C375" s="37"/>
      <c r="D375" s="37"/>
      <c r="E375" s="37"/>
    </row>
    <row r="376" ht="12.75" customHeight="1">
      <c r="A376" s="37"/>
      <c r="B376" s="37"/>
      <c r="C376" s="37"/>
      <c r="D376" s="37"/>
      <c r="E376" s="37"/>
    </row>
    <row r="377" ht="12.75" customHeight="1">
      <c r="A377" s="37"/>
      <c r="B377" s="37"/>
      <c r="C377" s="37"/>
      <c r="D377" s="37"/>
      <c r="E377" s="37"/>
    </row>
    <row r="378" ht="12.75" customHeight="1">
      <c r="A378" s="37"/>
      <c r="B378" s="37"/>
      <c r="C378" s="37"/>
      <c r="D378" s="37"/>
      <c r="E378" s="37"/>
    </row>
    <row r="379" ht="12.75" customHeight="1">
      <c r="A379" s="37"/>
      <c r="B379" s="37"/>
      <c r="C379" s="37"/>
      <c r="D379" s="37"/>
      <c r="E379" s="37"/>
    </row>
    <row r="380" ht="12.75" customHeight="1">
      <c r="A380" s="37"/>
      <c r="B380" s="37"/>
      <c r="C380" s="37"/>
      <c r="D380" s="37"/>
      <c r="E380" s="37"/>
    </row>
    <row r="381" ht="12.75" customHeight="1">
      <c r="A381" s="37"/>
      <c r="B381" s="37"/>
      <c r="C381" s="37"/>
      <c r="D381" s="37"/>
      <c r="E381" s="37"/>
    </row>
    <row r="382" ht="12.75" customHeight="1">
      <c r="A382" s="37"/>
      <c r="B382" s="37"/>
      <c r="C382" s="37"/>
      <c r="D382" s="37"/>
      <c r="E382" s="37"/>
    </row>
    <row r="383" ht="12.75" customHeight="1">
      <c r="A383" s="37"/>
      <c r="B383" s="37"/>
      <c r="C383" s="37"/>
      <c r="D383" s="37"/>
      <c r="E383" s="37"/>
    </row>
    <row r="384" ht="12.75" customHeight="1">
      <c r="A384" s="37"/>
      <c r="B384" s="37"/>
      <c r="C384" s="37"/>
      <c r="D384" s="37"/>
      <c r="E384" s="37"/>
    </row>
    <row r="385" ht="12.75" customHeight="1">
      <c r="A385" s="37"/>
      <c r="B385" s="37"/>
      <c r="C385" s="37"/>
      <c r="D385" s="37"/>
      <c r="E385" s="37"/>
    </row>
    <row r="386" ht="12.75" customHeight="1">
      <c r="A386" s="37"/>
      <c r="B386" s="37"/>
      <c r="C386" s="37"/>
      <c r="D386" s="37"/>
      <c r="E386" s="37"/>
    </row>
    <row r="387" ht="12.75" customHeight="1">
      <c r="A387" s="37"/>
      <c r="B387" s="37"/>
      <c r="C387" s="37"/>
      <c r="D387" s="37"/>
      <c r="E387" s="37"/>
    </row>
    <row r="388" ht="12.75" customHeight="1">
      <c r="A388" s="37"/>
      <c r="B388" s="37"/>
      <c r="C388" s="37"/>
      <c r="D388" s="37"/>
      <c r="E388" s="37"/>
    </row>
    <row r="389" ht="12.75" customHeight="1">
      <c r="A389" s="37"/>
      <c r="B389" s="37"/>
      <c r="C389" s="37"/>
      <c r="D389" s="37"/>
      <c r="E389" s="37"/>
    </row>
    <row r="390" ht="12.75" customHeight="1">
      <c r="A390" s="37"/>
      <c r="B390" s="37"/>
      <c r="C390" s="37"/>
      <c r="D390" s="37"/>
      <c r="E390" s="37"/>
    </row>
    <row r="391" ht="12.75" customHeight="1">
      <c r="A391" s="37"/>
      <c r="B391" s="37"/>
      <c r="C391" s="37"/>
      <c r="D391" s="37"/>
      <c r="E391" s="37"/>
    </row>
    <row r="392" ht="12.75" customHeight="1">
      <c r="A392" s="37"/>
      <c r="B392" s="37"/>
      <c r="C392" s="37"/>
      <c r="D392" s="37"/>
      <c r="E392" s="37"/>
    </row>
    <row r="393" ht="12.75" customHeight="1">
      <c r="A393" s="37"/>
      <c r="B393" s="37"/>
      <c r="C393" s="37"/>
      <c r="D393" s="37"/>
      <c r="E393" s="37"/>
    </row>
    <row r="394" ht="12.75" customHeight="1">
      <c r="A394" s="37"/>
      <c r="B394" s="37"/>
      <c r="C394" s="37"/>
      <c r="D394" s="37"/>
      <c r="E394" s="37"/>
    </row>
    <row r="395" ht="12.75" customHeight="1">
      <c r="A395" s="37"/>
      <c r="B395" s="37"/>
      <c r="C395" s="37"/>
      <c r="D395" s="37"/>
      <c r="E395" s="37"/>
    </row>
    <row r="396" ht="12.75" customHeight="1">
      <c r="A396" s="37"/>
      <c r="B396" s="37"/>
      <c r="C396" s="37"/>
      <c r="D396" s="37"/>
      <c r="E396" s="37"/>
    </row>
    <row r="397" ht="12.75" customHeight="1">
      <c r="A397" s="37"/>
      <c r="B397" s="37"/>
      <c r="C397" s="37"/>
      <c r="D397" s="37"/>
      <c r="E397" s="37"/>
    </row>
    <row r="398" ht="12.75" customHeight="1">
      <c r="A398" s="37"/>
      <c r="B398" s="37"/>
      <c r="C398" s="37"/>
      <c r="D398" s="37"/>
      <c r="E398" s="37"/>
    </row>
    <row r="399" ht="12.75" customHeight="1">
      <c r="A399" s="37"/>
      <c r="B399" s="37"/>
      <c r="C399" s="37"/>
      <c r="D399" s="37"/>
      <c r="E399" s="37"/>
    </row>
    <row r="400" ht="12.75" customHeight="1">
      <c r="A400" s="37"/>
      <c r="B400" s="37"/>
      <c r="C400" s="37"/>
      <c r="D400" s="37"/>
      <c r="E400" s="37"/>
    </row>
    <row r="401" ht="12.75" customHeight="1">
      <c r="A401" s="37"/>
      <c r="B401" s="37"/>
      <c r="C401" s="37"/>
      <c r="D401" s="37"/>
      <c r="E401" s="37"/>
    </row>
    <row r="402" ht="12.75" customHeight="1">
      <c r="A402" s="37"/>
      <c r="B402" s="37"/>
      <c r="C402" s="37"/>
      <c r="D402" s="37"/>
      <c r="E402" s="37"/>
    </row>
    <row r="403" ht="12.75" customHeight="1">
      <c r="A403" s="37"/>
      <c r="B403" s="37"/>
      <c r="C403" s="37"/>
      <c r="D403" s="37"/>
      <c r="E403" s="37"/>
    </row>
    <row r="404" ht="12.75" customHeight="1">
      <c r="A404" s="37"/>
      <c r="B404" s="37"/>
      <c r="C404" s="37"/>
      <c r="D404" s="37"/>
      <c r="E404" s="37"/>
    </row>
    <row r="405" ht="12.75" customHeight="1">
      <c r="A405" s="37"/>
      <c r="B405" s="37"/>
      <c r="C405" s="37"/>
      <c r="D405" s="37"/>
      <c r="E405" s="37"/>
    </row>
    <row r="406" ht="12.75" customHeight="1">
      <c r="A406" s="37"/>
      <c r="B406" s="37"/>
      <c r="C406" s="37"/>
      <c r="D406" s="37"/>
      <c r="E406" s="37"/>
    </row>
    <row r="407" ht="12.75" customHeight="1">
      <c r="A407" s="37"/>
      <c r="B407" s="37"/>
      <c r="C407" s="37"/>
      <c r="D407" s="37"/>
      <c r="E407" s="37"/>
    </row>
    <row r="408" ht="12.75" customHeight="1">
      <c r="A408" s="37"/>
      <c r="B408" s="37"/>
      <c r="C408" s="37"/>
      <c r="D408" s="37"/>
      <c r="E408" s="37"/>
    </row>
    <row r="409" ht="12.75" customHeight="1">
      <c r="A409" s="37"/>
      <c r="B409" s="37"/>
      <c r="C409" s="37"/>
      <c r="D409" s="37"/>
      <c r="E409" s="37"/>
    </row>
    <row r="410" ht="12.75" customHeight="1">
      <c r="A410" s="37"/>
      <c r="B410" s="37"/>
      <c r="C410" s="37"/>
      <c r="D410" s="37"/>
      <c r="E410" s="37"/>
    </row>
    <row r="411" ht="12.75" customHeight="1">
      <c r="A411" s="37"/>
      <c r="B411" s="37"/>
      <c r="C411" s="37"/>
      <c r="D411" s="37"/>
      <c r="E411" s="37"/>
    </row>
    <row r="412" ht="12.75" customHeight="1">
      <c r="A412" s="37"/>
      <c r="B412" s="37"/>
      <c r="C412" s="37"/>
      <c r="D412" s="37"/>
      <c r="E412" s="37"/>
    </row>
    <row r="413" ht="12.75" customHeight="1">
      <c r="A413" s="37"/>
      <c r="B413" s="37"/>
      <c r="C413" s="37"/>
      <c r="D413" s="37"/>
      <c r="E413" s="37"/>
    </row>
    <row r="414" ht="12.75" customHeight="1">
      <c r="A414" s="37"/>
      <c r="B414" s="37"/>
      <c r="C414" s="37"/>
      <c r="D414" s="37"/>
      <c r="E414" s="37"/>
    </row>
    <row r="415" ht="12.75" customHeight="1">
      <c r="A415" s="37"/>
      <c r="B415" s="37"/>
      <c r="C415" s="37"/>
      <c r="D415" s="37"/>
      <c r="E415" s="37"/>
    </row>
    <row r="416" ht="12.75" customHeight="1">
      <c r="A416" s="37"/>
      <c r="B416" s="37"/>
      <c r="C416" s="37"/>
      <c r="D416" s="37"/>
      <c r="E416" s="37"/>
    </row>
    <row r="417" ht="12.75" customHeight="1">
      <c r="A417" s="37"/>
      <c r="B417" s="37"/>
      <c r="C417" s="37"/>
      <c r="D417" s="37"/>
      <c r="E417" s="37"/>
    </row>
    <row r="418" ht="12.75" customHeight="1">
      <c r="A418" s="37"/>
      <c r="B418" s="37"/>
      <c r="C418" s="37"/>
      <c r="D418" s="37"/>
      <c r="E418" s="37"/>
    </row>
    <row r="419" ht="12.75" customHeight="1">
      <c r="A419" s="37"/>
      <c r="B419" s="37"/>
      <c r="C419" s="37"/>
      <c r="D419" s="37"/>
      <c r="E419" s="37"/>
    </row>
    <row r="420" ht="12.75" customHeight="1">
      <c r="A420" s="37"/>
      <c r="B420" s="37"/>
      <c r="C420" s="37"/>
      <c r="D420" s="37"/>
      <c r="E420" s="37"/>
    </row>
    <row r="421" ht="12.75" customHeight="1">
      <c r="A421" s="37"/>
      <c r="B421" s="37"/>
      <c r="C421" s="37"/>
      <c r="D421" s="37"/>
      <c r="E421" s="37"/>
    </row>
    <row r="422" ht="12.75" customHeight="1">
      <c r="A422" s="37"/>
      <c r="B422" s="37"/>
      <c r="C422" s="37"/>
      <c r="D422" s="37"/>
      <c r="E422" s="37"/>
    </row>
    <row r="423" ht="12.75" customHeight="1">
      <c r="A423" s="37"/>
      <c r="B423" s="37"/>
      <c r="C423" s="37"/>
      <c r="D423" s="37"/>
      <c r="E423" s="37"/>
    </row>
    <row r="424" ht="12.75" customHeight="1">
      <c r="A424" s="37"/>
      <c r="B424" s="37"/>
      <c r="C424" s="37"/>
      <c r="D424" s="37"/>
      <c r="E424" s="37"/>
    </row>
    <row r="425" ht="12.75" customHeight="1">
      <c r="A425" s="37"/>
      <c r="B425" s="37"/>
      <c r="C425" s="37"/>
      <c r="D425" s="37"/>
      <c r="E425" s="37"/>
    </row>
    <row r="426" ht="12.75" customHeight="1">
      <c r="A426" s="37"/>
      <c r="B426" s="37"/>
      <c r="C426" s="37"/>
      <c r="D426" s="37"/>
      <c r="E426" s="37"/>
    </row>
    <row r="427" ht="12.75" customHeight="1">
      <c r="A427" s="37"/>
      <c r="B427" s="37"/>
      <c r="C427" s="37"/>
      <c r="D427" s="37"/>
      <c r="E427" s="37"/>
    </row>
    <row r="428" ht="12.75" customHeight="1">
      <c r="A428" s="37"/>
      <c r="B428" s="37"/>
      <c r="C428" s="37"/>
      <c r="D428" s="37"/>
      <c r="E428" s="37"/>
    </row>
    <row r="429" ht="12.75" customHeight="1">
      <c r="A429" s="37"/>
      <c r="B429" s="37"/>
      <c r="C429" s="37"/>
      <c r="D429" s="37"/>
      <c r="E429" s="37"/>
    </row>
    <row r="430" ht="12.75" customHeight="1">
      <c r="A430" s="37"/>
      <c r="B430" s="37"/>
      <c r="C430" s="37"/>
      <c r="D430" s="37"/>
      <c r="E430" s="37"/>
    </row>
    <row r="431" ht="12.75" customHeight="1">
      <c r="A431" s="37"/>
      <c r="B431" s="37"/>
      <c r="C431" s="37"/>
      <c r="D431" s="37"/>
      <c r="E431" s="37"/>
    </row>
    <row r="432" ht="12.75" customHeight="1">
      <c r="A432" s="37"/>
      <c r="B432" s="37"/>
      <c r="C432" s="37"/>
      <c r="D432" s="37"/>
      <c r="E432" s="37"/>
    </row>
    <row r="433" ht="12.75" customHeight="1">
      <c r="A433" s="37"/>
      <c r="B433" s="37"/>
      <c r="C433" s="37"/>
      <c r="D433" s="37"/>
      <c r="E433" s="37"/>
    </row>
    <row r="434" ht="12.75" customHeight="1">
      <c r="A434" s="37"/>
      <c r="B434" s="37"/>
      <c r="C434" s="37"/>
      <c r="D434" s="37"/>
      <c r="E434" s="37"/>
    </row>
    <row r="435" ht="12.75" customHeight="1">
      <c r="A435" s="37"/>
      <c r="B435" s="37"/>
      <c r="C435" s="37"/>
      <c r="D435" s="37"/>
      <c r="E435" s="37"/>
    </row>
    <row r="436" ht="12.75" customHeight="1">
      <c r="A436" s="37"/>
      <c r="B436" s="37"/>
      <c r="C436" s="37"/>
      <c r="D436" s="37"/>
      <c r="E436" s="37"/>
    </row>
    <row r="437" ht="12.75" customHeight="1">
      <c r="A437" s="37"/>
      <c r="B437" s="37"/>
      <c r="C437" s="37"/>
      <c r="D437" s="37"/>
      <c r="E437" s="37"/>
    </row>
    <row r="438" ht="12.75" customHeight="1">
      <c r="A438" s="37"/>
      <c r="B438" s="37"/>
      <c r="C438" s="37"/>
      <c r="D438" s="37"/>
      <c r="E438" s="37"/>
    </row>
    <row r="439" ht="12.75" customHeight="1">
      <c r="A439" s="37"/>
      <c r="B439" s="37"/>
      <c r="C439" s="37"/>
      <c r="D439" s="37"/>
      <c r="E439" s="37"/>
    </row>
    <row r="440" ht="12.75" customHeight="1">
      <c r="A440" s="37"/>
      <c r="B440" s="37"/>
      <c r="C440" s="37"/>
      <c r="D440" s="37"/>
      <c r="E440" s="37"/>
    </row>
    <row r="441" ht="12.75" customHeight="1">
      <c r="A441" s="37"/>
      <c r="B441" s="37"/>
      <c r="C441" s="37"/>
      <c r="D441" s="37"/>
      <c r="E441" s="37"/>
    </row>
    <row r="442" ht="12.75" customHeight="1">
      <c r="A442" s="37"/>
      <c r="B442" s="37"/>
      <c r="C442" s="37"/>
      <c r="D442" s="37"/>
      <c r="E442" s="37"/>
    </row>
    <row r="443" ht="12.75" customHeight="1">
      <c r="A443" s="37"/>
      <c r="B443" s="37"/>
      <c r="C443" s="37"/>
      <c r="D443" s="37"/>
      <c r="E443" s="37"/>
    </row>
    <row r="444" ht="12.75" customHeight="1">
      <c r="A444" s="37"/>
      <c r="B444" s="37"/>
      <c r="C444" s="37"/>
      <c r="D444" s="37"/>
      <c r="E444" s="37"/>
    </row>
    <row r="445" ht="12.75" customHeight="1">
      <c r="A445" s="37"/>
      <c r="B445" s="37"/>
      <c r="C445" s="37"/>
      <c r="D445" s="37"/>
      <c r="E445" s="37"/>
    </row>
    <row r="446" ht="12.75" customHeight="1">
      <c r="A446" s="37"/>
      <c r="B446" s="37"/>
      <c r="C446" s="37"/>
      <c r="D446" s="37"/>
      <c r="E446" s="37"/>
    </row>
    <row r="447" ht="12.75" customHeight="1">
      <c r="A447" s="37"/>
      <c r="B447" s="37"/>
      <c r="C447" s="37"/>
      <c r="D447" s="37"/>
      <c r="E447" s="37"/>
    </row>
    <row r="448" ht="12.75" customHeight="1">
      <c r="A448" s="37"/>
      <c r="B448" s="37"/>
      <c r="C448" s="37"/>
      <c r="D448" s="37"/>
      <c r="E448" s="37"/>
    </row>
    <row r="449" ht="12.75" customHeight="1">
      <c r="A449" s="37"/>
      <c r="B449" s="37"/>
      <c r="C449" s="37"/>
      <c r="D449" s="37"/>
      <c r="E449" s="37"/>
    </row>
    <row r="450" ht="12.75" customHeight="1">
      <c r="A450" s="37"/>
      <c r="B450" s="37"/>
      <c r="C450" s="37"/>
      <c r="D450" s="37"/>
      <c r="E450" s="37"/>
    </row>
    <row r="451" ht="12.75" customHeight="1">
      <c r="A451" s="37"/>
      <c r="B451" s="37"/>
      <c r="C451" s="37"/>
      <c r="D451" s="37"/>
      <c r="E451" s="37"/>
    </row>
    <row r="452" ht="12.75" customHeight="1">
      <c r="A452" s="37"/>
      <c r="B452" s="37"/>
      <c r="C452" s="37"/>
      <c r="D452" s="37"/>
      <c r="E452" s="37"/>
    </row>
    <row r="453" ht="12.75" customHeight="1">
      <c r="A453" s="37"/>
      <c r="B453" s="37"/>
      <c r="C453" s="37"/>
      <c r="D453" s="37"/>
      <c r="E453" s="37"/>
    </row>
    <row r="454" ht="12.75" customHeight="1">
      <c r="A454" s="37"/>
      <c r="B454" s="37"/>
      <c r="C454" s="37"/>
      <c r="D454" s="37"/>
      <c r="E454" s="37"/>
    </row>
    <row r="455" ht="12.75" customHeight="1">
      <c r="A455" s="37"/>
      <c r="B455" s="37"/>
      <c r="C455" s="37"/>
      <c r="D455" s="37"/>
      <c r="E455" s="37"/>
    </row>
    <row r="456" ht="12.75" customHeight="1">
      <c r="A456" s="37"/>
      <c r="B456" s="37"/>
      <c r="C456" s="37"/>
      <c r="D456" s="37"/>
      <c r="E456" s="37"/>
    </row>
    <row r="457" ht="12.75" customHeight="1">
      <c r="A457" s="37"/>
      <c r="B457" s="37"/>
      <c r="C457" s="37"/>
      <c r="D457" s="37"/>
      <c r="E457" s="37"/>
    </row>
    <row r="458" ht="12.75" customHeight="1">
      <c r="A458" s="37"/>
      <c r="B458" s="37"/>
      <c r="C458" s="37"/>
      <c r="D458" s="37"/>
      <c r="E458" s="37"/>
    </row>
    <row r="459" ht="12.75" customHeight="1">
      <c r="A459" s="37"/>
      <c r="B459" s="37"/>
      <c r="C459" s="37"/>
      <c r="D459" s="37"/>
      <c r="E459" s="37"/>
    </row>
    <row r="460" ht="12.75" customHeight="1">
      <c r="A460" s="37"/>
      <c r="B460" s="37"/>
      <c r="C460" s="37"/>
      <c r="D460" s="37"/>
      <c r="E460" s="37"/>
    </row>
    <row r="461" ht="12.75" customHeight="1">
      <c r="A461" s="37"/>
      <c r="B461" s="37"/>
      <c r="C461" s="37"/>
      <c r="D461" s="37"/>
      <c r="E461" s="37"/>
    </row>
    <row r="462" ht="12.75" customHeight="1">
      <c r="A462" s="37"/>
      <c r="B462" s="37"/>
      <c r="C462" s="37"/>
      <c r="D462" s="37"/>
      <c r="E462" s="37"/>
    </row>
    <row r="463" ht="12.75" customHeight="1">
      <c r="A463" s="37"/>
      <c r="B463" s="37"/>
      <c r="C463" s="37"/>
      <c r="D463" s="37"/>
      <c r="E463" s="37"/>
    </row>
    <row r="464" ht="12.75" customHeight="1">
      <c r="A464" s="37"/>
      <c r="B464" s="37"/>
      <c r="C464" s="37"/>
      <c r="D464" s="37"/>
      <c r="E464" s="37"/>
    </row>
    <row r="465" ht="12.75" customHeight="1">
      <c r="A465" s="37"/>
      <c r="B465" s="37"/>
      <c r="C465" s="37"/>
      <c r="D465" s="37"/>
      <c r="E465" s="37"/>
    </row>
    <row r="466" ht="12.75" customHeight="1">
      <c r="A466" s="37"/>
      <c r="B466" s="37"/>
      <c r="C466" s="37"/>
      <c r="D466" s="37"/>
      <c r="E466" s="37"/>
    </row>
    <row r="467" ht="12.75" customHeight="1">
      <c r="A467" s="37"/>
      <c r="B467" s="37"/>
      <c r="C467" s="37"/>
      <c r="D467" s="37"/>
      <c r="E467" s="37"/>
    </row>
    <row r="468" ht="12.75" customHeight="1">
      <c r="A468" s="37"/>
      <c r="B468" s="37"/>
      <c r="C468" s="37"/>
      <c r="D468" s="37"/>
      <c r="E468" s="37"/>
    </row>
    <row r="469" ht="12.75" customHeight="1">
      <c r="A469" s="37"/>
      <c r="B469" s="37"/>
      <c r="C469" s="37"/>
      <c r="D469" s="37"/>
      <c r="E469" s="37"/>
    </row>
    <row r="470" ht="12.75" customHeight="1">
      <c r="A470" s="37"/>
      <c r="B470" s="37"/>
      <c r="C470" s="37"/>
      <c r="D470" s="37"/>
      <c r="E470" s="37"/>
    </row>
    <row r="471" ht="12.75" customHeight="1">
      <c r="A471" s="37"/>
      <c r="B471" s="37"/>
      <c r="C471" s="37"/>
      <c r="D471" s="37"/>
      <c r="E471" s="37"/>
    </row>
    <row r="472" ht="12.75" customHeight="1">
      <c r="A472" s="37"/>
      <c r="B472" s="37"/>
      <c r="C472" s="37"/>
      <c r="D472" s="37"/>
      <c r="E472" s="37"/>
    </row>
    <row r="473" ht="12.75" customHeight="1">
      <c r="A473" s="37"/>
      <c r="B473" s="37"/>
      <c r="C473" s="37"/>
      <c r="D473" s="37"/>
      <c r="E473" s="37"/>
    </row>
    <row r="474" ht="12.75" customHeight="1">
      <c r="A474" s="37"/>
      <c r="B474" s="37"/>
      <c r="C474" s="37"/>
      <c r="D474" s="37"/>
      <c r="E474" s="37"/>
    </row>
    <row r="475" ht="12.75" customHeight="1">
      <c r="A475" s="37"/>
      <c r="B475" s="37"/>
      <c r="C475" s="37"/>
      <c r="D475" s="37"/>
      <c r="E475" s="37"/>
    </row>
    <row r="476" ht="12.75" customHeight="1">
      <c r="A476" s="37"/>
      <c r="B476" s="37"/>
      <c r="C476" s="37"/>
      <c r="D476" s="37"/>
      <c r="E476" s="37"/>
    </row>
    <row r="477" ht="12.75" customHeight="1">
      <c r="A477" s="37"/>
      <c r="B477" s="37"/>
      <c r="C477" s="37"/>
      <c r="D477" s="37"/>
      <c r="E477" s="37"/>
    </row>
    <row r="478" ht="12.75" customHeight="1">
      <c r="A478" s="37"/>
      <c r="B478" s="37"/>
      <c r="C478" s="37"/>
      <c r="D478" s="37"/>
      <c r="E478" s="37"/>
    </row>
    <row r="479" ht="12.75" customHeight="1">
      <c r="A479" s="37"/>
      <c r="B479" s="37"/>
      <c r="C479" s="37"/>
      <c r="D479" s="37"/>
      <c r="E479" s="37"/>
    </row>
    <row r="480" ht="12.75" customHeight="1">
      <c r="A480" s="37"/>
      <c r="B480" s="37"/>
      <c r="C480" s="37"/>
      <c r="D480" s="37"/>
      <c r="E480" s="37"/>
    </row>
    <row r="481" ht="12.75" customHeight="1">
      <c r="A481" s="37"/>
      <c r="B481" s="37"/>
      <c r="C481" s="37"/>
      <c r="D481" s="37"/>
      <c r="E481" s="37"/>
    </row>
    <row r="482" ht="12.75" customHeight="1">
      <c r="A482" s="37"/>
      <c r="B482" s="37"/>
      <c r="C482" s="37"/>
      <c r="D482" s="37"/>
      <c r="E482" s="37"/>
    </row>
    <row r="483" ht="12.75" customHeight="1">
      <c r="A483" s="37"/>
      <c r="B483" s="37"/>
      <c r="C483" s="37"/>
      <c r="D483" s="37"/>
      <c r="E483" s="37"/>
    </row>
    <row r="484" ht="12.75" customHeight="1">
      <c r="A484" s="37"/>
      <c r="B484" s="37"/>
      <c r="C484" s="37"/>
      <c r="D484" s="37"/>
      <c r="E484" s="37"/>
    </row>
    <row r="485" ht="12.75" customHeight="1">
      <c r="A485" s="37"/>
      <c r="B485" s="37"/>
      <c r="C485" s="37"/>
      <c r="D485" s="37"/>
      <c r="E485" s="37"/>
    </row>
    <row r="486" ht="12.75" customHeight="1">
      <c r="A486" s="37"/>
      <c r="B486" s="37"/>
      <c r="C486" s="37"/>
      <c r="D486" s="37"/>
      <c r="E486" s="37"/>
    </row>
    <row r="487" ht="12.75" customHeight="1">
      <c r="A487" s="37"/>
      <c r="B487" s="37"/>
      <c r="C487" s="37"/>
      <c r="D487" s="37"/>
      <c r="E487" s="37"/>
    </row>
    <row r="488" ht="12.75" customHeight="1">
      <c r="A488" s="37"/>
      <c r="B488" s="37"/>
      <c r="C488" s="37"/>
      <c r="D488" s="37"/>
      <c r="E488" s="37"/>
    </row>
    <row r="489" ht="12.75" customHeight="1">
      <c r="A489" s="37"/>
      <c r="B489" s="37"/>
      <c r="C489" s="37"/>
      <c r="D489" s="37"/>
      <c r="E489" s="37"/>
    </row>
    <row r="490" ht="12.75" customHeight="1">
      <c r="A490" s="37"/>
      <c r="B490" s="37"/>
      <c r="C490" s="37"/>
      <c r="D490" s="37"/>
      <c r="E490" s="37"/>
    </row>
    <row r="491" ht="12.75" customHeight="1">
      <c r="A491" s="37"/>
      <c r="B491" s="37"/>
      <c r="C491" s="37"/>
      <c r="D491" s="37"/>
      <c r="E491" s="37"/>
    </row>
    <row r="492" ht="12.75" customHeight="1">
      <c r="A492" s="37"/>
      <c r="B492" s="37"/>
      <c r="C492" s="37"/>
      <c r="D492" s="37"/>
      <c r="E492" s="37"/>
    </row>
    <row r="493" ht="12.75" customHeight="1">
      <c r="A493" s="37"/>
      <c r="B493" s="37"/>
      <c r="C493" s="37"/>
      <c r="D493" s="37"/>
      <c r="E493" s="37"/>
    </row>
    <row r="494" ht="12.75" customHeight="1">
      <c r="A494" s="37"/>
      <c r="B494" s="37"/>
      <c r="C494" s="37"/>
      <c r="D494" s="37"/>
      <c r="E494" s="37"/>
    </row>
    <row r="495" ht="12.75" customHeight="1">
      <c r="A495" s="37"/>
      <c r="B495" s="37"/>
      <c r="C495" s="37"/>
      <c r="D495" s="37"/>
      <c r="E495" s="37"/>
    </row>
    <row r="496" ht="12.75" customHeight="1">
      <c r="A496" s="37"/>
      <c r="B496" s="37"/>
      <c r="C496" s="37"/>
      <c r="D496" s="37"/>
      <c r="E496" s="37"/>
    </row>
    <row r="497" ht="12.75" customHeight="1">
      <c r="A497" s="37"/>
      <c r="B497" s="37"/>
      <c r="C497" s="37"/>
      <c r="D497" s="37"/>
      <c r="E497" s="37"/>
    </row>
    <row r="498" ht="12.75" customHeight="1">
      <c r="A498" s="37"/>
      <c r="B498" s="37"/>
      <c r="C498" s="37"/>
      <c r="D498" s="37"/>
      <c r="E498" s="37"/>
    </row>
    <row r="499" ht="12.75" customHeight="1">
      <c r="A499" s="37"/>
      <c r="B499" s="37"/>
      <c r="C499" s="37"/>
      <c r="D499" s="37"/>
      <c r="E499" s="37"/>
    </row>
    <row r="500" ht="12.75" customHeight="1">
      <c r="A500" s="37"/>
      <c r="B500" s="37"/>
      <c r="C500" s="37"/>
      <c r="D500" s="37"/>
      <c r="E500" s="37"/>
    </row>
    <row r="501" ht="12.75" customHeight="1">
      <c r="A501" s="37"/>
      <c r="B501" s="37"/>
      <c r="C501" s="37"/>
      <c r="D501" s="37"/>
      <c r="E501" s="37"/>
    </row>
    <row r="502" ht="12.75" customHeight="1">
      <c r="A502" s="37"/>
      <c r="B502" s="37"/>
      <c r="C502" s="37"/>
      <c r="D502" s="37"/>
      <c r="E502" s="37"/>
    </row>
    <row r="503" ht="12.75" customHeight="1">
      <c r="A503" s="37"/>
      <c r="B503" s="37"/>
      <c r="C503" s="37"/>
      <c r="D503" s="37"/>
      <c r="E503" s="37"/>
    </row>
    <row r="504" ht="12.75" customHeight="1">
      <c r="A504" s="37"/>
      <c r="B504" s="37"/>
      <c r="C504" s="37"/>
      <c r="D504" s="37"/>
      <c r="E504" s="37"/>
    </row>
    <row r="505" ht="12.75" customHeight="1">
      <c r="A505" s="37"/>
      <c r="B505" s="37"/>
      <c r="C505" s="37"/>
      <c r="D505" s="37"/>
      <c r="E505" s="37"/>
    </row>
    <row r="506" ht="12.75" customHeight="1">
      <c r="A506" s="37"/>
      <c r="B506" s="37"/>
      <c r="C506" s="37"/>
      <c r="D506" s="37"/>
      <c r="E506" s="37"/>
    </row>
    <row r="507" ht="12.75" customHeight="1">
      <c r="A507" s="37"/>
      <c r="B507" s="37"/>
      <c r="C507" s="37"/>
      <c r="D507" s="37"/>
      <c r="E507" s="37"/>
    </row>
    <row r="508" ht="12.75" customHeight="1">
      <c r="A508" s="37"/>
      <c r="B508" s="37"/>
      <c r="C508" s="37"/>
      <c r="D508" s="37"/>
      <c r="E508" s="37"/>
    </row>
    <row r="509" ht="12.75" customHeight="1">
      <c r="A509" s="37"/>
      <c r="B509" s="37"/>
      <c r="C509" s="37"/>
      <c r="D509" s="37"/>
      <c r="E509" s="37"/>
    </row>
    <row r="510" ht="12.75" customHeight="1">
      <c r="A510" s="37"/>
      <c r="B510" s="37"/>
      <c r="C510" s="37"/>
      <c r="D510" s="37"/>
      <c r="E510" s="37"/>
    </row>
    <row r="511" ht="12.75" customHeight="1">
      <c r="A511" s="37"/>
      <c r="B511" s="37"/>
      <c r="C511" s="37"/>
      <c r="D511" s="37"/>
      <c r="E511" s="37"/>
    </row>
    <row r="512" ht="12.75" customHeight="1">
      <c r="A512" s="37"/>
      <c r="B512" s="37"/>
      <c r="C512" s="37"/>
      <c r="D512" s="37"/>
      <c r="E512" s="37"/>
    </row>
    <row r="513" ht="12.75" customHeight="1">
      <c r="A513" s="37"/>
      <c r="B513" s="37"/>
      <c r="C513" s="37"/>
      <c r="D513" s="37"/>
      <c r="E513" s="37"/>
    </row>
    <row r="514" ht="12.75" customHeight="1">
      <c r="A514" s="37"/>
      <c r="B514" s="37"/>
      <c r="C514" s="37"/>
      <c r="D514" s="37"/>
      <c r="E514" s="37"/>
    </row>
    <row r="515" ht="12.75" customHeight="1">
      <c r="A515" s="37"/>
      <c r="B515" s="37"/>
      <c r="C515" s="37"/>
      <c r="D515" s="37"/>
      <c r="E515" s="37"/>
    </row>
    <row r="516" ht="12.75" customHeight="1">
      <c r="A516" s="37"/>
      <c r="B516" s="37"/>
      <c r="C516" s="37"/>
      <c r="D516" s="37"/>
      <c r="E516" s="37"/>
    </row>
    <row r="517" ht="12.75" customHeight="1">
      <c r="A517" s="37"/>
      <c r="B517" s="37"/>
      <c r="C517" s="37"/>
      <c r="D517" s="37"/>
      <c r="E517" s="37"/>
    </row>
    <row r="518" ht="12.75" customHeight="1">
      <c r="A518" s="37"/>
      <c r="B518" s="37"/>
      <c r="C518" s="37"/>
      <c r="D518" s="37"/>
      <c r="E518" s="37"/>
    </row>
    <row r="519" ht="12.75" customHeight="1">
      <c r="A519" s="37"/>
      <c r="B519" s="37"/>
      <c r="C519" s="37"/>
      <c r="D519" s="37"/>
      <c r="E519" s="37"/>
    </row>
    <row r="520" ht="12.75" customHeight="1">
      <c r="A520" s="37"/>
      <c r="B520" s="37"/>
      <c r="C520" s="37"/>
      <c r="D520" s="37"/>
      <c r="E520" s="37"/>
    </row>
    <row r="521" ht="12.75" customHeight="1">
      <c r="A521" s="37"/>
      <c r="B521" s="37"/>
      <c r="C521" s="37"/>
      <c r="D521" s="37"/>
      <c r="E521" s="37"/>
    </row>
    <row r="522" ht="12.75" customHeight="1">
      <c r="A522" s="37"/>
      <c r="B522" s="37"/>
      <c r="C522" s="37"/>
      <c r="D522" s="37"/>
      <c r="E522" s="37"/>
    </row>
    <row r="523" ht="12.75" customHeight="1">
      <c r="A523" s="37"/>
      <c r="B523" s="37"/>
      <c r="C523" s="37"/>
      <c r="D523" s="37"/>
      <c r="E523" s="37"/>
    </row>
    <row r="524" ht="12.75" customHeight="1">
      <c r="A524" s="37"/>
      <c r="B524" s="37"/>
      <c r="C524" s="37"/>
      <c r="D524" s="37"/>
      <c r="E524" s="37"/>
    </row>
    <row r="525" ht="12.75" customHeight="1">
      <c r="A525" s="37"/>
      <c r="B525" s="37"/>
      <c r="C525" s="37"/>
      <c r="D525" s="37"/>
      <c r="E525" s="37"/>
    </row>
    <row r="526" ht="12.75" customHeight="1">
      <c r="A526" s="37"/>
      <c r="B526" s="37"/>
      <c r="C526" s="37"/>
      <c r="D526" s="37"/>
      <c r="E526" s="37"/>
    </row>
    <row r="527" ht="12.75" customHeight="1">
      <c r="A527" s="37"/>
      <c r="B527" s="37"/>
      <c r="C527" s="37"/>
      <c r="D527" s="37"/>
      <c r="E527" s="37"/>
    </row>
    <row r="528" ht="12.75" customHeight="1">
      <c r="A528" s="37"/>
      <c r="B528" s="37"/>
      <c r="C528" s="37"/>
      <c r="D528" s="37"/>
      <c r="E528" s="37"/>
    </row>
    <row r="529" ht="12.75" customHeight="1">
      <c r="A529" s="37"/>
      <c r="B529" s="37"/>
      <c r="C529" s="37"/>
      <c r="D529" s="37"/>
      <c r="E529" s="37"/>
    </row>
    <row r="530" ht="12.75" customHeight="1">
      <c r="A530" s="37"/>
      <c r="B530" s="37"/>
      <c r="C530" s="37"/>
      <c r="D530" s="37"/>
      <c r="E530" s="37"/>
    </row>
    <row r="531" ht="12.75" customHeight="1">
      <c r="A531" s="37"/>
      <c r="B531" s="37"/>
      <c r="C531" s="37"/>
      <c r="D531" s="37"/>
      <c r="E531" s="37"/>
    </row>
    <row r="532" ht="12.75" customHeight="1">
      <c r="A532" s="37"/>
      <c r="B532" s="37"/>
      <c r="C532" s="37"/>
      <c r="D532" s="37"/>
      <c r="E532" s="37"/>
    </row>
    <row r="533" ht="12.75" customHeight="1">
      <c r="A533" s="37"/>
      <c r="B533" s="37"/>
      <c r="C533" s="37"/>
      <c r="D533" s="37"/>
      <c r="E533" s="37"/>
    </row>
    <row r="534" ht="12.75" customHeight="1">
      <c r="A534" s="37"/>
      <c r="B534" s="37"/>
      <c r="C534" s="37"/>
      <c r="D534" s="37"/>
      <c r="E534" s="37"/>
    </row>
    <row r="535" ht="12.75" customHeight="1">
      <c r="A535" s="37"/>
      <c r="B535" s="37"/>
      <c r="C535" s="37"/>
      <c r="D535" s="37"/>
      <c r="E535" s="37"/>
    </row>
    <row r="536" ht="12.75" customHeight="1">
      <c r="A536" s="37"/>
      <c r="B536" s="37"/>
      <c r="C536" s="37"/>
      <c r="D536" s="37"/>
      <c r="E536" s="37"/>
    </row>
    <row r="537" ht="12.75" customHeight="1">
      <c r="A537" s="37"/>
      <c r="B537" s="37"/>
      <c r="C537" s="37"/>
      <c r="D537" s="37"/>
      <c r="E537" s="37"/>
    </row>
    <row r="538" ht="12.75" customHeight="1">
      <c r="A538" s="37"/>
      <c r="B538" s="37"/>
      <c r="C538" s="37"/>
      <c r="D538" s="37"/>
      <c r="E538" s="37"/>
    </row>
    <row r="539" ht="12.75" customHeight="1">
      <c r="A539" s="37"/>
      <c r="B539" s="37"/>
      <c r="C539" s="37"/>
      <c r="D539" s="37"/>
      <c r="E539" s="37"/>
    </row>
    <row r="540" ht="12.75" customHeight="1">
      <c r="A540" s="37"/>
      <c r="B540" s="37"/>
      <c r="C540" s="37"/>
      <c r="D540" s="37"/>
      <c r="E540" s="37"/>
    </row>
    <row r="541" ht="12.75" customHeight="1">
      <c r="A541" s="37"/>
      <c r="B541" s="37"/>
      <c r="C541" s="37"/>
      <c r="D541" s="37"/>
      <c r="E541" s="37"/>
    </row>
    <row r="542" ht="12.75" customHeight="1">
      <c r="A542" s="37"/>
      <c r="B542" s="37"/>
      <c r="C542" s="37"/>
      <c r="D542" s="37"/>
      <c r="E542" s="37"/>
    </row>
    <row r="543" ht="12.75" customHeight="1">
      <c r="A543" s="37"/>
      <c r="B543" s="37"/>
      <c r="C543" s="37"/>
      <c r="D543" s="37"/>
      <c r="E543" s="37"/>
    </row>
    <row r="544" ht="12.75" customHeight="1">
      <c r="A544" s="37"/>
      <c r="B544" s="37"/>
      <c r="C544" s="37"/>
      <c r="D544" s="37"/>
      <c r="E544" s="37"/>
    </row>
    <row r="545" ht="12.75" customHeight="1">
      <c r="A545" s="37"/>
      <c r="B545" s="37"/>
      <c r="C545" s="37"/>
      <c r="D545" s="37"/>
      <c r="E545" s="37"/>
    </row>
    <row r="546" ht="12.75" customHeight="1">
      <c r="A546" s="37"/>
      <c r="B546" s="37"/>
      <c r="C546" s="37"/>
      <c r="D546" s="37"/>
      <c r="E546" s="37"/>
    </row>
    <row r="547" ht="12.75" customHeight="1">
      <c r="A547" s="37"/>
      <c r="B547" s="37"/>
      <c r="C547" s="37"/>
      <c r="D547" s="37"/>
      <c r="E547" s="37"/>
    </row>
    <row r="548" ht="12.75" customHeight="1">
      <c r="A548" s="37"/>
      <c r="B548" s="37"/>
      <c r="C548" s="37"/>
      <c r="D548" s="37"/>
      <c r="E548" s="37"/>
    </row>
    <row r="549" ht="12.75" customHeight="1">
      <c r="A549" s="37"/>
      <c r="B549" s="37"/>
      <c r="C549" s="37"/>
      <c r="D549" s="37"/>
      <c r="E549" s="37"/>
    </row>
    <row r="550" ht="12.75" customHeight="1">
      <c r="A550" s="37"/>
      <c r="B550" s="37"/>
      <c r="C550" s="37"/>
      <c r="D550" s="37"/>
      <c r="E550" s="37"/>
    </row>
    <row r="551" ht="12.75" customHeight="1">
      <c r="A551" s="37"/>
      <c r="B551" s="37"/>
      <c r="C551" s="37"/>
      <c r="D551" s="37"/>
      <c r="E551" s="37"/>
    </row>
    <row r="552" ht="12.75" customHeight="1">
      <c r="A552" s="37"/>
      <c r="B552" s="37"/>
      <c r="C552" s="37"/>
      <c r="D552" s="37"/>
      <c r="E552" s="37"/>
    </row>
    <row r="553" ht="12.75" customHeight="1">
      <c r="A553" s="37"/>
      <c r="B553" s="37"/>
      <c r="C553" s="37"/>
      <c r="D553" s="37"/>
      <c r="E553" s="37"/>
    </row>
    <row r="554" ht="12.75" customHeight="1">
      <c r="A554" s="37"/>
      <c r="B554" s="37"/>
      <c r="C554" s="37"/>
      <c r="D554" s="37"/>
      <c r="E554" s="37"/>
    </row>
    <row r="555" ht="12.75" customHeight="1">
      <c r="A555" s="37"/>
      <c r="B555" s="37"/>
      <c r="C555" s="37"/>
      <c r="D555" s="37"/>
      <c r="E555" s="37"/>
    </row>
    <row r="556" ht="12.75" customHeight="1">
      <c r="A556" s="37"/>
      <c r="B556" s="37"/>
      <c r="C556" s="37"/>
      <c r="D556" s="37"/>
      <c r="E556" s="37"/>
    </row>
    <row r="557" ht="12.75" customHeight="1">
      <c r="A557" s="37"/>
      <c r="B557" s="37"/>
      <c r="C557" s="37"/>
      <c r="D557" s="37"/>
      <c r="E557" s="37"/>
    </row>
    <row r="558" ht="12.75" customHeight="1">
      <c r="A558" s="37"/>
      <c r="B558" s="37"/>
      <c r="C558" s="37"/>
      <c r="D558" s="37"/>
      <c r="E558" s="37"/>
    </row>
    <row r="559" ht="12.75" customHeight="1">
      <c r="A559" s="37"/>
      <c r="B559" s="37"/>
      <c r="C559" s="37"/>
      <c r="D559" s="37"/>
      <c r="E559" s="37"/>
    </row>
    <row r="560" ht="12.75" customHeight="1">
      <c r="A560" s="37"/>
      <c r="B560" s="37"/>
      <c r="C560" s="37"/>
      <c r="D560" s="37"/>
      <c r="E560" s="37"/>
    </row>
    <row r="561" ht="12.75" customHeight="1">
      <c r="A561" s="37"/>
      <c r="B561" s="37"/>
      <c r="C561" s="37"/>
      <c r="D561" s="37"/>
      <c r="E561" s="37"/>
    </row>
    <row r="562" ht="12.75" customHeight="1">
      <c r="A562" s="37"/>
      <c r="B562" s="37"/>
      <c r="C562" s="37"/>
      <c r="D562" s="37"/>
      <c r="E562" s="37"/>
    </row>
    <row r="563" ht="12.75" customHeight="1">
      <c r="A563" s="37"/>
      <c r="B563" s="37"/>
      <c r="C563" s="37"/>
      <c r="D563" s="37"/>
      <c r="E563" s="37"/>
    </row>
    <row r="564" ht="12.75" customHeight="1">
      <c r="A564" s="37"/>
      <c r="B564" s="37"/>
      <c r="C564" s="37"/>
      <c r="D564" s="37"/>
      <c r="E564" s="37"/>
    </row>
    <row r="565" ht="12.75" customHeight="1">
      <c r="A565" s="37"/>
      <c r="B565" s="37"/>
      <c r="C565" s="37"/>
      <c r="D565" s="37"/>
      <c r="E565" s="37"/>
    </row>
    <row r="566" ht="12.75" customHeight="1">
      <c r="A566" s="37"/>
      <c r="B566" s="37"/>
      <c r="C566" s="37"/>
      <c r="D566" s="37"/>
      <c r="E566" s="37"/>
    </row>
    <row r="567" ht="12.75" customHeight="1">
      <c r="A567" s="37"/>
      <c r="B567" s="37"/>
      <c r="C567" s="37"/>
      <c r="D567" s="37"/>
      <c r="E567" s="37"/>
    </row>
    <row r="568" ht="12.75" customHeight="1">
      <c r="A568" s="37"/>
      <c r="B568" s="37"/>
      <c r="C568" s="37"/>
      <c r="D568" s="37"/>
      <c r="E568" s="37"/>
    </row>
    <row r="569" ht="12.75" customHeight="1">
      <c r="A569" s="37"/>
      <c r="B569" s="37"/>
      <c r="C569" s="37"/>
      <c r="D569" s="37"/>
      <c r="E569" s="37"/>
    </row>
    <row r="570" ht="12.75" customHeight="1">
      <c r="A570" s="37"/>
      <c r="B570" s="37"/>
      <c r="C570" s="37"/>
      <c r="D570" s="37"/>
      <c r="E570" s="37"/>
    </row>
    <row r="571" ht="12.75" customHeight="1">
      <c r="A571" s="37"/>
      <c r="B571" s="37"/>
      <c r="C571" s="37"/>
      <c r="D571" s="37"/>
      <c r="E571" s="37"/>
    </row>
    <row r="572" ht="12.75" customHeight="1">
      <c r="A572" s="37"/>
      <c r="B572" s="37"/>
      <c r="C572" s="37"/>
      <c r="D572" s="37"/>
      <c r="E572" s="37"/>
    </row>
    <row r="573" ht="12.75" customHeight="1">
      <c r="A573" s="37"/>
      <c r="B573" s="37"/>
      <c r="C573" s="37"/>
      <c r="D573" s="37"/>
      <c r="E573" s="37"/>
    </row>
    <row r="574" ht="12.75" customHeight="1">
      <c r="A574" s="37"/>
      <c r="B574" s="37"/>
      <c r="C574" s="37"/>
      <c r="D574" s="37"/>
      <c r="E574" s="37"/>
    </row>
    <row r="575" ht="12.75" customHeight="1">
      <c r="A575" s="37"/>
      <c r="B575" s="37"/>
      <c r="C575" s="37"/>
      <c r="D575" s="37"/>
      <c r="E575" s="37"/>
    </row>
    <row r="576" ht="12.75" customHeight="1">
      <c r="A576" s="37"/>
      <c r="B576" s="37"/>
      <c r="C576" s="37"/>
      <c r="D576" s="37"/>
      <c r="E576" s="37"/>
    </row>
    <row r="577" ht="12.75" customHeight="1">
      <c r="A577" s="37"/>
      <c r="B577" s="37"/>
      <c r="C577" s="37"/>
      <c r="D577" s="37"/>
      <c r="E577" s="37"/>
    </row>
    <row r="578" ht="12.75" customHeight="1">
      <c r="A578" s="37"/>
      <c r="B578" s="37"/>
      <c r="C578" s="37"/>
      <c r="D578" s="37"/>
      <c r="E578" s="37"/>
    </row>
    <row r="579" ht="12.75" customHeight="1">
      <c r="A579" s="37"/>
      <c r="B579" s="37"/>
      <c r="C579" s="37"/>
      <c r="D579" s="37"/>
      <c r="E579" s="37"/>
    </row>
    <row r="580" ht="12.75" customHeight="1">
      <c r="A580" s="37"/>
      <c r="B580" s="37"/>
      <c r="C580" s="37"/>
      <c r="D580" s="37"/>
      <c r="E580" s="37"/>
    </row>
    <row r="581" ht="12.75" customHeight="1">
      <c r="A581" s="37"/>
      <c r="B581" s="37"/>
      <c r="C581" s="37"/>
      <c r="D581" s="37"/>
      <c r="E581" s="37"/>
    </row>
    <row r="582" ht="12.75" customHeight="1">
      <c r="A582" s="37"/>
      <c r="B582" s="37"/>
      <c r="C582" s="37"/>
      <c r="D582" s="37"/>
      <c r="E582" s="37"/>
    </row>
    <row r="583" ht="12.75" customHeight="1">
      <c r="A583" s="37"/>
      <c r="B583" s="37"/>
      <c r="C583" s="37"/>
      <c r="D583" s="37"/>
      <c r="E583" s="37"/>
    </row>
    <row r="584" ht="12.75" customHeight="1">
      <c r="A584" s="37"/>
      <c r="B584" s="37"/>
      <c r="C584" s="37"/>
      <c r="D584" s="37"/>
      <c r="E584" s="37"/>
    </row>
    <row r="585" ht="12.75" customHeight="1">
      <c r="A585" s="37"/>
      <c r="B585" s="37"/>
      <c r="C585" s="37"/>
      <c r="D585" s="37"/>
      <c r="E585" s="37"/>
    </row>
    <row r="586" ht="12.75" customHeight="1">
      <c r="A586" s="37"/>
      <c r="B586" s="37"/>
      <c r="C586" s="37"/>
      <c r="D586" s="37"/>
      <c r="E586" s="37"/>
    </row>
    <row r="587" ht="12.75" customHeight="1">
      <c r="A587" s="37"/>
      <c r="B587" s="37"/>
      <c r="C587" s="37"/>
      <c r="D587" s="37"/>
      <c r="E587" s="37"/>
    </row>
    <row r="588" ht="12.75" customHeight="1">
      <c r="A588" s="37"/>
      <c r="B588" s="37"/>
      <c r="C588" s="37"/>
      <c r="D588" s="37"/>
      <c r="E588" s="37"/>
    </row>
    <row r="589" ht="12.75" customHeight="1">
      <c r="A589" s="37"/>
      <c r="B589" s="37"/>
      <c r="C589" s="37"/>
      <c r="D589" s="37"/>
      <c r="E589" s="37"/>
    </row>
    <row r="590" ht="12.75" customHeight="1">
      <c r="A590" s="37"/>
      <c r="B590" s="37"/>
      <c r="C590" s="37"/>
      <c r="D590" s="37"/>
      <c r="E590" s="37"/>
    </row>
    <row r="591" ht="12.75" customHeight="1">
      <c r="A591" s="37"/>
      <c r="B591" s="37"/>
      <c r="C591" s="37"/>
      <c r="D591" s="37"/>
      <c r="E591" s="37"/>
    </row>
    <row r="592" ht="12.75" customHeight="1">
      <c r="A592" s="37"/>
      <c r="B592" s="37"/>
      <c r="C592" s="37"/>
      <c r="D592" s="37"/>
      <c r="E592" s="37"/>
    </row>
    <row r="593" ht="12.75" customHeight="1">
      <c r="A593" s="37"/>
      <c r="B593" s="37"/>
      <c r="C593" s="37"/>
      <c r="D593" s="37"/>
      <c r="E593" s="37"/>
    </row>
    <row r="594" ht="12.75" customHeight="1">
      <c r="A594" s="37"/>
      <c r="B594" s="37"/>
      <c r="C594" s="37"/>
      <c r="D594" s="37"/>
      <c r="E594" s="37"/>
    </row>
    <row r="595" ht="12.75" customHeight="1">
      <c r="A595" s="37"/>
      <c r="B595" s="37"/>
      <c r="C595" s="37"/>
      <c r="D595" s="37"/>
      <c r="E595" s="37"/>
    </row>
    <row r="596" ht="12.75" customHeight="1">
      <c r="A596" s="37"/>
      <c r="B596" s="37"/>
      <c r="C596" s="37"/>
      <c r="D596" s="37"/>
      <c r="E596" s="37"/>
    </row>
    <row r="597" ht="12.75" customHeight="1">
      <c r="A597" s="37"/>
      <c r="B597" s="37"/>
      <c r="C597" s="37"/>
      <c r="D597" s="37"/>
      <c r="E597" s="37"/>
    </row>
    <row r="598" ht="12.75" customHeight="1">
      <c r="A598" s="37"/>
      <c r="B598" s="37"/>
      <c r="C598" s="37"/>
      <c r="D598" s="37"/>
      <c r="E598" s="37"/>
    </row>
    <row r="599" ht="12.75" customHeight="1">
      <c r="A599" s="37"/>
      <c r="B599" s="37"/>
      <c r="C599" s="37"/>
      <c r="D599" s="37"/>
      <c r="E599" s="37"/>
    </row>
    <row r="600" ht="12.75" customHeight="1">
      <c r="A600" s="37"/>
      <c r="B600" s="37"/>
      <c r="C600" s="37"/>
      <c r="D600" s="37"/>
      <c r="E600" s="37"/>
    </row>
    <row r="601" ht="12.75" customHeight="1">
      <c r="A601" s="37"/>
      <c r="B601" s="37"/>
      <c r="C601" s="37"/>
      <c r="D601" s="37"/>
      <c r="E601" s="37"/>
    </row>
    <row r="602" ht="12.75" customHeight="1">
      <c r="A602" s="37"/>
      <c r="B602" s="37"/>
      <c r="C602" s="37"/>
      <c r="D602" s="37"/>
      <c r="E602" s="37"/>
    </row>
    <row r="603" ht="12.75" customHeight="1">
      <c r="A603" s="37"/>
      <c r="B603" s="37"/>
      <c r="C603" s="37"/>
      <c r="D603" s="37"/>
      <c r="E603" s="37"/>
    </row>
    <row r="604" ht="12.75" customHeight="1">
      <c r="A604" s="37"/>
      <c r="B604" s="37"/>
      <c r="C604" s="37"/>
      <c r="D604" s="37"/>
      <c r="E604" s="37"/>
    </row>
    <row r="605" ht="12.75" customHeight="1">
      <c r="A605" s="37"/>
      <c r="B605" s="37"/>
      <c r="C605" s="37"/>
      <c r="D605" s="37"/>
      <c r="E605" s="37"/>
    </row>
    <row r="606" ht="12.75" customHeight="1">
      <c r="A606" s="37"/>
      <c r="B606" s="37"/>
      <c r="C606" s="37"/>
      <c r="D606" s="37"/>
      <c r="E606" s="37"/>
    </row>
    <row r="607" ht="12.75" customHeight="1">
      <c r="A607" s="37"/>
      <c r="B607" s="37"/>
      <c r="C607" s="37"/>
      <c r="D607" s="37"/>
      <c r="E607" s="37"/>
    </row>
    <row r="608" ht="12.75" customHeight="1">
      <c r="A608" s="37"/>
      <c r="B608" s="37"/>
      <c r="C608" s="37"/>
      <c r="D608" s="37"/>
      <c r="E608" s="37"/>
    </row>
    <row r="609" ht="12.75" customHeight="1">
      <c r="A609" s="37"/>
      <c r="B609" s="37"/>
      <c r="C609" s="37"/>
      <c r="D609" s="37"/>
      <c r="E609" s="37"/>
    </row>
    <row r="610" ht="12.75" customHeight="1">
      <c r="A610" s="37"/>
      <c r="B610" s="37"/>
      <c r="C610" s="37"/>
      <c r="D610" s="37"/>
      <c r="E610" s="37"/>
    </row>
    <row r="611" ht="12.75" customHeight="1">
      <c r="A611" s="37"/>
      <c r="B611" s="37"/>
      <c r="C611" s="37"/>
      <c r="D611" s="37"/>
      <c r="E611" s="37"/>
    </row>
    <row r="612" ht="12.75" customHeight="1">
      <c r="A612" s="37"/>
      <c r="B612" s="37"/>
      <c r="C612" s="37"/>
      <c r="D612" s="37"/>
      <c r="E612" s="37"/>
    </row>
    <row r="613" ht="12.75" customHeight="1">
      <c r="A613" s="37"/>
      <c r="B613" s="37"/>
      <c r="C613" s="37"/>
      <c r="D613" s="37"/>
      <c r="E613" s="37"/>
    </row>
    <row r="614" ht="12.75" customHeight="1">
      <c r="A614" s="37"/>
      <c r="B614" s="37"/>
      <c r="C614" s="37"/>
      <c r="D614" s="37"/>
      <c r="E614" s="37"/>
    </row>
    <row r="615" ht="12.75" customHeight="1">
      <c r="A615" s="37"/>
      <c r="B615" s="37"/>
      <c r="C615" s="37"/>
      <c r="D615" s="37"/>
      <c r="E615" s="37"/>
    </row>
    <row r="616" ht="12.75" customHeight="1">
      <c r="A616" s="37"/>
      <c r="B616" s="37"/>
      <c r="C616" s="37"/>
      <c r="D616" s="37"/>
      <c r="E616" s="37"/>
    </row>
    <row r="617" ht="12.75" customHeight="1">
      <c r="A617" s="37"/>
      <c r="B617" s="37"/>
      <c r="C617" s="37"/>
      <c r="D617" s="37"/>
      <c r="E617" s="37"/>
    </row>
    <row r="618" ht="12.75" customHeight="1">
      <c r="A618" s="37"/>
      <c r="B618" s="37"/>
      <c r="C618" s="37"/>
      <c r="D618" s="37"/>
      <c r="E618" s="37"/>
    </row>
    <row r="619" ht="12.75" customHeight="1">
      <c r="A619" s="37"/>
      <c r="B619" s="37"/>
      <c r="C619" s="37"/>
      <c r="D619" s="37"/>
      <c r="E619" s="37"/>
    </row>
    <row r="620" ht="12.75" customHeight="1">
      <c r="A620" s="37"/>
      <c r="B620" s="37"/>
      <c r="C620" s="37"/>
      <c r="D620" s="37"/>
      <c r="E620" s="37"/>
    </row>
    <row r="621" ht="12.75" customHeight="1">
      <c r="A621" s="37"/>
      <c r="B621" s="37"/>
      <c r="C621" s="37"/>
      <c r="D621" s="37"/>
      <c r="E621" s="37"/>
    </row>
    <row r="622" ht="12.75" customHeight="1">
      <c r="A622" s="37"/>
      <c r="B622" s="37"/>
      <c r="C622" s="37"/>
      <c r="D622" s="37"/>
      <c r="E622" s="37"/>
    </row>
    <row r="623" ht="12.75" customHeight="1">
      <c r="A623" s="37"/>
      <c r="B623" s="37"/>
      <c r="C623" s="37"/>
      <c r="D623" s="37"/>
      <c r="E623" s="37"/>
    </row>
    <row r="624" ht="12.75" customHeight="1">
      <c r="A624" s="37"/>
      <c r="B624" s="37"/>
      <c r="C624" s="37"/>
      <c r="D624" s="37"/>
      <c r="E624" s="37"/>
    </row>
    <row r="625" ht="12.75" customHeight="1">
      <c r="A625" s="37"/>
      <c r="B625" s="37"/>
      <c r="C625" s="37"/>
      <c r="D625" s="37"/>
      <c r="E625" s="37"/>
    </row>
    <row r="626" ht="12.75" customHeight="1">
      <c r="A626" s="37"/>
      <c r="B626" s="37"/>
      <c r="C626" s="37"/>
      <c r="D626" s="37"/>
      <c r="E626" s="37"/>
    </row>
    <row r="627" ht="12.75" customHeight="1">
      <c r="A627" s="37"/>
      <c r="B627" s="37"/>
      <c r="C627" s="37"/>
      <c r="D627" s="37"/>
      <c r="E627" s="37"/>
    </row>
    <row r="628" ht="12.75" customHeight="1">
      <c r="A628" s="37"/>
      <c r="B628" s="37"/>
      <c r="C628" s="37"/>
      <c r="D628" s="37"/>
      <c r="E628" s="37"/>
    </row>
    <row r="629" ht="12.75" customHeight="1">
      <c r="A629" s="37"/>
      <c r="B629" s="37"/>
      <c r="C629" s="37"/>
      <c r="D629" s="37"/>
      <c r="E629" s="37"/>
    </row>
    <row r="630" ht="12.75" customHeight="1">
      <c r="A630" s="37"/>
      <c r="B630" s="37"/>
      <c r="C630" s="37"/>
      <c r="D630" s="37"/>
      <c r="E630" s="37"/>
    </row>
    <row r="631" ht="12.75" customHeight="1">
      <c r="A631" s="37"/>
      <c r="B631" s="37"/>
      <c r="C631" s="37"/>
      <c r="D631" s="37"/>
      <c r="E631" s="37"/>
    </row>
    <row r="632" ht="12.75" customHeight="1">
      <c r="A632" s="37"/>
      <c r="B632" s="37"/>
      <c r="C632" s="37"/>
      <c r="D632" s="37"/>
      <c r="E632" s="37"/>
    </row>
    <row r="633" ht="12.75" customHeight="1">
      <c r="A633" s="37"/>
      <c r="B633" s="37"/>
      <c r="C633" s="37"/>
      <c r="D633" s="37"/>
      <c r="E633" s="37"/>
    </row>
    <row r="634" ht="12.75" customHeight="1">
      <c r="A634" s="37"/>
      <c r="B634" s="37"/>
      <c r="C634" s="37"/>
      <c r="D634" s="37"/>
      <c r="E634" s="37"/>
    </row>
    <row r="635" ht="12.75" customHeight="1">
      <c r="A635" s="37"/>
      <c r="B635" s="37"/>
      <c r="C635" s="37"/>
      <c r="D635" s="37"/>
      <c r="E635" s="37"/>
    </row>
    <row r="636" ht="12.75" customHeight="1">
      <c r="A636" s="37"/>
      <c r="B636" s="37"/>
      <c r="C636" s="37"/>
      <c r="D636" s="37"/>
      <c r="E636" s="37"/>
    </row>
    <row r="637" ht="12.75" customHeight="1">
      <c r="A637" s="37"/>
      <c r="B637" s="37"/>
      <c r="C637" s="37"/>
      <c r="D637" s="37"/>
      <c r="E637" s="37"/>
    </row>
    <row r="638" ht="12.75" customHeight="1">
      <c r="A638" s="37"/>
      <c r="B638" s="37"/>
      <c r="C638" s="37"/>
      <c r="D638" s="37"/>
      <c r="E638" s="37"/>
    </row>
    <row r="639" ht="12.75" customHeight="1">
      <c r="A639" s="37"/>
      <c r="B639" s="37"/>
      <c r="C639" s="37"/>
      <c r="D639" s="37"/>
      <c r="E639" s="37"/>
    </row>
    <row r="640" ht="12.75" customHeight="1">
      <c r="A640" s="37"/>
      <c r="B640" s="37"/>
      <c r="C640" s="37"/>
      <c r="D640" s="37"/>
      <c r="E640" s="37"/>
    </row>
    <row r="641" ht="12.75" customHeight="1">
      <c r="A641" s="37"/>
      <c r="B641" s="37"/>
      <c r="C641" s="37"/>
      <c r="D641" s="37"/>
      <c r="E641" s="37"/>
    </row>
    <row r="642" ht="12.75" customHeight="1">
      <c r="A642" s="37"/>
      <c r="B642" s="37"/>
      <c r="C642" s="37"/>
      <c r="D642" s="37"/>
      <c r="E642" s="37"/>
    </row>
    <row r="643" ht="12.75" customHeight="1">
      <c r="A643" s="37"/>
      <c r="B643" s="37"/>
      <c r="C643" s="37"/>
      <c r="D643" s="37"/>
      <c r="E643" s="37"/>
    </row>
    <row r="644" ht="12.75" customHeight="1">
      <c r="A644" s="37"/>
      <c r="B644" s="37"/>
      <c r="C644" s="37"/>
      <c r="D644" s="37"/>
      <c r="E644" s="37"/>
    </row>
    <row r="645" ht="12.75" customHeight="1">
      <c r="A645" s="37"/>
      <c r="B645" s="37"/>
      <c r="C645" s="37"/>
      <c r="D645" s="37"/>
      <c r="E645" s="37"/>
    </row>
    <row r="646" ht="12.75" customHeight="1">
      <c r="A646" s="37"/>
      <c r="B646" s="37"/>
      <c r="C646" s="37"/>
      <c r="D646" s="37"/>
      <c r="E646" s="37"/>
    </row>
    <row r="647" ht="12.75" customHeight="1">
      <c r="A647" s="37"/>
      <c r="B647" s="37"/>
      <c r="C647" s="37"/>
      <c r="D647" s="37"/>
      <c r="E647" s="37"/>
    </row>
    <row r="648" ht="12.75" customHeight="1">
      <c r="A648" s="37"/>
      <c r="B648" s="37"/>
      <c r="C648" s="37"/>
      <c r="D648" s="37"/>
      <c r="E648" s="37"/>
    </row>
    <row r="649" ht="12.75" customHeight="1">
      <c r="A649" s="37"/>
      <c r="B649" s="37"/>
      <c r="C649" s="37"/>
      <c r="D649" s="37"/>
      <c r="E649" s="37"/>
    </row>
    <row r="650" ht="12.75" customHeight="1">
      <c r="A650" s="37"/>
      <c r="B650" s="37"/>
      <c r="C650" s="37"/>
      <c r="D650" s="37"/>
      <c r="E650" s="37"/>
    </row>
    <row r="651" ht="12.75" customHeight="1">
      <c r="A651" s="37"/>
      <c r="B651" s="37"/>
      <c r="C651" s="37"/>
      <c r="D651" s="37"/>
      <c r="E651" s="37"/>
    </row>
    <row r="652" ht="12.75" customHeight="1">
      <c r="A652" s="37"/>
      <c r="B652" s="37"/>
      <c r="C652" s="37"/>
      <c r="D652" s="37"/>
      <c r="E652" s="37"/>
    </row>
    <row r="653" ht="12.75" customHeight="1">
      <c r="A653" s="37"/>
      <c r="B653" s="37"/>
      <c r="C653" s="37"/>
      <c r="D653" s="37"/>
      <c r="E653" s="37"/>
    </row>
    <row r="654" ht="12.75" customHeight="1">
      <c r="A654" s="37"/>
      <c r="B654" s="37"/>
      <c r="C654" s="37"/>
      <c r="D654" s="37"/>
      <c r="E654" s="37"/>
    </row>
    <row r="655" ht="12.75" customHeight="1">
      <c r="A655" s="37"/>
      <c r="B655" s="37"/>
      <c r="C655" s="37"/>
      <c r="D655" s="37"/>
      <c r="E655" s="37"/>
    </row>
    <row r="656" ht="12.75" customHeight="1">
      <c r="A656" s="37"/>
      <c r="B656" s="37"/>
      <c r="C656" s="37"/>
      <c r="D656" s="37"/>
      <c r="E656" s="37"/>
    </row>
    <row r="657" ht="12.75" customHeight="1">
      <c r="A657" s="37"/>
      <c r="B657" s="37"/>
      <c r="C657" s="37"/>
      <c r="D657" s="37"/>
      <c r="E657" s="37"/>
    </row>
    <row r="658" ht="12.75" customHeight="1">
      <c r="A658" s="37"/>
      <c r="B658" s="37"/>
      <c r="C658" s="37"/>
      <c r="D658" s="37"/>
      <c r="E658" s="37"/>
    </row>
    <row r="659" ht="12.75" customHeight="1">
      <c r="A659" s="37"/>
      <c r="B659" s="37"/>
      <c r="C659" s="37"/>
      <c r="D659" s="37"/>
      <c r="E659" s="37"/>
    </row>
    <row r="660" ht="12.75" customHeight="1">
      <c r="A660" s="37"/>
      <c r="B660" s="37"/>
      <c r="C660" s="37"/>
      <c r="D660" s="37"/>
      <c r="E660" s="37"/>
    </row>
    <row r="661" ht="12.75" customHeight="1">
      <c r="A661" s="37"/>
      <c r="B661" s="37"/>
      <c r="C661" s="37"/>
      <c r="D661" s="37"/>
      <c r="E661" s="37"/>
    </row>
    <row r="662" ht="12.75" customHeight="1">
      <c r="A662" s="37"/>
      <c r="B662" s="37"/>
      <c r="C662" s="37"/>
      <c r="D662" s="37"/>
      <c r="E662" s="37"/>
    </row>
    <row r="663" ht="12.75" customHeight="1">
      <c r="A663" s="37"/>
      <c r="B663" s="37"/>
      <c r="C663" s="37"/>
      <c r="D663" s="37"/>
      <c r="E663" s="37"/>
    </row>
    <row r="664" ht="12.75" customHeight="1">
      <c r="A664" s="37"/>
      <c r="B664" s="37"/>
      <c r="C664" s="37"/>
      <c r="D664" s="37"/>
      <c r="E664" s="37"/>
    </row>
    <row r="665" ht="12.75" customHeight="1">
      <c r="A665" s="37"/>
      <c r="B665" s="37"/>
      <c r="C665" s="37"/>
      <c r="D665" s="37"/>
      <c r="E665" s="37"/>
    </row>
    <row r="666" ht="12.75" customHeight="1">
      <c r="A666" s="37"/>
      <c r="B666" s="37"/>
      <c r="C666" s="37"/>
      <c r="D666" s="37"/>
      <c r="E666" s="37"/>
    </row>
    <row r="667" ht="12.75" customHeight="1">
      <c r="A667" s="37"/>
      <c r="B667" s="37"/>
      <c r="C667" s="37"/>
      <c r="D667" s="37"/>
      <c r="E667" s="37"/>
    </row>
    <row r="668" ht="12.75" customHeight="1">
      <c r="A668" s="37"/>
      <c r="B668" s="37"/>
      <c r="C668" s="37"/>
      <c r="D668" s="37"/>
      <c r="E668" s="37"/>
    </row>
    <row r="669" ht="12.75" customHeight="1">
      <c r="A669" s="37"/>
      <c r="B669" s="37"/>
      <c r="C669" s="37"/>
      <c r="D669" s="37"/>
      <c r="E669" s="37"/>
    </row>
    <row r="670" ht="12.75" customHeight="1">
      <c r="A670" s="37"/>
      <c r="B670" s="37"/>
      <c r="C670" s="37"/>
      <c r="D670" s="37"/>
      <c r="E670" s="37"/>
    </row>
    <row r="671" ht="12.75" customHeight="1">
      <c r="A671" s="37"/>
      <c r="B671" s="37"/>
      <c r="C671" s="37"/>
      <c r="D671" s="37"/>
      <c r="E671" s="37"/>
    </row>
    <row r="672" ht="12.75" customHeight="1">
      <c r="A672" s="37"/>
      <c r="B672" s="37"/>
      <c r="C672" s="37"/>
      <c r="D672" s="37"/>
      <c r="E672" s="37"/>
    </row>
    <row r="673" ht="12.75" customHeight="1">
      <c r="A673" s="37"/>
      <c r="B673" s="37"/>
      <c r="C673" s="37"/>
      <c r="D673" s="37"/>
      <c r="E673" s="37"/>
    </row>
    <row r="674" ht="12.75" customHeight="1">
      <c r="A674" s="37"/>
      <c r="B674" s="37"/>
      <c r="C674" s="37"/>
      <c r="D674" s="37"/>
      <c r="E674" s="37"/>
    </row>
    <row r="675" ht="12.75" customHeight="1">
      <c r="A675" s="37"/>
      <c r="B675" s="37"/>
      <c r="C675" s="37"/>
      <c r="D675" s="37"/>
      <c r="E675" s="37"/>
    </row>
    <row r="676" ht="12.75" customHeight="1">
      <c r="A676" s="37"/>
      <c r="B676" s="37"/>
      <c r="C676" s="37"/>
      <c r="D676" s="37"/>
      <c r="E676" s="37"/>
    </row>
    <row r="677" ht="12.75" customHeight="1">
      <c r="A677" s="37"/>
      <c r="B677" s="37"/>
      <c r="C677" s="37"/>
      <c r="D677" s="37"/>
      <c r="E677" s="37"/>
    </row>
    <row r="678" ht="12.75" customHeight="1">
      <c r="A678" s="37"/>
      <c r="B678" s="37"/>
      <c r="C678" s="37"/>
      <c r="D678" s="37"/>
      <c r="E678" s="37"/>
    </row>
    <row r="679" ht="12.75" customHeight="1">
      <c r="A679" s="37"/>
      <c r="B679" s="37"/>
      <c r="C679" s="37"/>
      <c r="D679" s="37"/>
      <c r="E679" s="37"/>
    </row>
    <row r="680" ht="12.75" customHeight="1">
      <c r="A680" s="37"/>
      <c r="B680" s="37"/>
      <c r="C680" s="37"/>
      <c r="D680" s="37"/>
      <c r="E680" s="37"/>
    </row>
    <row r="681" ht="12.75" customHeight="1">
      <c r="A681" s="37"/>
      <c r="B681" s="37"/>
      <c r="C681" s="37"/>
      <c r="D681" s="37"/>
      <c r="E681" s="37"/>
    </row>
    <row r="682" ht="12.75" customHeight="1">
      <c r="A682" s="37"/>
      <c r="B682" s="37"/>
      <c r="C682" s="37"/>
      <c r="D682" s="37"/>
      <c r="E682" s="37"/>
    </row>
    <row r="683" ht="12.75" customHeight="1">
      <c r="A683" s="37"/>
      <c r="B683" s="37"/>
      <c r="C683" s="37"/>
      <c r="D683" s="37"/>
      <c r="E683" s="37"/>
    </row>
    <row r="684" ht="12.75" customHeight="1">
      <c r="A684" s="37"/>
      <c r="B684" s="37"/>
      <c r="C684" s="37"/>
      <c r="D684" s="37"/>
      <c r="E684" s="37"/>
    </row>
    <row r="685" ht="12.75" customHeight="1">
      <c r="A685" s="37"/>
      <c r="B685" s="37"/>
      <c r="C685" s="37"/>
      <c r="D685" s="37"/>
      <c r="E685" s="37"/>
    </row>
    <row r="686" ht="12.75" customHeight="1">
      <c r="A686" s="37"/>
      <c r="B686" s="37"/>
      <c r="C686" s="37"/>
      <c r="D686" s="37"/>
      <c r="E686" s="37"/>
    </row>
    <row r="687" ht="12.75" customHeight="1">
      <c r="A687" s="37"/>
      <c r="B687" s="37"/>
      <c r="C687" s="37"/>
      <c r="D687" s="37"/>
      <c r="E687" s="37"/>
    </row>
    <row r="688" ht="12.75" customHeight="1">
      <c r="A688" s="37"/>
      <c r="B688" s="37"/>
      <c r="C688" s="37"/>
      <c r="D688" s="37"/>
      <c r="E688" s="37"/>
    </row>
    <row r="689" ht="12.75" customHeight="1">
      <c r="A689" s="37"/>
      <c r="B689" s="37"/>
      <c r="C689" s="37"/>
      <c r="D689" s="37"/>
      <c r="E689" s="37"/>
    </row>
    <row r="690" ht="12.75" customHeight="1">
      <c r="A690" s="37"/>
      <c r="B690" s="37"/>
      <c r="C690" s="37"/>
      <c r="D690" s="37"/>
      <c r="E690" s="37"/>
    </row>
    <row r="691" ht="12.75" customHeight="1">
      <c r="A691" s="37"/>
      <c r="B691" s="37"/>
      <c r="C691" s="37"/>
      <c r="D691" s="37"/>
      <c r="E691" s="37"/>
    </row>
    <row r="692" ht="12.75" customHeight="1">
      <c r="A692" s="37"/>
      <c r="B692" s="37"/>
      <c r="C692" s="37"/>
      <c r="D692" s="37"/>
      <c r="E692" s="37"/>
    </row>
    <row r="693" ht="12.75" customHeight="1">
      <c r="A693" s="37"/>
      <c r="B693" s="37"/>
      <c r="C693" s="37"/>
      <c r="D693" s="37"/>
      <c r="E693" s="37"/>
    </row>
    <row r="694" ht="12.75" customHeight="1">
      <c r="A694" s="37"/>
      <c r="B694" s="37"/>
      <c r="C694" s="37"/>
      <c r="D694" s="37"/>
      <c r="E694" s="37"/>
    </row>
    <row r="695" ht="12.75" customHeight="1">
      <c r="A695" s="37"/>
      <c r="B695" s="37"/>
      <c r="C695" s="37"/>
      <c r="D695" s="37"/>
      <c r="E695" s="37"/>
    </row>
    <row r="696" ht="12.75" customHeight="1">
      <c r="A696" s="37"/>
      <c r="B696" s="37"/>
      <c r="C696" s="37"/>
      <c r="D696" s="37"/>
      <c r="E696" s="37"/>
    </row>
    <row r="697" ht="12.75" customHeight="1">
      <c r="A697" s="37"/>
      <c r="B697" s="37"/>
      <c r="C697" s="37"/>
      <c r="D697" s="37"/>
      <c r="E697" s="37"/>
    </row>
    <row r="698" ht="12.75" customHeight="1">
      <c r="A698" s="37"/>
      <c r="B698" s="37"/>
      <c r="C698" s="37"/>
      <c r="D698" s="37"/>
      <c r="E698" s="37"/>
    </row>
    <row r="699" ht="12.75" customHeight="1">
      <c r="A699" s="37"/>
      <c r="B699" s="37"/>
      <c r="C699" s="37"/>
      <c r="D699" s="37"/>
      <c r="E699" s="37"/>
    </row>
    <row r="700" ht="12.75" customHeight="1">
      <c r="A700" s="37"/>
      <c r="B700" s="37"/>
      <c r="C700" s="37"/>
      <c r="D700" s="37"/>
      <c r="E700" s="37"/>
    </row>
    <row r="701" ht="12.75" customHeight="1">
      <c r="A701" s="37"/>
      <c r="B701" s="37"/>
      <c r="C701" s="37"/>
      <c r="D701" s="37"/>
      <c r="E701" s="37"/>
    </row>
    <row r="702" ht="12.75" customHeight="1">
      <c r="A702" s="37"/>
      <c r="B702" s="37"/>
      <c r="C702" s="37"/>
      <c r="D702" s="37"/>
      <c r="E702" s="37"/>
    </row>
    <row r="703" ht="12.75" customHeight="1">
      <c r="A703" s="37"/>
      <c r="B703" s="37"/>
      <c r="C703" s="37"/>
      <c r="D703" s="37"/>
      <c r="E703" s="37"/>
    </row>
    <row r="704" ht="12.75" customHeight="1">
      <c r="A704" s="37"/>
      <c r="B704" s="37"/>
      <c r="C704" s="37"/>
      <c r="D704" s="37"/>
      <c r="E704" s="37"/>
    </row>
    <row r="705" ht="12.75" customHeight="1">
      <c r="A705" s="37"/>
      <c r="B705" s="37"/>
      <c r="C705" s="37"/>
      <c r="D705" s="37"/>
      <c r="E705" s="37"/>
    </row>
    <row r="706" ht="12.75" customHeight="1">
      <c r="A706" s="37"/>
      <c r="B706" s="37"/>
      <c r="C706" s="37"/>
      <c r="D706" s="37"/>
      <c r="E706" s="37"/>
    </row>
    <row r="707" ht="12.75" customHeight="1">
      <c r="A707" s="37"/>
      <c r="B707" s="37"/>
      <c r="C707" s="37"/>
      <c r="D707" s="37"/>
      <c r="E707" s="37"/>
    </row>
    <row r="708" ht="12.75" customHeight="1">
      <c r="A708" s="37"/>
      <c r="B708" s="37"/>
      <c r="C708" s="37"/>
      <c r="D708" s="37"/>
      <c r="E708" s="37"/>
    </row>
    <row r="709" ht="12.75" customHeight="1">
      <c r="A709" s="37"/>
      <c r="B709" s="37"/>
      <c r="C709" s="37"/>
      <c r="D709" s="37"/>
      <c r="E709" s="37"/>
    </row>
    <row r="710" ht="12.75" customHeight="1">
      <c r="A710" s="37"/>
      <c r="B710" s="37"/>
      <c r="C710" s="37"/>
      <c r="D710" s="37"/>
      <c r="E710" s="37"/>
    </row>
    <row r="711" ht="12.75" customHeight="1">
      <c r="A711" s="37"/>
      <c r="B711" s="37"/>
      <c r="C711" s="37"/>
      <c r="D711" s="37"/>
      <c r="E711" s="37"/>
    </row>
    <row r="712" ht="12.75" customHeight="1">
      <c r="A712" s="37"/>
      <c r="B712" s="37"/>
      <c r="C712" s="37"/>
      <c r="D712" s="37"/>
      <c r="E712" s="37"/>
    </row>
    <row r="713" ht="12.75" customHeight="1">
      <c r="A713" s="37"/>
      <c r="B713" s="37"/>
      <c r="C713" s="37"/>
      <c r="D713" s="37"/>
      <c r="E713" s="37"/>
    </row>
    <row r="714" ht="12.75" customHeight="1">
      <c r="A714" s="37"/>
      <c r="B714" s="37"/>
      <c r="C714" s="37"/>
      <c r="D714" s="37"/>
      <c r="E714" s="37"/>
    </row>
    <row r="715" ht="12.75" customHeight="1">
      <c r="A715" s="37"/>
      <c r="B715" s="37"/>
      <c r="C715" s="37"/>
      <c r="D715" s="37"/>
      <c r="E715" s="37"/>
    </row>
    <row r="716" ht="12.75" customHeight="1">
      <c r="A716" s="37"/>
      <c r="B716" s="37"/>
      <c r="C716" s="37"/>
      <c r="D716" s="37"/>
      <c r="E716" s="37"/>
    </row>
    <row r="717" ht="12.75" customHeight="1">
      <c r="A717" s="37"/>
      <c r="B717" s="37"/>
      <c r="C717" s="37"/>
      <c r="D717" s="37"/>
      <c r="E717" s="37"/>
    </row>
    <row r="718" ht="12.75" customHeight="1">
      <c r="A718" s="37"/>
      <c r="B718" s="37"/>
      <c r="C718" s="37"/>
      <c r="D718" s="37"/>
      <c r="E718" s="37"/>
    </row>
    <row r="719" ht="12.75" customHeight="1">
      <c r="A719" s="37"/>
      <c r="B719" s="37"/>
      <c r="C719" s="37"/>
      <c r="D719" s="37"/>
      <c r="E719" s="37"/>
    </row>
    <row r="720" ht="12.75" customHeight="1">
      <c r="A720" s="37"/>
      <c r="B720" s="37"/>
      <c r="C720" s="37"/>
      <c r="D720" s="37"/>
      <c r="E720" s="37"/>
    </row>
    <row r="721" ht="12.75" customHeight="1">
      <c r="A721" s="37"/>
      <c r="B721" s="37"/>
      <c r="C721" s="37"/>
      <c r="D721" s="37"/>
      <c r="E721" s="37"/>
    </row>
    <row r="722" ht="12.75" customHeight="1">
      <c r="A722" s="37"/>
      <c r="B722" s="37"/>
      <c r="C722" s="37"/>
      <c r="D722" s="37"/>
      <c r="E722" s="37"/>
    </row>
    <row r="723" ht="12.75" customHeight="1">
      <c r="A723" s="37"/>
      <c r="B723" s="37"/>
      <c r="C723" s="37"/>
      <c r="D723" s="37"/>
      <c r="E723" s="37"/>
    </row>
    <row r="724" ht="12.75" customHeight="1">
      <c r="A724" s="37"/>
      <c r="B724" s="37"/>
      <c r="C724" s="37"/>
      <c r="D724" s="37"/>
      <c r="E724" s="37"/>
    </row>
    <row r="725" ht="12.75" customHeight="1">
      <c r="A725" s="37"/>
      <c r="B725" s="37"/>
      <c r="C725" s="37"/>
      <c r="D725" s="37"/>
      <c r="E725" s="37"/>
    </row>
    <row r="726" ht="12.75" customHeight="1">
      <c r="A726" s="37"/>
      <c r="B726" s="37"/>
      <c r="C726" s="37"/>
      <c r="D726" s="37"/>
      <c r="E726" s="37"/>
    </row>
    <row r="727" ht="12.75" customHeight="1">
      <c r="A727" s="37"/>
      <c r="B727" s="37"/>
      <c r="C727" s="37"/>
      <c r="D727" s="37"/>
      <c r="E727" s="37"/>
    </row>
    <row r="728" ht="12.75" customHeight="1">
      <c r="A728" s="37"/>
      <c r="B728" s="37"/>
      <c r="C728" s="37"/>
      <c r="D728" s="37"/>
      <c r="E728" s="37"/>
    </row>
    <row r="729" ht="12.75" customHeight="1">
      <c r="A729" s="37"/>
      <c r="B729" s="37"/>
      <c r="C729" s="37"/>
      <c r="D729" s="37"/>
      <c r="E729" s="37"/>
    </row>
    <row r="730" ht="12.75" customHeight="1">
      <c r="A730" s="37"/>
      <c r="B730" s="37"/>
      <c r="C730" s="37"/>
      <c r="D730" s="37"/>
      <c r="E730" s="37"/>
    </row>
    <row r="731" ht="12.75" customHeight="1">
      <c r="A731" s="37"/>
      <c r="B731" s="37"/>
      <c r="C731" s="37"/>
      <c r="D731" s="37"/>
      <c r="E731" s="37"/>
    </row>
    <row r="732" ht="12.75" customHeight="1">
      <c r="A732" s="37"/>
      <c r="B732" s="37"/>
      <c r="C732" s="37"/>
      <c r="D732" s="37"/>
      <c r="E732" s="37"/>
    </row>
    <row r="733" ht="12.75" customHeight="1">
      <c r="A733" s="37"/>
      <c r="B733" s="37"/>
      <c r="C733" s="37"/>
      <c r="D733" s="37"/>
      <c r="E733" s="37"/>
    </row>
    <row r="734" ht="12.75" customHeight="1">
      <c r="A734" s="37"/>
      <c r="B734" s="37"/>
      <c r="C734" s="37"/>
      <c r="D734" s="37"/>
      <c r="E734" s="37"/>
    </row>
    <row r="735" ht="12.75" customHeight="1">
      <c r="A735" s="37"/>
      <c r="B735" s="37"/>
      <c r="C735" s="37"/>
      <c r="D735" s="37"/>
      <c r="E735" s="37"/>
    </row>
    <row r="736" ht="12.75" customHeight="1">
      <c r="A736" s="37"/>
      <c r="B736" s="37"/>
      <c r="C736" s="37"/>
      <c r="D736" s="37"/>
      <c r="E736" s="37"/>
    </row>
    <row r="737" ht="12.75" customHeight="1">
      <c r="A737" s="37"/>
      <c r="B737" s="37"/>
      <c r="C737" s="37"/>
      <c r="D737" s="37"/>
      <c r="E737" s="37"/>
    </row>
    <row r="738" ht="12.75" customHeight="1">
      <c r="A738" s="37"/>
      <c r="B738" s="37"/>
      <c r="C738" s="37"/>
      <c r="D738" s="37"/>
      <c r="E738" s="37"/>
    </row>
    <row r="739" ht="12.75" customHeight="1">
      <c r="A739" s="37"/>
      <c r="B739" s="37"/>
      <c r="C739" s="37"/>
      <c r="D739" s="37"/>
      <c r="E739" s="37"/>
    </row>
    <row r="740" ht="12.75" customHeight="1">
      <c r="A740" s="37"/>
      <c r="B740" s="37"/>
      <c r="C740" s="37"/>
      <c r="D740" s="37"/>
      <c r="E740" s="37"/>
    </row>
    <row r="741" ht="12.75" customHeight="1">
      <c r="A741" s="37"/>
      <c r="B741" s="37"/>
      <c r="C741" s="37"/>
      <c r="D741" s="37"/>
      <c r="E741" s="37"/>
    </row>
    <row r="742" ht="12.75" customHeight="1">
      <c r="A742" s="37"/>
      <c r="B742" s="37"/>
      <c r="C742" s="37"/>
      <c r="D742" s="37"/>
      <c r="E742" s="37"/>
    </row>
    <row r="743" ht="12.75" customHeight="1">
      <c r="A743" s="37"/>
      <c r="B743" s="37"/>
      <c r="C743" s="37"/>
      <c r="D743" s="37"/>
      <c r="E743" s="37"/>
    </row>
    <row r="744" ht="12.75" customHeight="1">
      <c r="A744" s="37"/>
      <c r="B744" s="37"/>
      <c r="C744" s="37"/>
      <c r="D744" s="37"/>
      <c r="E744" s="37"/>
    </row>
    <row r="745" ht="12.75" customHeight="1">
      <c r="A745" s="37"/>
      <c r="B745" s="37"/>
      <c r="C745" s="37"/>
      <c r="D745" s="37"/>
      <c r="E745" s="37"/>
    </row>
    <row r="746" ht="12.75" customHeight="1">
      <c r="A746" s="37"/>
      <c r="B746" s="37"/>
      <c r="C746" s="37"/>
      <c r="D746" s="37"/>
      <c r="E746" s="37"/>
    </row>
    <row r="747" ht="12.75" customHeight="1">
      <c r="A747" s="37"/>
      <c r="B747" s="37"/>
      <c r="C747" s="37"/>
      <c r="D747" s="37"/>
      <c r="E747" s="37"/>
    </row>
    <row r="748" ht="12.75" customHeight="1">
      <c r="A748" s="37"/>
      <c r="B748" s="37"/>
      <c r="C748" s="37"/>
      <c r="D748" s="37"/>
      <c r="E748" s="37"/>
    </row>
    <row r="749" ht="12.75" customHeight="1">
      <c r="A749" s="37"/>
      <c r="B749" s="37"/>
      <c r="C749" s="37"/>
      <c r="D749" s="37"/>
      <c r="E749" s="37"/>
    </row>
    <row r="750" ht="12.75" customHeight="1">
      <c r="A750" s="37"/>
      <c r="B750" s="37"/>
      <c r="C750" s="37"/>
      <c r="D750" s="37"/>
      <c r="E750" s="37"/>
    </row>
    <row r="751" ht="12.75" customHeight="1">
      <c r="A751" s="37"/>
      <c r="B751" s="37"/>
      <c r="C751" s="37"/>
      <c r="D751" s="37"/>
      <c r="E751" s="37"/>
    </row>
    <row r="752" ht="12.75" customHeight="1">
      <c r="A752" s="37"/>
      <c r="B752" s="37"/>
      <c r="C752" s="37"/>
      <c r="D752" s="37"/>
      <c r="E752" s="37"/>
    </row>
    <row r="753" ht="12.75" customHeight="1">
      <c r="A753" s="37"/>
      <c r="B753" s="37"/>
      <c r="C753" s="37"/>
      <c r="D753" s="37"/>
      <c r="E753" s="37"/>
    </row>
    <row r="754" ht="12.75" customHeight="1">
      <c r="A754" s="37"/>
      <c r="B754" s="37"/>
      <c r="C754" s="37"/>
      <c r="D754" s="37"/>
      <c r="E754" s="37"/>
    </row>
    <row r="755" ht="12.75" customHeight="1">
      <c r="A755" s="37"/>
      <c r="B755" s="37"/>
      <c r="C755" s="37"/>
      <c r="D755" s="37"/>
      <c r="E755" s="37"/>
    </row>
    <row r="756" ht="12.75" customHeight="1">
      <c r="A756" s="37"/>
      <c r="B756" s="37"/>
      <c r="C756" s="37"/>
      <c r="D756" s="37"/>
      <c r="E756" s="37"/>
    </row>
    <row r="757" ht="12.75" customHeight="1">
      <c r="A757" s="37"/>
      <c r="B757" s="37"/>
      <c r="C757" s="37"/>
      <c r="D757" s="37"/>
      <c r="E757" s="37"/>
    </row>
    <row r="758" ht="12.75" customHeight="1">
      <c r="A758" s="37"/>
      <c r="B758" s="37"/>
      <c r="C758" s="37"/>
      <c r="D758" s="37"/>
      <c r="E758" s="37"/>
    </row>
    <row r="759" ht="12.75" customHeight="1">
      <c r="A759" s="37"/>
      <c r="B759" s="37"/>
      <c r="C759" s="37"/>
      <c r="D759" s="37"/>
      <c r="E759" s="37"/>
    </row>
    <row r="760" ht="12.75" customHeight="1">
      <c r="A760" s="37"/>
      <c r="B760" s="37"/>
      <c r="C760" s="37"/>
      <c r="D760" s="37"/>
      <c r="E760" s="37"/>
    </row>
    <row r="761" ht="12.75" customHeight="1">
      <c r="A761" s="37"/>
      <c r="B761" s="37"/>
      <c r="C761" s="37"/>
      <c r="D761" s="37"/>
      <c r="E761" s="37"/>
    </row>
    <row r="762" ht="12.75" customHeight="1">
      <c r="A762" s="37"/>
      <c r="B762" s="37"/>
      <c r="C762" s="37"/>
      <c r="D762" s="37"/>
      <c r="E762" s="37"/>
    </row>
    <row r="763" ht="12.75" customHeight="1">
      <c r="A763" s="37"/>
      <c r="B763" s="37"/>
      <c r="C763" s="37"/>
      <c r="D763" s="37"/>
      <c r="E763" s="37"/>
    </row>
    <row r="764" ht="12.75" customHeight="1">
      <c r="A764" s="37"/>
      <c r="B764" s="37"/>
      <c r="C764" s="37"/>
      <c r="D764" s="37"/>
      <c r="E764" s="37"/>
    </row>
    <row r="765" ht="12.75" customHeight="1">
      <c r="A765" s="37"/>
      <c r="B765" s="37"/>
      <c r="C765" s="37"/>
      <c r="D765" s="37"/>
      <c r="E765" s="37"/>
    </row>
    <row r="766" ht="12.75" customHeight="1">
      <c r="A766" s="37"/>
      <c r="B766" s="37"/>
      <c r="C766" s="37"/>
      <c r="D766" s="37"/>
      <c r="E766" s="37"/>
    </row>
    <row r="767" ht="12.75" customHeight="1">
      <c r="A767" s="37"/>
      <c r="B767" s="37"/>
      <c r="C767" s="37"/>
      <c r="D767" s="37"/>
      <c r="E767" s="37"/>
    </row>
    <row r="768" ht="12.75" customHeight="1">
      <c r="A768" s="37"/>
      <c r="B768" s="37"/>
      <c r="C768" s="37"/>
      <c r="D768" s="37"/>
      <c r="E768" s="37"/>
    </row>
    <row r="769" ht="12.75" customHeight="1">
      <c r="A769" s="37"/>
      <c r="B769" s="37"/>
      <c r="C769" s="37"/>
      <c r="D769" s="37"/>
      <c r="E769" s="37"/>
    </row>
    <row r="770" ht="12.75" customHeight="1">
      <c r="A770" s="37"/>
      <c r="B770" s="37"/>
      <c r="C770" s="37"/>
      <c r="D770" s="37"/>
      <c r="E770" s="37"/>
    </row>
    <row r="771" ht="12.75" customHeight="1">
      <c r="A771" s="37"/>
      <c r="B771" s="37"/>
      <c r="C771" s="37"/>
      <c r="D771" s="37"/>
      <c r="E771" s="37"/>
    </row>
    <row r="772" ht="12.75" customHeight="1">
      <c r="A772" s="37"/>
      <c r="B772" s="37"/>
      <c r="C772" s="37"/>
      <c r="D772" s="37"/>
      <c r="E772" s="37"/>
    </row>
    <row r="773" ht="12.75" customHeight="1">
      <c r="A773" s="37"/>
      <c r="B773" s="37"/>
      <c r="C773" s="37"/>
      <c r="D773" s="37"/>
      <c r="E773" s="37"/>
    </row>
    <row r="774" ht="12.75" customHeight="1">
      <c r="A774" s="37"/>
      <c r="B774" s="37"/>
      <c r="C774" s="37"/>
      <c r="D774" s="37"/>
      <c r="E774" s="37"/>
    </row>
    <row r="775" ht="12.75" customHeight="1">
      <c r="A775" s="37"/>
      <c r="B775" s="37"/>
      <c r="C775" s="37"/>
      <c r="D775" s="37"/>
      <c r="E775" s="37"/>
    </row>
    <row r="776" ht="12.75" customHeight="1">
      <c r="A776" s="37"/>
      <c r="B776" s="37"/>
      <c r="C776" s="37"/>
      <c r="D776" s="37"/>
      <c r="E776" s="37"/>
    </row>
    <row r="777" ht="12.75" customHeight="1">
      <c r="A777" s="37"/>
      <c r="B777" s="37"/>
      <c r="C777" s="37"/>
      <c r="D777" s="37"/>
      <c r="E777" s="37"/>
    </row>
    <row r="778" ht="12.75" customHeight="1">
      <c r="A778" s="37"/>
      <c r="B778" s="37"/>
      <c r="C778" s="37"/>
      <c r="D778" s="37"/>
      <c r="E778" s="37"/>
    </row>
    <row r="779" ht="12.75" customHeight="1">
      <c r="A779" s="37"/>
      <c r="B779" s="37"/>
      <c r="C779" s="37"/>
      <c r="D779" s="37"/>
      <c r="E779" s="37"/>
    </row>
    <row r="780" ht="12.75" customHeight="1">
      <c r="A780" s="37"/>
      <c r="B780" s="37"/>
      <c r="C780" s="37"/>
      <c r="D780" s="37"/>
      <c r="E780" s="37"/>
    </row>
    <row r="781" ht="12.75" customHeight="1">
      <c r="A781" s="37"/>
      <c r="B781" s="37"/>
      <c r="C781" s="37"/>
      <c r="D781" s="37"/>
      <c r="E781" s="37"/>
    </row>
    <row r="782" ht="12.75" customHeight="1">
      <c r="A782" s="37"/>
      <c r="B782" s="37"/>
      <c r="C782" s="37"/>
      <c r="D782" s="37"/>
      <c r="E782" s="37"/>
    </row>
    <row r="783" ht="12.75" customHeight="1">
      <c r="A783" s="37"/>
      <c r="B783" s="37"/>
      <c r="C783" s="37"/>
      <c r="D783" s="37"/>
      <c r="E783" s="37"/>
    </row>
    <row r="784" ht="12.75" customHeight="1">
      <c r="A784" s="37"/>
      <c r="B784" s="37"/>
      <c r="C784" s="37"/>
      <c r="D784" s="37"/>
      <c r="E784" s="37"/>
    </row>
    <row r="785" ht="12.75" customHeight="1">
      <c r="A785" s="37"/>
      <c r="B785" s="37"/>
      <c r="C785" s="37"/>
      <c r="D785" s="37"/>
      <c r="E785" s="37"/>
    </row>
    <row r="786" ht="12.75" customHeight="1">
      <c r="A786" s="37"/>
      <c r="B786" s="37"/>
      <c r="C786" s="37"/>
      <c r="D786" s="37"/>
      <c r="E786" s="37"/>
    </row>
    <row r="787" ht="12.75" customHeight="1">
      <c r="A787" s="37"/>
      <c r="B787" s="37"/>
      <c r="C787" s="37"/>
      <c r="D787" s="37"/>
      <c r="E787" s="37"/>
    </row>
    <row r="788" ht="12.75" customHeight="1">
      <c r="A788" s="37"/>
      <c r="B788" s="37"/>
      <c r="C788" s="37"/>
      <c r="D788" s="37"/>
      <c r="E788" s="37"/>
    </row>
    <row r="789" ht="12.75" customHeight="1">
      <c r="A789" s="37"/>
      <c r="B789" s="37"/>
      <c r="C789" s="37"/>
      <c r="D789" s="37"/>
      <c r="E789" s="37"/>
    </row>
    <row r="790" ht="12.75" customHeight="1">
      <c r="A790" s="37"/>
      <c r="B790" s="37"/>
      <c r="C790" s="37"/>
      <c r="D790" s="37"/>
      <c r="E790" s="37"/>
    </row>
    <row r="791" ht="12.75" customHeight="1">
      <c r="A791" s="37"/>
      <c r="B791" s="37"/>
      <c r="C791" s="37"/>
      <c r="D791" s="37"/>
      <c r="E791" s="37"/>
    </row>
    <row r="792" ht="12.75" customHeight="1">
      <c r="A792" s="37"/>
      <c r="B792" s="37"/>
      <c r="C792" s="37"/>
      <c r="D792" s="37"/>
      <c r="E792" s="37"/>
    </row>
    <row r="793" ht="12.75" customHeight="1">
      <c r="A793" s="37"/>
      <c r="B793" s="37"/>
      <c r="C793" s="37"/>
      <c r="D793" s="37"/>
      <c r="E793" s="37"/>
    </row>
    <row r="794" ht="12.75" customHeight="1">
      <c r="A794" s="37"/>
      <c r="B794" s="37"/>
      <c r="C794" s="37"/>
      <c r="D794" s="37"/>
      <c r="E794" s="37"/>
    </row>
    <row r="795" ht="12.75" customHeight="1">
      <c r="A795" s="37"/>
      <c r="B795" s="37"/>
      <c r="C795" s="37"/>
      <c r="D795" s="37"/>
      <c r="E795" s="37"/>
    </row>
    <row r="796" ht="12.75" customHeight="1">
      <c r="A796" s="37"/>
      <c r="B796" s="37"/>
      <c r="C796" s="37"/>
      <c r="D796" s="37"/>
      <c r="E796" s="37"/>
    </row>
    <row r="797" ht="12.75" customHeight="1">
      <c r="A797" s="37"/>
      <c r="B797" s="37"/>
      <c r="C797" s="37"/>
      <c r="D797" s="37"/>
      <c r="E797" s="37"/>
    </row>
    <row r="798" ht="12.75" customHeight="1">
      <c r="A798" s="37"/>
      <c r="B798" s="37"/>
      <c r="C798" s="37"/>
      <c r="D798" s="37"/>
      <c r="E798" s="37"/>
    </row>
    <row r="799" ht="12.75" customHeight="1">
      <c r="A799" s="37"/>
      <c r="B799" s="37"/>
      <c r="C799" s="37"/>
      <c r="D799" s="37"/>
      <c r="E799" s="37"/>
    </row>
    <row r="800" ht="12.75" customHeight="1">
      <c r="A800" s="37"/>
      <c r="B800" s="37"/>
      <c r="C800" s="37"/>
      <c r="D800" s="37"/>
      <c r="E800" s="37"/>
    </row>
    <row r="801" ht="12.75" customHeight="1">
      <c r="A801" s="37"/>
      <c r="B801" s="37"/>
      <c r="C801" s="37"/>
      <c r="D801" s="37"/>
      <c r="E801" s="37"/>
    </row>
    <row r="802" ht="12.75" customHeight="1">
      <c r="A802" s="37"/>
      <c r="B802" s="37"/>
      <c r="C802" s="37"/>
      <c r="D802" s="37"/>
      <c r="E802" s="37"/>
    </row>
    <row r="803" ht="12.75" customHeight="1">
      <c r="A803" s="37"/>
      <c r="B803" s="37"/>
      <c r="C803" s="37"/>
      <c r="D803" s="37"/>
      <c r="E803" s="37"/>
    </row>
    <row r="804" ht="12.75" customHeight="1">
      <c r="A804" s="37"/>
      <c r="B804" s="37"/>
      <c r="C804" s="37"/>
      <c r="D804" s="37"/>
      <c r="E804" s="37"/>
    </row>
    <row r="805" ht="12.75" customHeight="1">
      <c r="A805" s="37"/>
      <c r="B805" s="37"/>
      <c r="C805" s="37"/>
      <c r="D805" s="37"/>
      <c r="E805" s="37"/>
    </row>
    <row r="806" ht="12.75" customHeight="1">
      <c r="A806" s="37"/>
      <c r="B806" s="37"/>
      <c r="C806" s="37"/>
      <c r="D806" s="37"/>
      <c r="E806" s="37"/>
    </row>
    <row r="807" ht="12.75" customHeight="1">
      <c r="A807" s="37"/>
      <c r="B807" s="37"/>
      <c r="C807" s="37"/>
      <c r="D807" s="37"/>
      <c r="E807" s="37"/>
    </row>
    <row r="808" ht="12.75" customHeight="1">
      <c r="A808" s="37"/>
      <c r="B808" s="37"/>
      <c r="C808" s="37"/>
      <c r="D808" s="37"/>
      <c r="E808" s="37"/>
    </row>
    <row r="809" ht="12.75" customHeight="1">
      <c r="A809" s="37"/>
      <c r="B809" s="37"/>
      <c r="C809" s="37"/>
      <c r="D809" s="37"/>
      <c r="E809" s="37"/>
    </row>
    <row r="810" ht="12.75" customHeight="1">
      <c r="A810" s="37"/>
      <c r="B810" s="37"/>
      <c r="C810" s="37"/>
      <c r="D810" s="37"/>
      <c r="E810" s="37"/>
    </row>
    <row r="811" ht="12.75" customHeight="1">
      <c r="A811" s="37"/>
      <c r="B811" s="37"/>
      <c r="C811" s="37"/>
      <c r="D811" s="37"/>
      <c r="E811" s="37"/>
    </row>
    <row r="812" ht="12.75" customHeight="1">
      <c r="A812" s="37"/>
      <c r="B812" s="37"/>
      <c r="C812" s="37"/>
      <c r="D812" s="37"/>
      <c r="E812" s="37"/>
    </row>
    <row r="813" ht="12.75" customHeight="1">
      <c r="A813" s="37"/>
      <c r="B813" s="37"/>
      <c r="C813" s="37"/>
      <c r="D813" s="37"/>
      <c r="E813" s="37"/>
    </row>
    <row r="814" ht="12.75" customHeight="1">
      <c r="A814" s="37"/>
      <c r="B814" s="37"/>
      <c r="C814" s="37"/>
      <c r="D814" s="37"/>
      <c r="E814" s="37"/>
    </row>
    <row r="815" ht="12.75" customHeight="1">
      <c r="A815" s="37"/>
      <c r="B815" s="37"/>
      <c r="C815" s="37"/>
      <c r="D815" s="37"/>
      <c r="E815" s="37"/>
    </row>
    <row r="816" ht="12.75" customHeight="1">
      <c r="A816" s="37"/>
      <c r="B816" s="37"/>
      <c r="C816" s="37"/>
      <c r="D816" s="37"/>
      <c r="E816" s="37"/>
    </row>
    <row r="817" ht="12.75" customHeight="1">
      <c r="A817" s="37"/>
      <c r="B817" s="37"/>
      <c r="C817" s="37"/>
      <c r="D817" s="37"/>
      <c r="E817" s="37"/>
    </row>
    <row r="818" ht="12.75" customHeight="1">
      <c r="A818" s="37"/>
      <c r="B818" s="37"/>
      <c r="C818" s="37"/>
      <c r="D818" s="37"/>
      <c r="E818" s="37"/>
    </row>
    <row r="819" ht="12.75" customHeight="1">
      <c r="A819" s="37"/>
      <c r="B819" s="37"/>
      <c r="C819" s="37"/>
      <c r="D819" s="37"/>
      <c r="E819" s="37"/>
    </row>
    <row r="820" ht="12.75" customHeight="1">
      <c r="A820" s="37"/>
      <c r="B820" s="37"/>
      <c r="C820" s="37"/>
      <c r="D820" s="37"/>
      <c r="E820" s="37"/>
    </row>
    <row r="821" ht="12.75" customHeight="1">
      <c r="A821" s="37"/>
      <c r="B821" s="37"/>
      <c r="C821" s="37"/>
      <c r="D821" s="37"/>
      <c r="E821" s="37"/>
    </row>
    <row r="822" ht="12.75" customHeight="1">
      <c r="A822" s="37"/>
      <c r="B822" s="37"/>
      <c r="C822" s="37"/>
      <c r="D822" s="37"/>
      <c r="E822" s="37"/>
    </row>
    <row r="823" ht="12.75" customHeight="1">
      <c r="A823" s="37"/>
      <c r="B823" s="37"/>
      <c r="C823" s="37"/>
      <c r="D823" s="37"/>
      <c r="E823" s="37"/>
    </row>
    <row r="824" ht="12.75" customHeight="1">
      <c r="A824" s="37"/>
      <c r="B824" s="37"/>
      <c r="C824" s="37"/>
      <c r="D824" s="37"/>
      <c r="E824" s="37"/>
    </row>
    <row r="825" ht="12.75" customHeight="1">
      <c r="A825" s="37"/>
      <c r="B825" s="37"/>
      <c r="C825" s="37"/>
      <c r="D825" s="37"/>
      <c r="E825" s="37"/>
    </row>
    <row r="826" ht="12.75" customHeight="1">
      <c r="A826" s="37"/>
      <c r="B826" s="37"/>
      <c r="C826" s="37"/>
      <c r="D826" s="37"/>
      <c r="E826" s="37"/>
    </row>
    <row r="827" ht="12.75" customHeight="1">
      <c r="A827" s="37"/>
      <c r="B827" s="37"/>
      <c r="C827" s="37"/>
      <c r="D827" s="37"/>
      <c r="E827" s="37"/>
    </row>
    <row r="828" ht="12.75" customHeight="1">
      <c r="A828" s="37"/>
      <c r="B828" s="37"/>
      <c r="C828" s="37"/>
      <c r="D828" s="37"/>
      <c r="E828" s="37"/>
    </row>
    <row r="829" ht="12.75" customHeight="1">
      <c r="A829" s="37"/>
      <c r="B829" s="37"/>
      <c r="C829" s="37"/>
      <c r="D829" s="37"/>
      <c r="E829" s="37"/>
    </row>
    <row r="830" ht="12.75" customHeight="1">
      <c r="A830" s="37"/>
      <c r="B830" s="37"/>
      <c r="C830" s="37"/>
      <c r="D830" s="37"/>
      <c r="E830" s="37"/>
    </row>
    <row r="831" ht="12.75" customHeight="1">
      <c r="A831" s="37"/>
      <c r="B831" s="37"/>
      <c r="C831" s="37"/>
      <c r="D831" s="37"/>
      <c r="E831" s="37"/>
    </row>
    <row r="832" ht="12.75" customHeight="1">
      <c r="A832" s="37"/>
      <c r="B832" s="37"/>
      <c r="C832" s="37"/>
      <c r="D832" s="37"/>
      <c r="E832" s="37"/>
    </row>
    <row r="833" ht="12.75" customHeight="1">
      <c r="A833" s="37"/>
      <c r="B833" s="37"/>
      <c r="C833" s="37"/>
      <c r="D833" s="37"/>
      <c r="E833" s="37"/>
    </row>
    <row r="834" ht="12.75" customHeight="1">
      <c r="A834" s="37"/>
      <c r="B834" s="37"/>
      <c r="C834" s="37"/>
      <c r="D834" s="37"/>
      <c r="E834" s="37"/>
    </row>
    <row r="835" ht="12.75" customHeight="1">
      <c r="A835" s="37"/>
      <c r="B835" s="37"/>
      <c r="C835" s="37"/>
      <c r="D835" s="37"/>
      <c r="E835" s="37"/>
    </row>
    <row r="836" ht="12.75" customHeight="1">
      <c r="A836" s="37"/>
      <c r="B836" s="37"/>
      <c r="C836" s="37"/>
      <c r="D836" s="37"/>
      <c r="E836" s="37"/>
    </row>
    <row r="837" ht="12.75" customHeight="1">
      <c r="A837" s="37"/>
      <c r="B837" s="37"/>
      <c r="C837" s="37"/>
      <c r="D837" s="37"/>
      <c r="E837" s="37"/>
    </row>
    <row r="838" ht="12.75" customHeight="1">
      <c r="A838" s="37"/>
      <c r="B838" s="37"/>
      <c r="C838" s="37"/>
      <c r="D838" s="37"/>
      <c r="E838" s="37"/>
    </row>
    <row r="839" ht="12.75" customHeight="1">
      <c r="A839" s="37"/>
      <c r="B839" s="37"/>
      <c r="C839" s="37"/>
      <c r="D839" s="37"/>
      <c r="E839" s="37"/>
    </row>
    <row r="840" ht="12.75" customHeight="1">
      <c r="A840" s="37"/>
      <c r="B840" s="37"/>
      <c r="C840" s="37"/>
      <c r="D840" s="37"/>
      <c r="E840" s="37"/>
    </row>
    <row r="841" ht="12.75" customHeight="1">
      <c r="A841" s="37"/>
      <c r="B841" s="37"/>
      <c r="C841" s="37"/>
      <c r="D841" s="37"/>
      <c r="E841" s="37"/>
    </row>
    <row r="842" ht="12.75" customHeight="1">
      <c r="A842" s="37"/>
      <c r="B842" s="37"/>
      <c r="C842" s="37"/>
      <c r="D842" s="37"/>
      <c r="E842" s="37"/>
    </row>
    <row r="843" ht="12.75" customHeight="1">
      <c r="A843" s="37"/>
      <c r="B843" s="37"/>
      <c r="C843" s="37"/>
      <c r="D843" s="37"/>
      <c r="E843" s="37"/>
    </row>
    <row r="844" ht="12.75" customHeight="1">
      <c r="A844" s="37"/>
      <c r="B844" s="37"/>
      <c r="C844" s="37"/>
      <c r="D844" s="37"/>
      <c r="E844" s="37"/>
    </row>
    <row r="845" ht="12.75" customHeight="1">
      <c r="A845" s="37"/>
      <c r="B845" s="37"/>
      <c r="C845" s="37"/>
      <c r="D845" s="37"/>
      <c r="E845" s="37"/>
    </row>
    <row r="846" ht="12.75" customHeight="1">
      <c r="A846" s="37"/>
      <c r="B846" s="37"/>
      <c r="C846" s="37"/>
      <c r="D846" s="37"/>
      <c r="E846" s="37"/>
    </row>
    <row r="847" ht="12.75" customHeight="1">
      <c r="A847" s="37"/>
      <c r="B847" s="37"/>
      <c r="C847" s="37"/>
      <c r="D847" s="37"/>
      <c r="E847" s="37"/>
    </row>
    <row r="848" ht="12.75" customHeight="1">
      <c r="A848" s="37"/>
      <c r="B848" s="37"/>
      <c r="C848" s="37"/>
      <c r="D848" s="37"/>
      <c r="E848" s="37"/>
    </row>
    <row r="849" ht="12.75" customHeight="1">
      <c r="A849" s="37"/>
      <c r="B849" s="37"/>
      <c r="C849" s="37"/>
      <c r="D849" s="37"/>
      <c r="E849" s="37"/>
    </row>
    <row r="850" ht="12.75" customHeight="1">
      <c r="A850" s="37"/>
      <c r="B850" s="37"/>
      <c r="C850" s="37"/>
      <c r="D850" s="37"/>
      <c r="E850" s="37"/>
    </row>
    <row r="851" ht="12.75" customHeight="1">
      <c r="A851" s="37"/>
      <c r="B851" s="37"/>
      <c r="C851" s="37"/>
      <c r="D851" s="37"/>
      <c r="E851" s="37"/>
    </row>
    <row r="852" ht="12.75" customHeight="1">
      <c r="A852" s="37"/>
      <c r="B852" s="37"/>
      <c r="C852" s="37"/>
      <c r="D852" s="37"/>
      <c r="E852" s="37"/>
    </row>
    <row r="853" ht="12.75" customHeight="1">
      <c r="A853" s="37"/>
      <c r="B853" s="37"/>
      <c r="C853" s="37"/>
      <c r="D853" s="37"/>
      <c r="E853" s="37"/>
    </row>
    <row r="854" ht="12.75" customHeight="1">
      <c r="A854" s="37"/>
      <c r="B854" s="37"/>
      <c r="C854" s="37"/>
      <c r="D854" s="37"/>
      <c r="E854" s="37"/>
    </row>
    <row r="855" ht="12.75" customHeight="1">
      <c r="A855" s="37"/>
      <c r="B855" s="37"/>
      <c r="C855" s="37"/>
      <c r="D855" s="37"/>
      <c r="E855" s="37"/>
    </row>
    <row r="856" ht="12.75" customHeight="1">
      <c r="A856" s="37"/>
      <c r="B856" s="37"/>
      <c r="C856" s="37"/>
      <c r="D856" s="37"/>
      <c r="E856" s="37"/>
    </row>
    <row r="857" ht="12.75" customHeight="1">
      <c r="A857" s="37"/>
      <c r="B857" s="37"/>
      <c r="C857" s="37"/>
      <c r="D857" s="37"/>
      <c r="E857" s="37"/>
    </row>
    <row r="858" ht="12.75" customHeight="1">
      <c r="A858" s="37"/>
      <c r="B858" s="37"/>
      <c r="C858" s="37"/>
      <c r="D858" s="37"/>
      <c r="E858" s="37"/>
    </row>
    <row r="859" ht="12.75" customHeight="1">
      <c r="A859" s="37"/>
      <c r="B859" s="37"/>
      <c r="C859" s="37"/>
      <c r="D859" s="37"/>
      <c r="E859" s="37"/>
    </row>
    <row r="860" ht="12.75" customHeight="1">
      <c r="A860" s="37"/>
      <c r="B860" s="37"/>
      <c r="C860" s="37"/>
      <c r="D860" s="37"/>
      <c r="E860" s="37"/>
    </row>
    <row r="861" ht="12.75" customHeight="1">
      <c r="A861" s="37"/>
      <c r="B861" s="37"/>
      <c r="C861" s="37"/>
      <c r="D861" s="37"/>
      <c r="E861" s="37"/>
    </row>
    <row r="862" ht="12.75" customHeight="1">
      <c r="A862" s="37"/>
      <c r="B862" s="37"/>
      <c r="C862" s="37"/>
      <c r="D862" s="37"/>
      <c r="E862" s="37"/>
    </row>
    <row r="863" ht="12.75" customHeight="1">
      <c r="A863" s="37"/>
      <c r="B863" s="37"/>
      <c r="C863" s="37"/>
      <c r="D863" s="37"/>
      <c r="E863" s="37"/>
    </row>
    <row r="864" ht="12.75" customHeight="1">
      <c r="A864" s="37"/>
      <c r="B864" s="37"/>
      <c r="C864" s="37"/>
      <c r="D864" s="37"/>
      <c r="E864" s="37"/>
    </row>
    <row r="865" ht="12.75" customHeight="1">
      <c r="A865" s="37"/>
      <c r="B865" s="37"/>
      <c r="C865" s="37"/>
      <c r="D865" s="37"/>
      <c r="E865" s="37"/>
    </row>
    <row r="866" ht="12.75" customHeight="1">
      <c r="A866" s="37"/>
      <c r="B866" s="37"/>
      <c r="C866" s="37"/>
      <c r="D866" s="37"/>
      <c r="E866" s="37"/>
    </row>
    <row r="867" ht="12.75" customHeight="1">
      <c r="A867" s="37"/>
      <c r="B867" s="37"/>
      <c r="C867" s="37"/>
      <c r="D867" s="37"/>
      <c r="E867" s="37"/>
    </row>
    <row r="868" ht="12.75" customHeight="1">
      <c r="A868" s="37"/>
      <c r="B868" s="37"/>
      <c r="C868" s="37"/>
      <c r="D868" s="37"/>
      <c r="E868" s="37"/>
    </row>
    <row r="869" ht="12.75" customHeight="1">
      <c r="A869" s="37"/>
      <c r="B869" s="37"/>
      <c r="C869" s="37"/>
      <c r="D869" s="37"/>
      <c r="E869" s="37"/>
    </row>
    <row r="870" ht="12.75" customHeight="1">
      <c r="A870" s="37"/>
      <c r="B870" s="37"/>
      <c r="C870" s="37"/>
      <c r="D870" s="37"/>
      <c r="E870" s="37"/>
    </row>
    <row r="871" ht="12.75" customHeight="1">
      <c r="A871" s="37"/>
      <c r="B871" s="37"/>
      <c r="C871" s="37"/>
      <c r="D871" s="37"/>
      <c r="E871" s="37"/>
    </row>
    <row r="872" ht="12.75" customHeight="1">
      <c r="A872" s="37"/>
      <c r="B872" s="37"/>
      <c r="C872" s="37"/>
      <c r="D872" s="37"/>
      <c r="E872" s="37"/>
    </row>
    <row r="873" ht="12.75" customHeight="1">
      <c r="A873" s="37"/>
      <c r="B873" s="37"/>
      <c r="C873" s="37"/>
      <c r="D873" s="37"/>
      <c r="E873" s="37"/>
    </row>
    <row r="874" ht="12.75" customHeight="1">
      <c r="A874" s="37"/>
      <c r="B874" s="37"/>
      <c r="C874" s="37"/>
      <c r="D874" s="37"/>
      <c r="E874" s="37"/>
    </row>
    <row r="875" ht="12.75" customHeight="1">
      <c r="A875" s="37"/>
      <c r="B875" s="37"/>
      <c r="C875" s="37"/>
      <c r="D875" s="37"/>
      <c r="E875" s="37"/>
    </row>
    <row r="876" ht="12.75" customHeight="1">
      <c r="A876" s="37"/>
      <c r="B876" s="37"/>
      <c r="C876" s="37"/>
      <c r="D876" s="37"/>
      <c r="E876" s="37"/>
    </row>
    <row r="877" ht="12.75" customHeight="1">
      <c r="A877" s="37"/>
      <c r="B877" s="37"/>
      <c r="C877" s="37"/>
      <c r="D877" s="37"/>
      <c r="E877" s="37"/>
    </row>
    <row r="878" ht="12.75" customHeight="1">
      <c r="A878" s="37"/>
      <c r="B878" s="37"/>
      <c r="C878" s="37"/>
      <c r="D878" s="37"/>
      <c r="E878" s="37"/>
    </row>
    <row r="879" ht="12.75" customHeight="1">
      <c r="A879" s="37"/>
      <c r="B879" s="37"/>
      <c r="C879" s="37"/>
      <c r="D879" s="37"/>
      <c r="E879" s="37"/>
    </row>
    <row r="880" ht="12.75" customHeight="1">
      <c r="A880" s="37"/>
      <c r="B880" s="37"/>
      <c r="C880" s="37"/>
      <c r="D880" s="37"/>
      <c r="E880" s="37"/>
    </row>
    <row r="881" ht="12.75" customHeight="1">
      <c r="A881" s="37"/>
      <c r="B881" s="37"/>
      <c r="C881" s="37"/>
      <c r="D881" s="37"/>
      <c r="E881" s="37"/>
    </row>
    <row r="882" ht="12.75" customHeight="1">
      <c r="A882" s="37"/>
      <c r="B882" s="37"/>
      <c r="C882" s="37"/>
      <c r="D882" s="37"/>
      <c r="E882" s="37"/>
    </row>
    <row r="883" ht="12.75" customHeight="1">
      <c r="A883" s="37"/>
      <c r="B883" s="37"/>
      <c r="C883" s="37"/>
      <c r="D883" s="37"/>
      <c r="E883" s="37"/>
    </row>
    <row r="884" ht="12.75" customHeight="1">
      <c r="A884" s="37"/>
      <c r="B884" s="37"/>
      <c r="C884" s="37"/>
      <c r="D884" s="37"/>
      <c r="E884" s="37"/>
    </row>
    <row r="885" ht="12.75" customHeight="1">
      <c r="A885" s="37"/>
      <c r="B885" s="37"/>
      <c r="C885" s="37"/>
      <c r="D885" s="37"/>
      <c r="E885" s="37"/>
    </row>
    <row r="886" ht="12.75" customHeight="1">
      <c r="A886" s="37"/>
      <c r="B886" s="37"/>
      <c r="C886" s="37"/>
      <c r="D886" s="37"/>
      <c r="E886" s="37"/>
    </row>
    <row r="887" ht="12.75" customHeight="1">
      <c r="A887" s="37"/>
      <c r="B887" s="37"/>
      <c r="C887" s="37"/>
      <c r="D887" s="37"/>
      <c r="E887" s="37"/>
    </row>
    <row r="888" ht="12.75" customHeight="1">
      <c r="A888" s="37"/>
      <c r="B888" s="37"/>
      <c r="C888" s="37"/>
      <c r="D888" s="37"/>
      <c r="E888" s="37"/>
    </row>
    <row r="889" ht="12.75" customHeight="1">
      <c r="A889" s="37"/>
      <c r="B889" s="37"/>
      <c r="C889" s="37"/>
      <c r="D889" s="37"/>
      <c r="E889" s="37"/>
    </row>
    <row r="890" ht="12.75" customHeight="1">
      <c r="A890" s="37"/>
      <c r="B890" s="37"/>
      <c r="C890" s="37"/>
      <c r="D890" s="37"/>
      <c r="E890" s="37"/>
    </row>
    <row r="891" ht="12.75" customHeight="1">
      <c r="A891" s="37"/>
      <c r="B891" s="37"/>
      <c r="C891" s="37"/>
      <c r="D891" s="37"/>
      <c r="E891" s="37"/>
    </row>
    <row r="892" ht="12.75" customHeight="1">
      <c r="A892" s="37"/>
      <c r="B892" s="37"/>
      <c r="C892" s="37"/>
      <c r="D892" s="37"/>
      <c r="E892" s="37"/>
    </row>
    <row r="893" ht="12.75" customHeight="1">
      <c r="A893" s="37"/>
      <c r="B893" s="37"/>
      <c r="C893" s="37"/>
      <c r="D893" s="37"/>
      <c r="E893" s="37"/>
    </row>
    <row r="894" ht="12.75" customHeight="1">
      <c r="A894" s="37"/>
      <c r="B894" s="37"/>
      <c r="C894" s="37"/>
      <c r="D894" s="37"/>
      <c r="E894" s="37"/>
    </row>
    <row r="895" ht="12.75" customHeight="1">
      <c r="A895" s="37"/>
      <c r="B895" s="37"/>
      <c r="C895" s="37"/>
      <c r="D895" s="37"/>
      <c r="E895" s="37"/>
    </row>
    <row r="896" ht="12.75" customHeight="1">
      <c r="A896" s="37"/>
      <c r="B896" s="37"/>
      <c r="C896" s="37"/>
      <c r="D896" s="37"/>
      <c r="E896" s="37"/>
    </row>
    <row r="897" ht="12.75" customHeight="1">
      <c r="A897" s="37"/>
      <c r="B897" s="37"/>
      <c r="C897" s="37"/>
      <c r="D897" s="37"/>
      <c r="E897" s="37"/>
    </row>
    <row r="898" ht="12.75" customHeight="1">
      <c r="A898" s="37"/>
      <c r="B898" s="37"/>
      <c r="C898" s="37"/>
      <c r="D898" s="37"/>
      <c r="E898" s="37"/>
    </row>
    <row r="899" ht="12.75" customHeight="1">
      <c r="A899" s="37"/>
      <c r="B899" s="37"/>
      <c r="C899" s="37"/>
      <c r="D899" s="37"/>
      <c r="E899" s="37"/>
    </row>
    <row r="900" ht="12.75" customHeight="1">
      <c r="A900" s="37"/>
      <c r="B900" s="37"/>
      <c r="C900" s="37"/>
      <c r="D900" s="37"/>
      <c r="E900" s="37"/>
    </row>
    <row r="901" ht="12.75" customHeight="1">
      <c r="A901" s="37"/>
      <c r="B901" s="37"/>
      <c r="C901" s="37"/>
      <c r="D901" s="37"/>
      <c r="E901" s="37"/>
    </row>
    <row r="902" ht="12.75" customHeight="1">
      <c r="A902" s="37"/>
      <c r="B902" s="37"/>
      <c r="C902" s="37"/>
      <c r="D902" s="37"/>
      <c r="E902" s="37"/>
    </row>
    <row r="903" ht="12.75" customHeight="1">
      <c r="A903" s="37"/>
      <c r="B903" s="37"/>
      <c r="C903" s="37"/>
      <c r="D903" s="37"/>
      <c r="E903" s="37"/>
    </row>
    <row r="904" ht="12.75" customHeight="1">
      <c r="A904" s="37"/>
      <c r="B904" s="37"/>
      <c r="C904" s="37"/>
      <c r="D904" s="37"/>
      <c r="E904" s="37"/>
    </row>
    <row r="905" ht="12.75" customHeight="1">
      <c r="A905" s="37"/>
      <c r="B905" s="37"/>
      <c r="C905" s="37"/>
      <c r="D905" s="37"/>
      <c r="E905" s="37"/>
    </row>
    <row r="906" ht="12.75" customHeight="1">
      <c r="A906" s="37"/>
      <c r="B906" s="37"/>
      <c r="C906" s="37"/>
      <c r="D906" s="37"/>
      <c r="E906" s="37"/>
    </row>
    <row r="907" ht="12.75" customHeight="1">
      <c r="A907" s="37"/>
      <c r="B907" s="37"/>
      <c r="C907" s="37"/>
      <c r="D907" s="37"/>
      <c r="E907" s="37"/>
    </row>
    <row r="908" ht="12.75" customHeight="1">
      <c r="A908" s="37"/>
      <c r="B908" s="37"/>
      <c r="C908" s="37"/>
      <c r="D908" s="37"/>
      <c r="E908" s="37"/>
    </row>
    <row r="909" ht="12.75" customHeight="1">
      <c r="A909" s="37"/>
      <c r="B909" s="37"/>
      <c r="C909" s="37"/>
      <c r="D909" s="37"/>
      <c r="E909" s="37"/>
    </row>
    <row r="910" ht="12.75" customHeight="1">
      <c r="A910" s="37"/>
      <c r="B910" s="37"/>
      <c r="C910" s="37"/>
      <c r="D910" s="37"/>
      <c r="E910" s="37"/>
    </row>
    <row r="911" ht="12.75" customHeight="1">
      <c r="A911" s="37"/>
      <c r="B911" s="37"/>
      <c r="C911" s="37"/>
      <c r="D911" s="37"/>
      <c r="E911" s="37"/>
    </row>
    <row r="912" ht="12.75" customHeight="1">
      <c r="A912" s="37"/>
      <c r="B912" s="37"/>
      <c r="C912" s="37"/>
      <c r="D912" s="37"/>
      <c r="E912" s="37"/>
    </row>
    <row r="913" ht="12.75" customHeight="1">
      <c r="A913" s="37"/>
      <c r="B913" s="37"/>
      <c r="C913" s="37"/>
      <c r="D913" s="37"/>
      <c r="E913" s="37"/>
    </row>
    <row r="914" ht="12.75" customHeight="1">
      <c r="A914" s="37"/>
      <c r="B914" s="37"/>
      <c r="C914" s="37"/>
      <c r="D914" s="37"/>
      <c r="E914" s="37"/>
    </row>
    <row r="915" ht="12.75" customHeight="1">
      <c r="A915" s="37"/>
      <c r="B915" s="37"/>
      <c r="C915" s="37"/>
      <c r="D915" s="37"/>
      <c r="E915" s="37"/>
    </row>
    <row r="916" ht="12.75" customHeight="1">
      <c r="A916" s="37"/>
      <c r="B916" s="37"/>
      <c r="C916" s="37"/>
      <c r="D916" s="37"/>
      <c r="E916" s="37"/>
    </row>
    <row r="917" ht="12.75" customHeight="1">
      <c r="A917" s="37"/>
      <c r="B917" s="37"/>
      <c r="C917" s="37"/>
      <c r="D917" s="37"/>
      <c r="E917" s="37"/>
    </row>
    <row r="918" ht="12.75" customHeight="1">
      <c r="A918" s="37"/>
      <c r="B918" s="37"/>
      <c r="C918" s="37"/>
      <c r="D918" s="37"/>
      <c r="E918" s="37"/>
    </row>
    <row r="919" ht="12.75" customHeight="1">
      <c r="A919" s="37"/>
      <c r="B919" s="37"/>
      <c r="C919" s="37"/>
      <c r="D919" s="37"/>
      <c r="E919" s="37"/>
    </row>
    <row r="920" ht="12.75" customHeight="1">
      <c r="A920" s="37"/>
      <c r="B920" s="37"/>
      <c r="C920" s="37"/>
      <c r="D920" s="37"/>
      <c r="E920" s="37"/>
    </row>
    <row r="921" ht="12.75" customHeight="1">
      <c r="A921" s="37"/>
      <c r="B921" s="37"/>
      <c r="C921" s="37"/>
      <c r="D921" s="37"/>
      <c r="E921" s="37"/>
    </row>
    <row r="922" ht="12.75" customHeight="1">
      <c r="A922" s="37"/>
      <c r="B922" s="37"/>
      <c r="C922" s="37"/>
      <c r="D922" s="37"/>
      <c r="E922" s="37"/>
    </row>
    <row r="923" ht="12.75" customHeight="1">
      <c r="A923" s="37"/>
      <c r="B923" s="37"/>
      <c r="C923" s="37"/>
      <c r="D923" s="37"/>
      <c r="E923" s="37"/>
    </row>
    <row r="924" ht="12.75" customHeight="1">
      <c r="A924" s="37"/>
      <c r="B924" s="37"/>
      <c r="C924" s="37"/>
      <c r="D924" s="37"/>
      <c r="E924" s="37"/>
    </row>
    <row r="925" ht="12.75" customHeight="1">
      <c r="A925" s="37"/>
      <c r="B925" s="37"/>
      <c r="C925" s="37"/>
      <c r="D925" s="37"/>
      <c r="E925" s="37"/>
    </row>
    <row r="926" ht="12.75" customHeight="1">
      <c r="A926" s="37"/>
      <c r="B926" s="37"/>
      <c r="C926" s="37"/>
      <c r="D926" s="37"/>
      <c r="E926" s="37"/>
    </row>
    <row r="927" ht="12.75" customHeight="1">
      <c r="A927" s="37"/>
      <c r="B927" s="37"/>
      <c r="C927" s="37"/>
      <c r="D927" s="37"/>
      <c r="E927" s="37"/>
    </row>
    <row r="928" ht="12.75" customHeight="1">
      <c r="A928" s="37"/>
      <c r="B928" s="37"/>
      <c r="C928" s="37"/>
      <c r="D928" s="37"/>
      <c r="E928" s="37"/>
    </row>
    <row r="929" ht="12.75" customHeight="1">
      <c r="A929" s="37"/>
      <c r="B929" s="37"/>
      <c r="C929" s="37"/>
      <c r="D929" s="37"/>
      <c r="E929" s="37"/>
    </row>
    <row r="930" ht="12.75" customHeight="1">
      <c r="A930" s="37"/>
      <c r="B930" s="37"/>
      <c r="C930" s="37"/>
      <c r="D930" s="37"/>
      <c r="E930" s="37"/>
    </row>
    <row r="931" ht="12.75" customHeight="1">
      <c r="A931" s="37"/>
      <c r="B931" s="37"/>
      <c r="C931" s="37"/>
      <c r="D931" s="37"/>
      <c r="E931" s="37"/>
    </row>
    <row r="932" ht="12.75" customHeight="1">
      <c r="A932" s="37"/>
      <c r="B932" s="37"/>
      <c r="C932" s="37"/>
      <c r="D932" s="37"/>
      <c r="E932" s="37"/>
    </row>
    <row r="933" ht="12.75" customHeight="1">
      <c r="A933" s="37"/>
      <c r="B933" s="37"/>
      <c r="C933" s="37"/>
      <c r="D933" s="37"/>
      <c r="E933" s="37"/>
    </row>
    <row r="934" ht="12.75" customHeight="1">
      <c r="A934" s="37"/>
      <c r="B934" s="37"/>
      <c r="C934" s="37"/>
      <c r="D934" s="37"/>
      <c r="E934" s="37"/>
    </row>
    <row r="935" ht="12.75" customHeight="1">
      <c r="A935" s="37"/>
      <c r="B935" s="37"/>
      <c r="C935" s="37"/>
      <c r="D935" s="37"/>
      <c r="E935" s="37"/>
    </row>
    <row r="936" ht="12.75" customHeight="1">
      <c r="A936" s="37"/>
      <c r="B936" s="37"/>
      <c r="C936" s="37"/>
      <c r="D936" s="37"/>
      <c r="E936" s="37"/>
    </row>
    <row r="937" ht="12.75" customHeight="1">
      <c r="A937" s="37"/>
      <c r="B937" s="37"/>
      <c r="C937" s="37"/>
      <c r="D937" s="37"/>
      <c r="E937" s="37"/>
    </row>
    <row r="938" ht="12.75" customHeight="1">
      <c r="A938" s="37"/>
      <c r="B938" s="37"/>
      <c r="C938" s="37"/>
      <c r="D938" s="37"/>
      <c r="E938" s="37"/>
    </row>
    <row r="939" ht="12.75" customHeight="1">
      <c r="A939" s="37"/>
      <c r="B939" s="37"/>
      <c r="C939" s="37"/>
      <c r="D939" s="37"/>
      <c r="E939" s="37"/>
    </row>
    <row r="940" ht="12.75" customHeight="1">
      <c r="A940" s="37"/>
      <c r="B940" s="37"/>
      <c r="C940" s="37"/>
      <c r="D940" s="37"/>
      <c r="E940" s="37"/>
    </row>
    <row r="941" ht="12.75" customHeight="1">
      <c r="A941" s="37"/>
      <c r="B941" s="37"/>
      <c r="C941" s="37"/>
      <c r="D941" s="37"/>
      <c r="E941" s="37"/>
    </row>
    <row r="942" ht="12.75" customHeight="1">
      <c r="A942" s="37"/>
      <c r="B942" s="37"/>
      <c r="C942" s="37"/>
      <c r="D942" s="37"/>
      <c r="E942" s="37"/>
    </row>
    <row r="943" ht="12.75" customHeight="1">
      <c r="A943" s="37"/>
      <c r="B943" s="37"/>
      <c r="C943" s="37"/>
      <c r="D943" s="37"/>
      <c r="E943" s="37"/>
    </row>
    <row r="944" ht="12.75" customHeight="1">
      <c r="A944" s="37"/>
      <c r="B944" s="37"/>
      <c r="C944" s="37"/>
      <c r="D944" s="37"/>
      <c r="E944" s="37"/>
    </row>
    <row r="945" ht="12.75" customHeight="1">
      <c r="A945" s="37"/>
      <c r="B945" s="37"/>
      <c r="C945" s="37"/>
      <c r="D945" s="37"/>
      <c r="E945" s="37"/>
    </row>
    <row r="946" ht="12.75" customHeight="1">
      <c r="A946" s="37"/>
      <c r="B946" s="37"/>
      <c r="C946" s="37"/>
      <c r="D946" s="37"/>
      <c r="E946" s="37"/>
    </row>
    <row r="947" ht="12.75" customHeight="1">
      <c r="A947" s="37"/>
      <c r="B947" s="37"/>
      <c r="C947" s="37"/>
      <c r="D947" s="37"/>
      <c r="E947" s="37"/>
    </row>
    <row r="948" ht="12.75" customHeight="1">
      <c r="A948" s="37"/>
      <c r="B948" s="37"/>
      <c r="C948" s="37"/>
      <c r="D948" s="37"/>
      <c r="E948" s="37"/>
    </row>
    <row r="949" ht="12.75" customHeight="1">
      <c r="A949" s="37"/>
      <c r="B949" s="37"/>
      <c r="C949" s="37"/>
      <c r="D949" s="37"/>
      <c r="E949" s="37"/>
    </row>
    <row r="950" ht="12.75" customHeight="1">
      <c r="A950" s="37"/>
      <c r="B950" s="37"/>
      <c r="C950" s="37"/>
      <c r="D950" s="37"/>
      <c r="E950" s="37"/>
    </row>
    <row r="951" ht="12.75" customHeight="1">
      <c r="A951" s="37"/>
      <c r="B951" s="37"/>
      <c r="C951" s="37"/>
      <c r="D951" s="37"/>
      <c r="E951" s="37"/>
    </row>
    <row r="952" ht="12.75" customHeight="1">
      <c r="A952" s="37"/>
      <c r="B952" s="37"/>
      <c r="C952" s="37"/>
      <c r="D952" s="37"/>
      <c r="E952" s="37"/>
    </row>
    <row r="953" ht="12.75" customHeight="1">
      <c r="A953" s="37"/>
      <c r="B953" s="37"/>
      <c r="C953" s="37"/>
      <c r="D953" s="37"/>
      <c r="E953" s="37"/>
    </row>
    <row r="954" ht="12.75" customHeight="1">
      <c r="A954" s="37"/>
      <c r="B954" s="37"/>
      <c r="C954" s="37"/>
      <c r="D954" s="37"/>
      <c r="E954" s="37"/>
    </row>
    <row r="955" ht="12.75" customHeight="1">
      <c r="A955" s="37"/>
      <c r="B955" s="37"/>
      <c r="C955" s="37"/>
      <c r="D955" s="37"/>
      <c r="E955" s="37"/>
    </row>
    <row r="956" ht="12.75" customHeight="1">
      <c r="A956" s="37"/>
      <c r="B956" s="37"/>
      <c r="C956" s="37"/>
      <c r="D956" s="37"/>
      <c r="E956" s="37"/>
    </row>
    <row r="957" ht="12.75" customHeight="1">
      <c r="A957" s="37"/>
      <c r="B957" s="37"/>
      <c r="C957" s="37"/>
      <c r="D957" s="37"/>
      <c r="E957" s="37"/>
    </row>
    <row r="958" ht="12.75" customHeight="1">
      <c r="A958" s="37"/>
      <c r="B958" s="37"/>
      <c r="C958" s="37"/>
      <c r="D958" s="37"/>
      <c r="E958" s="37"/>
    </row>
    <row r="959" ht="12.75" customHeight="1">
      <c r="A959" s="37"/>
      <c r="B959" s="37"/>
      <c r="C959" s="37"/>
      <c r="D959" s="37"/>
      <c r="E959" s="37"/>
    </row>
    <row r="960" ht="12.75" customHeight="1">
      <c r="A960" s="37"/>
      <c r="B960" s="37"/>
      <c r="C960" s="37"/>
      <c r="D960" s="37"/>
      <c r="E960" s="37"/>
    </row>
    <row r="961" ht="12.75" customHeight="1">
      <c r="A961" s="37"/>
      <c r="B961" s="37"/>
      <c r="C961" s="37"/>
      <c r="D961" s="37"/>
      <c r="E961" s="37"/>
    </row>
    <row r="962" ht="12.75" customHeight="1">
      <c r="A962" s="37"/>
      <c r="B962" s="37"/>
      <c r="C962" s="37"/>
      <c r="D962" s="37"/>
      <c r="E962" s="37"/>
    </row>
    <row r="963" ht="12.75" customHeight="1">
      <c r="A963" s="37"/>
      <c r="B963" s="37"/>
      <c r="C963" s="37"/>
      <c r="D963" s="37"/>
      <c r="E963" s="37"/>
    </row>
    <row r="964" ht="12.75" customHeight="1">
      <c r="A964" s="37"/>
      <c r="B964" s="37"/>
      <c r="C964" s="37"/>
      <c r="D964" s="37"/>
      <c r="E964" s="37"/>
    </row>
    <row r="965" ht="12.75" customHeight="1">
      <c r="A965" s="37"/>
      <c r="B965" s="37"/>
      <c r="C965" s="37"/>
      <c r="D965" s="37"/>
      <c r="E965" s="37"/>
    </row>
    <row r="966" ht="12.75" customHeight="1">
      <c r="A966" s="37"/>
      <c r="B966" s="37"/>
      <c r="C966" s="37"/>
      <c r="D966" s="37"/>
      <c r="E966" s="37"/>
    </row>
    <row r="967" ht="12.75" customHeight="1">
      <c r="A967" s="37"/>
      <c r="B967" s="37"/>
      <c r="C967" s="37"/>
      <c r="D967" s="37"/>
      <c r="E967" s="37"/>
    </row>
    <row r="968" ht="12.75" customHeight="1">
      <c r="A968" s="37"/>
      <c r="B968" s="37"/>
      <c r="C968" s="37"/>
      <c r="D968" s="37"/>
      <c r="E968" s="37"/>
    </row>
    <row r="969" ht="12.75" customHeight="1">
      <c r="A969" s="37"/>
      <c r="B969" s="37"/>
      <c r="C969" s="37"/>
      <c r="D969" s="37"/>
      <c r="E969" s="37"/>
    </row>
    <row r="970" ht="12.75" customHeight="1">
      <c r="A970" s="37"/>
      <c r="B970" s="37"/>
      <c r="C970" s="37"/>
      <c r="D970" s="37"/>
      <c r="E970" s="37"/>
    </row>
    <row r="971" ht="12.75" customHeight="1">
      <c r="A971" s="37"/>
      <c r="B971" s="37"/>
      <c r="C971" s="37"/>
      <c r="D971" s="37"/>
      <c r="E971" s="37"/>
    </row>
    <row r="972" ht="12.75" customHeight="1">
      <c r="A972" s="37"/>
      <c r="B972" s="37"/>
      <c r="C972" s="37"/>
      <c r="D972" s="37"/>
      <c r="E972" s="37"/>
    </row>
    <row r="973" ht="12.75" customHeight="1">
      <c r="A973" s="37"/>
      <c r="B973" s="37"/>
      <c r="C973" s="37"/>
      <c r="D973" s="37"/>
      <c r="E973" s="37"/>
    </row>
    <row r="974" ht="12.75" customHeight="1">
      <c r="A974" s="37"/>
      <c r="B974" s="37"/>
      <c r="C974" s="37"/>
      <c r="D974" s="37"/>
      <c r="E974" s="37"/>
    </row>
    <row r="975" ht="12.75" customHeight="1">
      <c r="A975" s="37"/>
      <c r="B975" s="37"/>
      <c r="C975" s="37"/>
      <c r="D975" s="37"/>
      <c r="E975" s="37"/>
    </row>
    <row r="976" ht="12.75" customHeight="1">
      <c r="A976" s="37"/>
      <c r="B976" s="37"/>
      <c r="C976" s="37"/>
      <c r="D976" s="37"/>
      <c r="E976" s="37"/>
    </row>
    <row r="977" ht="12.75" customHeight="1">
      <c r="A977" s="37"/>
      <c r="B977" s="37"/>
      <c r="C977" s="37"/>
      <c r="D977" s="37"/>
      <c r="E977" s="37"/>
    </row>
    <row r="978" ht="12.75" customHeight="1">
      <c r="A978" s="37"/>
      <c r="B978" s="37"/>
      <c r="C978" s="37"/>
      <c r="D978" s="37"/>
      <c r="E978" s="37"/>
    </row>
    <row r="979" ht="12.75" customHeight="1">
      <c r="A979" s="37"/>
      <c r="B979" s="37"/>
      <c r="C979" s="37"/>
      <c r="D979" s="37"/>
      <c r="E979" s="37"/>
    </row>
    <row r="980" ht="12.75" customHeight="1">
      <c r="A980" s="37"/>
      <c r="B980" s="37"/>
      <c r="C980" s="37"/>
      <c r="D980" s="37"/>
      <c r="E980" s="37"/>
    </row>
    <row r="981" ht="12.75" customHeight="1">
      <c r="A981" s="37"/>
      <c r="B981" s="37"/>
      <c r="C981" s="37"/>
      <c r="D981" s="37"/>
      <c r="E981" s="37"/>
    </row>
    <row r="982" ht="12.75" customHeight="1">
      <c r="A982" s="37"/>
      <c r="B982" s="37"/>
      <c r="C982" s="37"/>
      <c r="D982" s="37"/>
      <c r="E982" s="37"/>
    </row>
    <row r="983" ht="12.75" customHeight="1">
      <c r="A983" s="37"/>
      <c r="B983" s="37"/>
      <c r="C983" s="37"/>
      <c r="D983" s="37"/>
      <c r="E983" s="37"/>
    </row>
    <row r="984" ht="12.75" customHeight="1">
      <c r="A984" s="37"/>
      <c r="B984" s="37"/>
      <c r="C984" s="37"/>
      <c r="D984" s="37"/>
      <c r="E984" s="37"/>
    </row>
    <row r="985" ht="12.75" customHeight="1">
      <c r="A985" s="37"/>
      <c r="B985" s="37"/>
      <c r="C985" s="37"/>
      <c r="D985" s="37"/>
      <c r="E985" s="37"/>
    </row>
    <row r="986" ht="12.75" customHeight="1">
      <c r="A986" s="37"/>
      <c r="B986" s="37"/>
      <c r="C986" s="37"/>
      <c r="D986" s="37"/>
      <c r="E986" s="37"/>
    </row>
    <row r="987" ht="12.75" customHeight="1">
      <c r="A987" s="37"/>
      <c r="B987" s="37"/>
      <c r="C987" s="37"/>
      <c r="D987" s="37"/>
      <c r="E987" s="37"/>
    </row>
    <row r="988" ht="12.75" customHeight="1">
      <c r="A988" s="37"/>
      <c r="B988" s="37"/>
      <c r="C988" s="37"/>
      <c r="D988" s="37"/>
      <c r="E988" s="37"/>
    </row>
    <row r="989" ht="12.75" customHeight="1">
      <c r="A989" s="37"/>
      <c r="B989" s="37"/>
      <c r="C989" s="37"/>
      <c r="D989" s="37"/>
      <c r="E989" s="37"/>
    </row>
    <row r="990" ht="12.75" customHeight="1">
      <c r="A990" s="37"/>
      <c r="B990" s="37"/>
      <c r="C990" s="37"/>
      <c r="D990" s="37"/>
      <c r="E990" s="37"/>
    </row>
    <row r="991" ht="12.75" customHeight="1">
      <c r="A991" s="37"/>
      <c r="B991" s="37"/>
      <c r="C991" s="37"/>
      <c r="D991" s="37"/>
      <c r="E991" s="37"/>
    </row>
    <row r="992" ht="12.75" customHeight="1">
      <c r="A992" s="37"/>
      <c r="B992" s="37"/>
      <c r="C992" s="37"/>
      <c r="D992" s="37"/>
      <c r="E992" s="37"/>
    </row>
    <row r="993" ht="12.75" customHeight="1">
      <c r="A993" s="37"/>
      <c r="B993" s="37"/>
      <c r="C993" s="37"/>
      <c r="D993" s="37"/>
      <c r="E993" s="37"/>
    </row>
    <row r="994" ht="12.75" customHeight="1">
      <c r="A994" s="37"/>
      <c r="B994" s="37"/>
      <c r="C994" s="37"/>
      <c r="D994" s="37"/>
      <c r="E994" s="37"/>
    </row>
    <row r="995" ht="12.75" customHeight="1">
      <c r="A995" s="37"/>
      <c r="B995" s="37"/>
      <c r="C995" s="37"/>
      <c r="D995" s="37"/>
      <c r="E995" s="37"/>
    </row>
    <row r="996" ht="12.75" customHeight="1">
      <c r="A996" s="37"/>
      <c r="B996" s="37"/>
      <c r="C996" s="37"/>
      <c r="D996" s="37"/>
      <c r="E996" s="37"/>
    </row>
    <row r="997" ht="12.75" customHeight="1">
      <c r="A997" s="37"/>
      <c r="B997" s="37"/>
      <c r="C997" s="37"/>
      <c r="D997" s="37"/>
      <c r="E997" s="37"/>
    </row>
    <row r="998" ht="12.75" customHeight="1">
      <c r="A998" s="37"/>
      <c r="B998" s="37"/>
      <c r="C998" s="37"/>
      <c r="D998" s="37"/>
      <c r="E998" s="37"/>
    </row>
    <row r="999" ht="12.75" customHeight="1">
      <c r="A999" s="37"/>
      <c r="B999" s="37"/>
      <c r="C999" s="37"/>
      <c r="D999" s="37"/>
      <c r="E999" s="37"/>
    </row>
  </sheetData>
  <mergeCells count="1">
    <mergeCell ref="A1:E1"/>
  </mergeCells>
  <hyperlinks>
    <hyperlink r:id="rId1" ref="E71"/>
    <hyperlink r:id="rId2" ref="E130"/>
    <hyperlink r:id="rId3" ref="E139"/>
    <hyperlink r:id="rId4" ref="E183"/>
    <hyperlink r:id="rId5" ref="E233"/>
    <hyperlink r:id="rId6" ref="E275"/>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43"/>
    <col customWidth="1" min="3" max="3" width="67.86"/>
    <col customWidth="1" min="4" max="26" width="10.71"/>
  </cols>
  <sheetData>
    <row r="1" ht="36.0" customHeight="1">
      <c r="A1" s="149" t="s">
        <v>3848</v>
      </c>
      <c r="B1" s="2"/>
      <c r="C1" s="13"/>
    </row>
    <row r="2" ht="12.75" customHeight="1">
      <c r="A2" s="146"/>
      <c r="B2" s="75"/>
      <c r="C2" s="76"/>
    </row>
    <row r="3" ht="30.75" customHeight="1">
      <c r="A3" s="20" t="s">
        <v>5</v>
      </c>
      <c r="B3" s="20" t="s">
        <v>1986</v>
      </c>
      <c r="C3" s="20" t="s">
        <v>4149</v>
      </c>
    </row>
    <row r="4" ht="64.5" customHeight="1">
      <c r="A4" s="21" t="s">
        <v>30</v>
      </c>
      <c r="B4" s="21" t="s">
        <v>31</v>
      </c>
      <c r="C4" s="21" t="s">
        <v>4150</v>
      </c>
    </row>
    <row r="5" ht="64.5" customHeight="1">
      <c r="A5" s="23" t="s">
        <v>34</v>
      </c>
      <c r="B5" s="23" t="s">
        <v>35</v>
      </c>
      <c r="C5" s="22"/>
    </row>
    <row r="6" ht="64.5" customHeight="1">
      <c r="A6" s="23" t="s">
        <v>43</v>
      </c>
      <c r="B6" s="23" t="s">
        <v>44</v>
      </c>
      <c r="C6" s="22"/>
    </row>
    <row r="7" ht="258.75" customHeight="1">
      <c r="A7" s="23" t="s">
        <v>51</v>
      </c>
      <c r="B7" s="21" t="s">
        <v>52</v>
      </c>
      <c r="C7" s="21" t="s">
        <v>4151</v>
      </c>
    </row>
    <row r="8" ht="57.0" customHeight="1">
      <c r="A8" s="23" t="s">
        <v>56</v>
      </c>
      <c r="B8" s="23" t="s">
        <v>57</v>
      </c>
      <c r="C8" s="22"/>
    </row>
    <row r="9" ht="64.5" customHeight="1">
      <c r="A9" s="23" t="s">
        <v>63</v>
      </c>
      <c r="B9" s="23" t="s">
        <v>64</v>
      </c>
      <c r="C9" s="23" t="s">
        <v>4152</v>
      </c>
    </row>
    <row r="10" ht="64.5" customHeight="1">
      <c r="A10" s="23" t="s">
        <v>72</v>
      </c>
      <c r="B10" s="23" t="s">
        <v>73</v>
      </c>
      <c r="C10" s="22"/>
    </row>
    <row r="11" ht="64.5" customHeight="1">
      <c r="A11" s="23" t="s">
        <v>82</v>
      </c>
      <c r="B11" s="23" t="s">
        <v>83</v>
      </c>
      <c r="C11" s="22"/>
    </row>
    <row r="12" ht="64.5" customHeight="1">
      <c r="A12" s="23" t="s">
        <v>89</v>
      </c>
      <c r="B12" s="23" t="s">
        <v>90</v>
      </c>
      <c r="C12" s="22"/>
    </row>
    <row r="13" ht="64.5" customHeight="1">
      <c r="A13" s="23" t="s">
        <v>95</v>
      </c>
      <c r="B13" s="23" t="s">
        <v>96</v>
      </c>
      <c r="C13" s="22"/>
    </row>
    <row r="14" ht="64.5" customHeight="1">
      <c r="A14" s="23" t="s">
        <v>104</v>
      </c>
      <c r="B14" s="23" t="s">
        <v>105</v>
      </c>
      <c r="C14" s="22"/>
    </row>
    <row r="15" ht="64.5" customHeight="1">
      <c r="A15" s="23" t="s">
        <v>108</v>
      </c>
      <c r="B15" s="23" t="s">
        <v>109</v>
      </c>
      <c r="C15" s="22"/>
    </row>
    <row r="16" ht="64.5" customHeight="1">
      <c r="A16" s="23" t="s">
        <v>119</v>
      </c>
      <c r="B16" s="23" t="s">
        <v>120</v>
      </c>
      <c r="C16" s="22"/>
    </row>
    <row r="17" ht="64.5" customHeight="1">
      <c r="A17" s="23" t="s">
        <v>129</v>
      </c>
      <c r="B17" s="23" t="s">
        <v>2019</v>
      </c>
      <c r="C17" s="23" t="s">
        <v>4153</v>
      </c>
    </row>
    <row r="18" ht="64.5" customHeight="1">
      <c r="A18" s="23" t="s">
        <v>138</v>
      </c>
      <c r="B18" s="23" t="s">
        <v>139</v>
      </c>
      <c r="C18" s="22"/>
    </row>
    <row r="19" ht="64.5" customHeight="1">
      <c r="A19" s="23" t="s">
        <v>144</v>
      </c>
      <c r="B19" s="23" t="s">
        <v>2024</v>
      </c>
      <c r="C19" s="22"/>
    </row>
    <row r="20" ht="64.5" customHeight="1">
      <c r="A20" s="23" t="s">
        <v>151</v>
      </c>
      <c r="B20" s="23" t="s">
        <v>152</v>
      </c>
      <c r="C20" s="22"/>
    </row>
    <row r="21" ht="64.5" customHeight="1">
      <c r="A21" s="23" t="s">
        <v>159</v>
      </c>
      <c r="B21" s="23" t="s">
        <v>160</v>
      </c>
      <c r="C21" s="22"/>
    </row>
    <row r="22" ht="64.5" customHeight="1">
      <c r="A22" s="23" t="s">
        <v>164</v>
      </c>
      <c r="B22" s="23" t="s">
        <v>165</v>
      </c>
      <c r="C22" s="22"/>
    </row>
    <row r="23" ht="64.5" customHeight="1">
      <c r="A23" s="23" t="s">
        <v>169</v>
      </c>
      <c r="B23" s="23" t="s">
        <v>170</v>
      </c>
      <c r="C23" s="22"/>
    </row>
    <row r="24" ht="64.5" customHeight="1">
      <c r="A24" s="23" t="s">
        <v>175</v>
      </c>
      <c r="B24" s="23" t="s">
        <v>176</v>
      </c>
      <c r="C24" s="22"/>
    </row>
    <row r="25" ht="64.5" customHeight="1">
      <c r="A25" s="32" t="s">
        <v>178</v>
      </c>
      <c r="B25" s="81" t="s">
        <v>179</v>
      </c>
      <c r="C25" s="22"/>
    </row>
    <row r="26" ht="64.5" customHeight="1">
      <c r="A26" s="23" t="s">
        <v>186</v>
      </c>
      <c r="B26" s="23" t="s">
        <v>187</v>
      </c>
      <c r="C26" s="22"/>
    </row>
    <row r="27" ht="64.5" customHeight="1">
      <c r="A27" s="23" t="s">
        <v>194</v>
      </c>
      <c r="B27" s="23" t="s">
        <v>4058</v>
      </c>
      <c r="C27" s="22"/>
    </row>
    <row r="28" ht="90.0" customHeight="1">
      <c r="A28" s="23" t="s">
        <v>201</v>
      </c>
      <c r="B28" s="23" t="s">
        <v>202</v>
      </c>
      <c r="C28" s="23" t="s">
        <v>4154</v>
      </c>
    </row>
    <row r="29" ht="64.5" customHeight="1">
      <c r="A29" s="23" t="s">
        <v>203</v>
      </c>
      <c r="B29" s="23" t="s">
        <v>204</v>
      </c>
      <c r="C29" s="22"/>
    </row>
    <row r="30" ht="64.5" customHeight="1">
      <c r="A30" s="23" t="s">
        <v>208</v>
      </c>
      <c r="B30" s="23" t="s">
        <v>209</v>
      </c>
      <c r="C30" s="22"/>
    </row>
    <row r="31" ht="64.5" customHeight="1">
      <c r="A31" s="23" t="s">
        <v>219</v>
      </c>
      <c r="B31" s="23" t="s">
        <v>220</v>
      </c>
      <c r="C31" s="22"/>
    </row>
    <row r="32" ht="64.5" customHeight="1">
      <c r="A32" s="23" t="s">
        <v>227</v>
      </c>
      <c r="B32" s="23" t="s">
        <v>228</v>
      </c>
      <c r="C32" s="22"/>
    </row>
    <row r="33" ht="64.5" customHeight="1">
      <c r="A33" s="23" t="s">
        <v>229</v>
      </c>
      <c r="B33" s="23" t="s">
        <v>230</v>
      </c>
      <c r="C33" s="23" t="s">
        <v>4155</v>
      </c>
    </row>
    <row r="34" ht="64.5" customHeight="1">
      <c r="A34" s="23" t="s">
        <v>234</v>
      </c>
      <c r="B34" s="23" t="s">
        <v>235</v>
      </c>
      <c r="C34" s="22"/>
    </row>
    <row r="35" ht="64.5" customHeight="1">
      <c r="A35" s="23" t="s">
        <v>241</v>
      </c>
      <c r="B35" s="23" t="s">
        <v>242</v>
      </c>
      <c r="C35" s="22"/>
    </row>
    <row r="36" ht="64.5" customHeight="1">
      <c r="A36" s="23" t="s">
        <v>244</v>
      </c>
      <c r="B36" s="23" t="s">
        <v>245</v>
      </c>
      <c r="C36" s="22"/>
    </row>
    <row r="37" ht="64.5" customHeight="1">
      <c r="A37" s="23" t="s">
        <v>247</v>
      </c>
      <c r="B37" s="23" t="s">
        <v>248</v>
      </c>
      <c r="C37" s="22"/>
    </row>
    <row r="38" ht="64.5" customHeight="1">
      <c r="A38" s="23" t="s">
        <v>256</v>
      </c>
      <c r="B38" s="23" t="s">
        <v>257</v>
      </c>
      <c r="C38" s="22"/>
    </row>
    <row r="39" ht="64.5" customHeight="1">
      <c r="A39" s="23" t="s">
        <v>262</v>
      </c>
      <c r="B39" s="23" t="s">
        <v>263</v>
      </c>
      <c r="C39" s="22"/>
    </row>
    <row r="40" ht="64.5" customHeight="1">
      <c r="A40" s="23" t="s">
        <v>270</v>
      </c>
      <c r="B40" s="23" t="s">
        <v>271</v>
      </c>
      <c r="C40" s="22"/>
    </row>
    <row r="41" ht="64.5" customHeight="1">
      <c r="A41" s="23" t="s">
        <v>278</v>
      </c>
      <c r="B41" s="23" t="s">
        <v>279</v>
      </c>
      <c r="C41" s="22"/>
    </row>
    <row r="42" ht="64.5" customHeight="1">
      <c r="A42" s="23" t="s">
        <v>284</v>
      </c>
      <c r="B42" s="23" t="s">
        <v>285</v>
      </c>
      <c r="C42" s="22"/>
    </row>
    <row r="43" ht="64.5" customHeight="1">
      <c r="A43" s="23" t="s">
        <v>292</v>
      </c>
      <c r="B43" s="23" t="s">
        <v>293</v>
      </c>
      <c r="C43" s="23"/>
    </row>
    <row r="44" ht="64.5" customHeight="1">
      <c r="A44" s="23" t="s">
        <v>294</v>
      </c>
      <c r="B44" s="23" t="s">
        <v>295</v>
      </c>
      <c r="C44" s="22"/>
    </row>
    <row r="45" ht="64.5" customHeight="1">
      <c r="A45" s="23" t="s">
        <v>305</v>
      </c>
      <c r="B45" s="23" t="s">
        <v>306</v>
      </c>
      <c r="C45" s="23" t="s">
        <v>4156</v>
      </c>
    </row>
    <row r="46" ht="64.5" customHeight="1">
      <c r="A46" s="32" t="s">
        <v>312</v>
      </c>
      <c r="B46" s="81" t="s">
        <v>313</v>
      </c>
      <c r="C46" s="22"/>
    </row>
    <row r="47" ht="64.5" customHeight="1">
      <c r="A47" s="23" t="s">
        <v>320</v>
      </c>
      <c r="B47" s="23" t="s">
        <v>321</v>
      </c>
      <c r="C47" s="22"/>
    </row>
    <row r="48" ht="64.5" customHeight="1">
      <c r="A48" s="32" t="s">
        <v>323</v>
      </c>
      <c r="B48" s="81" t="s">
        <v>2078</v>
      </c>
      <c r="C48" s="22"/>
    </row>
    <row r="49" ht="64.5" customHeight="1">
      <c r="A49" s="23" t="s">
        <v>330</v>
      </c>
      <c r="B49" s="23" t="s">
        <v>331</v>
      </c>
      <c r="C49" s="22"/>
    </row>
    <row r="50" ht="64.5" customHeight="1">
      <c r="A50" s="23" t="s">
        <v>337</v>
      </c>
      <c r="B50" s="23" t="s">
        <v>2081</v>
      </c>
      <c r="C50" s="23" t="s">
        <v>4157</v>
      </c>
    </row>
    <row r="51" ht="64.5" customHeight="1">
      <c r="A51" s="23" t="s">
        <v>342</v>
      </c>
      <c r="B51" s="23" t="s">
        <v>343</v>
      </c>
      <c r="C51" s="22"/>
    </row>
    <row r="52" ht="64.5" customHeight="1">
      <c r="A52" s="23" t="s">
        <v>351</v>
      </c>
      <c r="B52" s="23" t="s">
        <v>352</v>
      </c>
      <c r="C52" s="22"/>
    </row>
    <row r="53" ht="64.5" customHeight="1">
      <c r="A53" s="23" t="s">
        <v>356</v>
      </c>
      <c r="B53" s="23" t="s">
        <v>357</v>
      </c>
      <c r="C53" s="22"/>
    </row>
    <row r="54" ht="64.5" customHeight="1">
      <c r="A54" s="23" t="s">
        <v>367</v>
      </c>
      <c r="B54" s="23" t="s">
        <v>368</v>
      </c>
      <c r="C54" s="22"/>
    </row>
    <row r="55" ht="64.5" customHeight="1">
      <c r="A55" s="23" t="s">
        <v>375</v>
      </c>
      <c r="B55" s="23" t="s">
        <v>376</v>
      </c>
      <c r="C55" s="22"/>
    </row>
    <row r="56" ht="64.5" customHeight="1">
      <c r="A56" s="23" t="s">
        <v>379</v>
      </c>
      <c r="B56" s="23" t="s">
        <v>380</v>
      </c>
      <c r="C56" s="22"/>
    </row>
    <row r="57" ht="64.5" customHeight="1">
      <c r="A57" s="23" t="s">
        <v>386</v>
      </c>
      <c r="B57" s="23" t="s">
        <v>387</v>
      </c>
      <c r="C57" s="22"/>
    </row>
    <row r="58" ht="64.5" customHeight="1">
      <c r="A58" s="23" t="s">
        <v>389</v>
      </c>
      <c r="B58" s="23" t="s">
        <v>390</v>
      </c>
      <c r="C58" s="22"/>
    </row>
    <row r="59" ht="64.5" customHeight="1">
      <c r="A59" s="23" t="s">
        <v>393</v>
      </c>
      <c r="B59" s="23" t="s">
        <v>2095</v>
      </c>
      <c r="C59" s="22"/>
    </row>
    <row r="60" ht="64.5" customHeight="1">
      <c r="A60" s="23" t="s">
        <v>395</v>
      </c>
      <c r="B60" s="34" t="s">
        <v>3934</v>
      </c>
      <c r="C60" s="22"/>
    </row>
    <row r="61" ht="64.5" customHeight="1">
      <c r="A61" s="23" t="s">
        <v>401</v>
      </c>
      <c r="B61" s="21" t="s">
        <v>402</v>
      </c>
      <c r="C61" s="22"/>
    </row>
    <row r="62" ht="64.5" customHeight="1">
      <c r="A62" s="23" t="s">
        <v>404</v>
      </c>
      <c r="B62" s="23" t="s">
        <v>405</v>
      </c>
      <c r="C62" s="23" t="s">
        <v>4158</v>
      </c>
    </row>
    <row r="63" ht="64.5" customHeight="1">
      <c r="A63" s="23" t="s">
        <v>415</v>
      </c>
      <c r="B63" s="23" t="s">
        <v>416</v>
      </c>
      <c r="C63" s="22"/>
    </row>
    <row r="64" ht="64.5" customHeight="1">
      <c r="A64" s="23" t="s">
        <v>424</v>
      </c>
      <c r="B64" s="23" t="s">
        <v>425</v>
      </c>
      <c r="C64" s="22"/>
    </row>
    <row r="65" ht="64.5" customHeight="1">
      <c r="A65" s="23" t="s">
        <v>430</v>
      </c>
      <c r="B65" s="23" t="s">
        <v>431</v>
      </c>
      <c r="C65" s="23" t="s">
        <v>4159</v>
      </c>
    </row>
    <row r="66" ht="64.5" customHeight="1">
      <c r="A66" s="21" t="s">
        <v>439</v>
      </c>
      <c r="B66" s="21" t="s">
        <v>440</v>
      </c>
      <c r="C66" s="23" t="s">
        <v>4160</v>
      </c>
    </row>
    <row r="67" ht="64.5" customHeight="1">
      <c r="A67" s="23" t="s">
        <v>449</v>
      </c>
      <c r="B67" s="21" t="s">
        <v>450</v>
      </c>
      <c r="C67" s="21" t="s">
        <v>4161</v>
      </c>
    </row>
    <row r="68" ht="64.5" customHeight="1">
      <c r="A68" s="23" t="s">
        <v>456</v>
      </c>
      <c r="B68" s="23" t="s">
        <v>457</v>
      </c>
      <c r="C68" s="22"/>
    </row>
    <row r="69" ht="64.5" customHeight="1">
      <c r="A69" s="23" t="s">
        <v>465</v>
      </c>
      <c r="B69" s="23" t="s">
        <v>466</v>
      </c>
      <c r="C69" s="22"/>
    </row>
    <row r="70" ht="64.5" customHeight="1">
      <c r="A70" s="23" t="s">
        <v>474</v>
      </c>
      <c r="B70" s="23" t="s">
        <v>475</v>
      </c>
      <c r="C70" s="22"/>
    </row>
    <row r="71" ht="64.5" customHeight="1">
      <c r="A71" s="23" t="s">
        <v>477</v>
      </c>
      <c r="B71" s="23" t="s">
        <v>478</v>
      </c>
      <c r="C71" s="22"/>
    </row>
    <row r="72" ht="64.5" customHeight="1">
      <c r="A72" s="23" t="s">
        <v>485</v>
      </c>
      <c r="B72" s="23" t="s">
        <v>486</v>
      </c>
      <c r="C72" s="150" t="s">
        <v>4162</v>
      </c>
    </row>
    <row r="73" ht="64.5" customHeight="1">
      <c r="A73" s="23" t="s">
        <v>491</v>
      </c>
      <c r="B73" s="23" t="s">
        <v>492</v>
      </c>
      <c r="C73" s="23"/>
    </row>
    <row r="74" ht="64.5" customHeight="1">
      <c r="A74" s="23" t="s">
        <v>499</v>
      </c>
      <c r="B74" s="23" t="s">
        <v>500</v>
      </c>
      <c r="C74" s="23"/>
    </row>
    <row r="75" ht="64.5" customHeight="1">
      <c r="A75" s="23" t="s">
        <v>503</v>
      </c>
      <c r="B75" s="23" t="s">
        <v>504</v>
      </c>
      <c r="C75" s="23" t="s">
        <v>4163</v>
      </c>
    </row>
    <row r="76" ht="64.5" customHeight="1">
      <c r="A76" s="23" t="s">
        <v>508</v>
      </c>
      <c r="B76" s="23" t="s">
        <v>509</v>
      </c>
      <c r="C76" s="23"/>
    </row>
    <row r="77" ht="64.5" customHeight="1">
      <c r="A77" s="23" t="s">
        <v>515</v>
      </c>
      <c r="B77" s="23" t="s">
        <v>516</v>
      </c>
      <c r="C77" s="23"/>
    </row>
    <row r="78" ht="69.0" customHeight="1">
      <c r="A78" s="23" t="s">
        <v>519</v>
      </c>
      <c r="B78" s="23" t="s">
        <v>520</v>
      </c>
      <c r="C78" s="23"/>
    </row>
    <row r="79" ht="64.5" customHeight="1">
      <c r="A79" s="23" t="s">
        <v>521</v>
      </c>
      <c r="B79" s="23" t="s">
        <v>522</v>
      </c>
      <c r="C79" s="23"/>
    </row>
    <row r="80" ht="64.5" customHeight="1">
      <c r="A80" s="23" t="s">
        <v>528</v>
      </c>
      <c r="B80" s="23" t="s">
        <v>529</v>
      </c>
      <c r="C80" s="23"/>
    </row>
    <row r="81" ht="64.5" customHeight="1">
      <c r="A81" s="23" t="s">
        <v>530</v>
      </c>
      <c r="B81" s="23" t="s">
        <v>531</v>
      </c>
      <c r="C81" s="23"/>
    </row>
    <row r="82" ht="64.5" customHeight="1">
      <c r="A82" s="23" t="s">
        <v>538</v>
      </c>
      <c r="B82" s="23" t="s">
        <v>539</v>
      </c>
      <c r="C82" s="22"/>
    </row>
    <row r="83" ht="64.5" customHeight="1">
      <c r="A83" s="23" t="s">
        <v>542</v>
      </c>
      <c r="B83" s="21" t="s">
        <v>543</v>
      </c>
      <c r="C83" s="22"/>
    </row>
    <row r="84" ht="64.5" customHeight="1">
      <c r="A84" s="23" t="s">
        <v>548</v>
      </c>
      <c r="B84" s="23" t="s">
        <v>549</v>
      </c>
      <c r="C84" s="22"/>
    </row>
    <row r="85" ht="64.5" customHeight="1">
      <c r="A85" s="23" t="s">
        <v>552</v>
      </c>
      <c r="B85" s="23" t="s">
        <v>553</v>
      </c>
      <c r="C85" s="23"/>
    </row>
    <row r="86" ht="64.5" customHeight="1">
      <c r="A86" s="23" t="s">
        <v>561</v>
      </c>
      <c r="B86" s="23" t="s">
        <v>562</v>
      </c>
      <c r="C86" s="22"/>
    </row>
    <row r="87" ht="64.5" customHeight="1">
      <c r="A87" s="23" t="s">
        <v>564</v>
      </c>
      <c r="B87" s="23" t="s">
        <v>565</v>
      </c>
      <c r="C87" s="22"/>
    </row>
    <row r="88" ht="64.5" customHeight="1">
      <c r="A88" s="32" t="s">
        <v>574</v>
      </c>
      <c r="B88" s="81" t="s">
        <v>575</v>
      </c>
      <c r="C88" s="22"/>
    </row>
    <row r="89" ht="64.5" customHeight="1">
      <c r="A89" s="23" t="s">
        <v>583</v>
      </c>
      <c r="B89" s="23" t="s">
        <v>584</v>
      </c>
      <c r="C89" s="23" t="s">
        <v>4164</v>
      </c>
    </row>
    <row r="90" ht="64.5" customHeight="1">
      <c r="A90" s="23" t="s">
        <v>588</v>
      </c>
      <c r="B90" s="23" t="s">
        <v>589</v>
      </c>
      <c r="C90" s="23" t="s">
        <v>4165</v>
      </c>
    </row>
    <row r="91" ht="64.5" customHeight="1">
      <c r="A91" s="23" t="s">
        <v>593</v>
      </c>
      <c r="B91" s="23" t="s">
        <v>594</v>
      </c>
      <c r="C91" s="22"/>
    </row>
    <row r="92" ht="64.5" customHeight="1">
      <c r="A92" s="23" t="s">
        <v>601</v>
      </c>
      <c r="B92" s="23" t="s">
        <v>602</v>
      </c>
      <c r="C92" s="22"/>
    </row>
    <row r="93" ht="64.5" customHeight="1">
      <c r="A93" s="23" t="s">
        <v>609</v>
      </c>
      <c r="B93" s="23" t="s">
        <v>610</v>
      </c>
      <c r="C93" s="22"/>
    </row>
    <row r="94" ht="64.5" customHeight="1">
      <c r="A94" s="23" t="s">
        <v>611</v>
      </c>
      <c r="B94" s="23" t="s">
        <v>612</v>
      </c>
      <c r="C94" s="22"/>
    </row>
    <row r="95" ht="64.5" customHeight="1">
      <c r="A95" s="23" t="s">
        <v>615</v>
      </c>
      <c r="B95" s="23" t="s">
        <v>616</v>
      </c>
      <c r="C95" s="22"/>
    </row>
    <row r="96" ht="64.5" customHeight="1">
      <c r="A96" s="23" t="s">
        <v>619</v>
      </c>
      <c r="B96" s="23" t="s">
        <v>620</v>
      </c>
      <c r="C96" s="22"/>
    </row>
    <row r="97" ht="64.5" customHeight="1">
      <c r="A97" s="23" t="s">
        <v>625</v>
      </c>
      <c r="B97" s="23" t="s">
        <v>626</v>
      </c>
      <c r="C97" s="22"/>
    </row>
    <row r="98" ht="64.5" customHeight="1">
      <c r="A98" s="28" t="s">
        <v>630</v>
      </c>
      <c r="B98" s="23" t="s">
        <v>631</v>
      </c>
      <c r="C98" s="22"/>
    </row>
    <row r="99" ht="64.5" customHeight="1">
      <c r="A99" s="23" t="s">
        <v>633</v>
      </c>
      <c r="B99" s="23" t="s">
        <v>634</v>
      </c>
      <c r="C99" s="22"/>
    </row>
    <row r="100" ht="64.5" customHeight="1">
      <c r="A100" s="23" t="s">
        <v>642</v>
      </c>
      <c r="B100" s="23" t="s">
        <v>643</v>
      </c>
      <c r="C100" s="22"/>
    </row>
    <row r="101" ht="64.5" customHeight="1">
      <c r="A101" s="23" t="s">
        <v>650</v>
      </c>
      <c r="B101" s="23" t="s">
        <v>651</v>
      </c>
      <c r="C101" s="22"/>
    </row>
    <row r="102" ht="64.5" customHeight="1">
      <c r="A102" s="23" t="s">
        <v>656</v>
      </c>
      <c r="B102" s="23" t="s">
        <v>2138</v>
      </c>
      <c r="C102" s="22"/>
    </row>
    <row r="103" ht="64.5" customHeight="1">
      <c r="A103" s="23" t="s">
        <v>663</v>
      </c>
      <c r="B103" s="23" t="s">
        <v>664</v>
      </c>
      <c r="C103" s="22"/>
    </row>
    <row r="104" ht="64.5" customHeight="1">
      <c r="A104" s="23" t="s">
        <v>665</v>
      </c>
      <c r="B104" s="23" t="s">
        <v>2144</v>
      </c>
      <c r="C104" s="22"/>
    </row>
    <row r="105" ht="64.5" customHeight="1">
      <c r="A105" s="23" t="s">
        <v>669</v>
      </c>
      <c r="B105" s="23" t="s">
        <v>670</v>
      </c>
      <c r="C105" s="22"/>
    </row>
    <row r="106" ht="64.5" customHeight="1">
      <c r="A106" s="23" t="s">
        <v>675</v>
      </c>
      <c r="B106" s="23" t="s">
        <v>676</v>
      </c>
      <c r="C106" s="23"/>
    </row>
    <row r="107" ht="64.5" customHeight="1">
      <c r="A107" s="23" t="s">
        <v>684</v>
      </c>
      <c r="B107" s="23" t="s">
        <v>685</v>
      </c>
      <c r="C107" s="22"/>
    </row>
    <row r="108" ht="64.5" customHeight="1">
      <c r="A108" s="23" t="s">
        <v>692</v>
      </c>
      <c r="B108" s="21" t="s">
        <v>693</v>
      </c>
      <c r="C108" s="22"/>
    </row>
    <row r="109" ht="64.5" customHeight="1">
      <c r="A109" s="23" t="s">
        <v>702</v>
      </c>
      <c r="B109" s="23" t="s">
        <v>2153</v>
      </c>
      <c r="C109" s="23" t="s">
        <v>4166</v>
      </c>
    </row>
    <row r="110" ht="64.5" customHeight="1">
      <c r="A110" s="23" t="s">
        <v>712</v>
      </c>
      <c r="B110" s="23" t="s">
        <v>2156</v>
      </c>
      <c r="C110" s="23" t="s">
        <v>4166</v>
      </c>
    </row>
    <row r="111" ht="64.5" customHeight="1">
      <c r="A111" s="23" t="s">
        <v>716</v>
      </c>
      <c r="B111" s="23" t="s">
        <v>717</v>
      </c>
      <c r="C111" s="22"/>
    </row>
    <row r="112" ht="64.5" customHeight="1">
      <c r="A112" s="23" t="s">
        <v>721</v>
      </c>
      <c r="B112" s="21" t="s">
        <v>722</v>
      </c>
      <c r="C112" s="22"/>
    </row>
    <row r="113" ht="64.5" customHeight="1">
      <c r="A113" s="23" t="s">
        <v>729</v>
      </c>
      <c r="B113" s="23" t="s">
        <v>730</v>
      </c>
      <c r="C113" s="23"/>
    </row>
    <row r="114" ht="64.5" customHeight="1">
      <c r="A114" s="23" t="s">
        <v>736</v>
      </c>
      <c r="B114" s="23" t="s">
        <v>737</v>
      </c>
      <c r="C114" s="22"/>
    </row>
    <row r="115" ht="64.5" customHeight="1">
      <c r="A115" s="23" t="s">
        <v>742</v>
      </c>
      <c r="B115" s="23" t="s">
        <v>743</v>
      </c>
      <c r="C115" s="22"/>
    </row>
    <row r="116" ht="64.5" customHeight="1">
      <c r="A116" s="23" t="s">
        <v>749</v>
      </c>
      <c r="B116" s="23" t="s">
        <v>750</v>
      </c>
      <c r="C116" s="22"/>
    </row>
    <row r="117" ht="64.5" customHeight="1">
      <c r="A117" s="23" t="s">
        <v>756</v>
      </c>
      <c r="B117" s="23" t="s">
        <v>757</v>
      </c>
      <c r="C117" s="22"/>
    </row>
    <row r="118" ht="64.5" customHeight="1">
      <c r="A118" s="23" t="s">
        <v>764</v>
      </c>
      <c r="B118" s="23" t="s">
        <v>765</v>
      </c>
      <c r="C118" s="22"/>
    </row>
    <row r="119" ht="64.5" customHeight="1">
      <c r="A119" s="23" t="s">
        <v>772</v>
      </c>
      <c r="B119" s="23" t="s">
        <v>773</v>
      </c>
      <c r="C119" s="22"/>
    </row>
    <row r="120" ht="64.5" customHeight="1">
      <c r="A120" s="21" t="s">
        <v>781</v>
      </c>
      <c r="B120" s="21" t="s">
        <v>782</v>
      </c>
      <c r="C120" s="22"/>
    </row>
    <row r="121" ht="64.5" customHeight="1">
      <c r="A121" s="23" t="s">
        <v>788</v>
      </c>
      <c r="B121" s="23" t="s">
        <v>789</v>
      </c>
      <c r="C121" s="22"/>
    </row>
    <row r="122" ht="64.5" customHeight="1">
      <c r="A122" s="23" t="s">
        <v>792</v>
      </c>
      <c r="B122" s="23" t="s">
        <v>793</v>
      </c>
      <c r="C122" s="22"/>
    </row>
    <row r="123" ht="64.5" customHeight="1">
      <c r="A123" s="23" t="s">
        <v>799</v>
      </c>
      <c r="B123" s="23" t="s">
        <v>800</v>
      </c>
      <c r="C123" s="22"/>
    </row>
    <row r="124" ht="64.5" customHeight="1">
      <c r="A124" s="23" t="s">
        <v>806</v>
      </c>
      <c r="B124" s="23" t="s">
        <v>807</v>
      </c>
      <c r="C124" s="23"/>
    </row>
    <row r="125" ht="64.5" customHeight="1">
      <c r="A125" s="23" t="s">
        <v>810</v>
      </c>
      <c r="B125" s="23" t="s">
        <v>811</v>
      </c>
      <c r="C125" s="23"/>
    </row>
    <row r="126" ht="64.5" customHeight="1">
      <c r="A126" s="23" t="s">
        <v>818</v>
      </c>
      <c r="B126" s="23" t="s">
        <v>819</v>
      </c>
      <c r="C126" s="22"/>
    </row>
    <row r="127" ht="64.5" customHeight="1">
      <c r="A127" s="23" t="s">
        <v>824</v>
      </c>
      <c r="B127" s="23" t="s">
        <v>825</v>
      </c>
      <c r="C127" s="22"/>
    </row>
    <row r="128" ht="64.5" customHeight="1">
      <c r="A128" s="23" t="s">
        <v>834</v>
      </c>
      <c r="B128" s="23" t="s">
        <v>835</v>
      </c>
      <c r="C128" s="22"/>
    </row>
    <row r="129" ht="64.5" customHeight="1">
      <c r="A129" s="32" t="s">
        <v>841</v>
      </c>
      <c r="B129" s="81" t="s">
        <v>842</v>
      </c>
      <c r="C129" s="22"/>
    </row>
    <row r="130" ht="64.5" customHeight="1">
      <c r="A130" s="23" t="s">
        <v>847</v>
      </c>
      <c r="B130" s="23" t="s">
        <v>848</v>
      </c>
      <c r="C130" s="23" t="s">
        <v>4167</v>
      </c>
    </row>
    <row r="131" ht="64.5" customHeight="1">
      <c r="A131" s="23" t="s">
        <v>856</v>
      </c>
      <c r="B131" s="23" t="s">
        <v>857</v>
      </c>
      <c r="C131" s="22"/>
    </row>
    <row r="132" ht="64.5" customHeight="1">
      <c r="A132" s="23" t="s">
        <v>860</v>
      </c>
      <c r="B132" s="23" t="s">
        <v>861</v>
      </c>
      <c r="C132" s="22"/>
    </row>
    <row r="133" ht="64.5" customHeight="1">
      <c r="A133" s="23" t="s">
        <v>868</v>
      </c>
      <c r="B133" s="23" t="s">
        <v>869</v>
      </c>
      <c r="C133" s="22"/>
    </row>
    <row r="134" ht="64.5" customHeight="1">
      <c r="A134" s="23" t="s">
        <v>874</v>
      </c>
      <c r="B134" s="23" t="s">
        <v>2192</v>
      </c>
      <c r="C134" s="22"/>
    </row>
    <row r="135" ht="64.5" customHeight="1">
      <c r="A135" s="23" t="s">
        <v>883</v>
      </c>
      <c r="B135" s="23" t="s">
        <v>884</v>
      </c>
      <c r="C135" s="22"/>
    </row>
    <row r="136" ht="64.5" customHeight="1">
      <c r="A136" s="23" t="s">
        <v>891</v>
      </c>
      <c r="B136" s="23" t="s">
        <v>892</v>
      </c>
      <c r="C136" s="23" t="s">
        <v>4168</v>
      </c>
    </row>
    <row r="137" ht="64.5" customHeight="1">
      <c r="A137" s="23" t="s">
        <v>898</v>
      </c>
      <c r="B137" s="23" t="s">
        <v>2199</v>
      </c>
      <c r="C137" s="22"/>
    </row>
    <row r="138" ht="64.5" customHeight="1">
      <c r="A138" s="23" t="s">
        <v>905</v>
      </c>
      <c r="B138" s="23" t="s">
        <v>2203</v>
      </c>
      <c r="C138" s="22"/>
    </row>
    <row r="139" ht="64.5" customHeight="1">
      <c r="A139" s="23" t="s">
        <v>909</v>
      </c>
      <c r="B139" s="23" t="s">
        <v>910</v>
      </c>
      <c r="C139" s="22"/>
    </row>
    <row r="140" ht="64.5" customHeight="1">
      <c r="A140" s="23" t="s">
        <v>918</v>
      </c>
      <c r="B140" s="23" t="s">
        <v>919</v>
      </c>
      <c r="C140" s="23" t="s">
        <v>4169</v>
      </c>
    </row>
    <row r="141" ht="64.5" customHeight="1">
      <c r="A141" s="23" t="s">
        <v>927</v>
      </c>
      <c r="B141" s="23" t="s">
        <v>928</v>
      </c>
      <c r="C141" s="22"/>
    </row>
    <row r="142" ht="64.5" customHeight="1">
      <c r="A142" s="23" t="s">
        <v>931</v>
      </c>
      <c r="B142" s="23" t="s">
        <v>2210</v>
      </c>
      <c r="C142" s="22"/>
    </row>
    <row r="143" ht="64.5" customHeight="1">
      <c r="A143" s="23" t="s">
        <v>937</v>
      </c>
      <c r="B143" s="21" t="s">
        <v>938</v>
      </c>
      <c r="C143" s="22"/>
    </row>
    <row r="144" ht="64.5" customHeight="1">
      <c r="A144" s="23" t="s">
        <v>944</v>
      </c>
      <c r="B144" s="23" t="s">
        <v>945</v>
      </c>
      <c r="C144" s="151" t="s">
        <v>4170</v>
      </c>
    </row>
    <row r="145" ht="64.5" customHeight="1">
      <c r="A145" s="23" t="s">
        <v>946</v>
      </c>
      <c r="B145" s="23" t="s">
        <v>947</v>
      </c>
      <c r="C145" s="151" t="s">
        <v>4170</v>
      </c>
    </row>
    <row r="146" ht="64.5" customHeight="1">
      <c r="A146" s="21" t="s">
        <v>948</v>
      </c>
      <c r="B146" s="21" t="s">
        <v>949</v>
      </c>
      <c r="C146" s="151" t="s">
        <v>4170</v>
      </c>
    </row>
    <row r="147" ht="64.5" customHeight="1">
      <c r="A147" s="21" t="s">
        <v>958</v>
      </c>
      <c r="B147" s="21" t="s">
        <v>959</v>
      </c>
      <c r="C147" s="151" t="s">
        <v>4170</v>
      </c>
    </row>
    <row r="148" ht="64.5" customHeight="1">
      <c r="A148" s="21" t="s">
        <v>961</v>
      </c>
      <c r="B148" s="21" t="s">
        <v>962</v>
      </c>
      <c r="C148" s="151" t="s">
        <v>4170</v>
      </c>
    </row>
    <row r="149" ht="64.5" customHeight="1">
      <c r="A149" s="23" t="s">
        <v>963</v>
      </c>
      <c r="B149" s="23" t="s">
        <v>964</v>
      </c>
      <c r="C149" s="151" t="s">
        <v>4170</v>
      </c>
    </row>
    <row r="150" ht="64.5" customHeight="1">
      <c r="A150" s="23" t="s">
        <v>965</v>
      </c>
      <c r="B150" s="23" t="s">
        <v>966</v>
      </c>
      <c r="C150" s="151" t="s">
        <v>4170</v>
      </c>
    </row>
    <row r="151" ht="64.5" customHeight="1">
      <c r="A151" s="23" t="s">
        <v>967</v>
      </c>
      <c r="B151" s="23" t="s">
        <v>4110</v>
      </c>
      <c r="C151" s="22"/>
    </row>
    <row r="152" ht="64.5" customHeight="1">
      <c r="A152" s="23" t="s">
        <v>975</v>
      </c>
      <c r="B152" s="23" t="s">
        <v>976</v>
      </c>
      <c r="C152" s="23" t="s">
        <v>4171</v>
      </c>
    </row>
    <row r="153" ht="64.5" customHeight="1">
      <c r="A153" s="23" t="s">
        <v>980</v>
      </c>
      <c r="B153" s="23" t="s">
        <v>981</v>
      </c>
      <c r="C153" s="22"/>
    </row>
    <row r="154" ht="64.5" customHeight="1">
      <c r="A154" s="23" t="s">
        <v>994</v>
      </c>
      <c r="B154" s="23" t="s">
        <v>995</v>
      </c>
      <c r="C154" s="22"/>
    </row>
    <row r="155" ht="64.5" customHeight="1">
      <c r="A155" s="23" t="s">
        <v>1003</v>
      </c>
      <c r="B155" s="23" t="s">
        <v>1004</v>
      </c>
      <c r="C155" s="22"/>
    </row>
    <row r="156" ht="64.5" customHeight="1">
      <c r="A156" s="23" t="s">
        <v>1011</v>
      </c>
      <c r="B156" s="23" t="s">
        <v>1012</v>
      </c>
      <c r="C156" s="22"/>
    </row>
    <row r="157" ht="64.5" customHeight="1">
      <c r="A157" s="23" t="s">
        <v>1023</v>
      </c>
      <c r="B157" s="23" t="s">
        <v>1024</v>
      </c>
      <c r="C157" s="22"/>
    </row>
    <row r="158" ht="64.5" customHeight="1">
      <c r="A158" s="23" t="s">
        <v>1031</v>
      </c>
      <c r="B158" s="23" t="s">
        <v>1032</v>
      </c>
      <c r="C158" s="22"/>
    </row>
    <row r="159" ht="64.5" customHeight="1">
      <c r="A159" s="23" t="s">
        <v>1037</v>
      </c>
      <c r="B159" s="23" t="s">
        <v>4113</v>
      </c>
      <c r="C159" s="22"/>
    </row>
    <row r="160" ht="64.5" customHeight="1">
      <c r="A160" s="23" t="s">
        <v>1043</v>
      </c>
      <c r="B160" s="23" t="s">
        <v>1044</v>
      </c>
      <c r="C160" s="23" t="s">
        <v>4172</v>
      </c>
    </row>
    <row r="161" ht="64.5" customHeight="1">
      <c r="A161" s="23" t="s">
        <v>1049</v>
      </c>
      <c r="B161" s="23" t="s">
        <v>1050</v>
      </c>
      <c r="C161" s="22"/>
    </row>
    <row r="162" ht="64.5" customHeight="1">
      <c r="A162" s="23" t="s">
        <v>1052</v>
      </c>
      <c r="B162" s="23" t="s">
        <v>1053</v>
      </c>
      <c r="C162" s="22"/>
    </row>
    <row r="163" ht="64.5" customHeight="1">
      <c r="A163" s="23" t="s">
        <v>1058</v>
      </c>
      <c r="B163" s="23" t="s">
        <v>1059</v>
      </c>
      <c r="C163" s="22"/>
    </row>
    <row r="164" ht="64.5" customHeight="1">
      <c r="A164" s="23" t="s">
        <v>1065</v>
      </c>
      <c r="B164" s="23" t="s">
        <v>1066</v>
      </c>
      <c r="C164" s="22"/>
    </row>
    <row r="165" ht="64.5" customHeight="1">
      <c r="A165" s="23" t="s">
        <v>1069</v>
      </c>
      <c r="B165" s="23" t="s">
        <v>1071</v>
      </c>
      <c r="C165" s="22"/>
    </row>
    <row r="166" ht="64.5" customHeight="1">
      <c r="A166" s="23" t="s">
        <v>1076</v>
      </c>
      <c r="B166" s="23" t="s">
        <v>1077</v>
      </c>
      <c r="C166" s="22"/>
    </row>
    <row r="167" ht="64.5" customHeight="1">
      <c r="A167" s="21" t="s">
        <v>1085</v>
      </c>
      <c r="B167" s="23" t="s">
        <v>1086</v>
      </c>
      <c r="C167" s="22"/>
    </row>
    <row r="168" ht="64.5" customHeight="1">
      <c r="A168" s="23" t="s">
        <v>1089</v>
      </c>
      <c r="B168" s="23" t="s">
        <v>1090</v>
      </c>
      <c r="C168" s="22"/>
    </row>
    <row r="169" ht="64.5" customHeight="1">
      <c r="A169" s="23" t="s">
        <v>1095</v>
      </c>
      <c r="B169" s="23" t="s">
        <v>1096</v>
      </c>
      <c r="C169" s="22"/>
    </row>
    <row r="170" ht="64.5" customHeight="1">
      <c r="A170" s="23" t="s">
        <v>1103</v>
      </c>
      <c r="B170" s="21" t="s">
        <v>1104</v>
      </c>
      <c r="C170" s="22"/>
    </row>
    <row r="171" ht="64.5" customHeight="1">
      <c r="A171" s="23" t="s">
        <v>1110</v>
      </c>
      <c r="B171" s="23" t="s">
        <v>1111</v>
      </c>
      <c r="C171" s="22"/>
    </row>
    <row r="172" ht="64.5" customHeight="1">
      <c r="A172" s="23" t="s">
        <v>1118</v>
      </c>
      <c r="B172" s="23" t="s">
        <v>2257</v>
      </c>
      <c r="C172" s="22"/>
    </row>
    <row r="173" ht="64.5" customHeight="1">
      <c r="A173" s="23" t="s">
        <v>1124</v>
      </c>
      <c r="B173" s="23" t="s">
        <v>1125</v>
      </c>
      <c r="C173" s="23" t="s">
        <v>4173</v>
      </c>
    </row>
    <row r="174" ht="64.5" customHeight="1">
      <c r="A174" s="23" t="s">
        <v>1130</v>
      </c>
      <c r="B174" s="23" t="s">
        <v>1131</v>
      </c>
      <c r="C174" s="22"/>
    </row>
    <row r="175" ht="64.5" customHeight="1">
      <c r="A175" s="23" t="s">
        <v>1140</v>
      </c>
      <c r="B175" s="23" t="s">
        <v>1141</v>
      </c>
      <c r="C175" s="22"/>
    </row>
    <row r="176" ht="64.5" customHeight="1">
      <c r="A176" s="23" t="s">
        <v>1142</v>
      </c>
      <c r="B176" s="23" t="s">
        <v>1143</v>
      </c>
      <c r="C176" s="23" t="s">
        <v>4174</v>
      </c>
    </row>
    <row r="177" ht="64.5" customHeight="1">
      <c r="A177" s="23" t="s">
        <v>1152</v>
      </c>
      <c r="B177" s="23" t="s">
        <v>1153</v>
      </c>
      <c r="C177" s="23" t="s">
        <v>4175</v>
      </c>
    </row>
    <row r="178" ht="64.5" customHeight="1">
      <c r="A178" s="23" t="s">
        <v>1157</v>
      </c>
      <c r="B178" s="23" t="s">
        <v>1158</v>
      </c>
      <c r="C178" s="22"/>
    </row>
    <row r="179" ht="64.5" customHeight="1">
      <c r="A179" s="23" t="s">
        <v>1161</v>
      </c>
      <c r="B179" s="23" t="s">
        <v>1162</v>
      </c>
      <c r="C179" s="22"/>
    </row>
    <row r="180" ht="64.5" customHeight="1">
      <c r="A180" s="23" t="s">
        <v>1163</v>
      </c>
      <c r="B180" s="23" t="s">
        <v>1164</v>
      </c>
      <c r="C180" s="22"/>
    </row>
    <row r="181" ht="64.5" customHeight="1">
      <c r="A181" s="23" t="s">
        <v>1173</v>
      </c>
      <c r="B181" s="23" t="s">
        <v>1174</v>
      </c>
      <c r="C181" s="22"/>
    </row>
    <row r="182" ht="64.5" customHeight="1">
      <c r="A182" s="23" t="s">
        <v>1176</v>
      </c>
      <c r="B182" s="23" t="s">
        <v>1177</v>
      </c>
      <c r="C182" s="22"/>
    </row>
    <row r="183" ht="64.5" customHeight="1">
      <c r="A183" s="23" t="s">
        <v>1180</v>
      </c>
      <c r="B183" s="23" t="s">
        <v>1181</v>
      </c>
      <c r="C183" s="22"/>
    </row>
    <row r="184" ht="64.5" customHeight="1">
      <c r="A184" s="23" t="s">
        <v>1183</v>
      </c>
      <c r="B184" s="23" t="s">
        <v>1184</v>
      </c>
      <c r="C184" s="22"/>
    </row>
    <row r="185" ht="64.5" customHeight="1">
      <c r="A185" s="23" t="s">
        <v>1186</v>
      </c>
      <c r="B185" s="23" t="s">
        <v>1187</v>
      </c>
      <c r="C185" s="22"/>
    </row>
    <row r="186" ht="64.5" customHeight="1">
      <c r="A186" s="23" t="s">
        <v>1190</v>
      </c>
      <c r="B186" s="23" t="s">
        <v>1191</v>
      </c>
      <c r="C186" s="22"/>
    </row>
    <row r="187" ht="64.5" customHeight="1">
      <c r="A187" s="23" t="s">
        <v>1196</v>
      </c>
      <c r="B187" s="23" t="s">
        <v>1197</v>
      </c>
      <c r="C187" s="23" t="s">
        <v>4176</v>
      </c>
    </row>
    <row r="188" ht="64.5" customHeight="1">
      <c r="A188" s="23" t="s">
        <v>1204</v>
      </c>
      <c r="B188" s="23" t="s">
        <v>1205</v>
      </c>
      <c r="C188" s="22"/>
    </row>
    <row r="189" ht="64.5" customHeight="1">
      <c r="A189" s="23" t="s">
        <v>1211</v>
      </c>
      <c r="B189" s="23" t="s">
        <v>1212</v>
      </c>
      <c r="C189" s="22"/>
    </row>
    <row r="190" ht="64.5" customHeight="1">
      <c r="A190" s="23" t="s">
        <v>1213</v>
      </c>
      <c r="B190" s="23" t="s">
        <v>1214</v>
      </c>
      <c r="C190" s="22"/>
    </row>
    <row r="191" ht="64.5" customHeight="1">
      <c r="A191" s="23" t="s">
        <v>1217</v>
      </c>
      <c r="B191" s="23" t="s">
        <v>1218</v>
      </c>
      <c r="C191" s="22"/>
    </row>
    <row r="192" ht="64.5" customHeight="1">
      <c r="A192" s="23" t="s">
        <v>1219</v>
      </c>
      <c r="B192" s="23" t="s">
        <v>3300</v>
      </c>
      <c r="C192" s="22"/>
    </row>
    <row r="193" ht="64.5" customHeight="1">
      <c r="A193" s="23" t="s">
        <v>1224</v>
      </c>
      <c r="B193" s="23" t="s">
        <v>1225</v>
      </c>
      <c r="C193" s="22"/>
    </row>
    <row r="194" ht="64.5" customHeight="1">
      <c r="A194" s="23" t="s">
        <v>1230</v>
      </c>
      <c r="B194" s="23" t="s">
        <v>1231</v>
      </c>
      <c r="C194" s="22"/>
    </row>
    <row r="195" ht="64.5" customHeight="1">
      <c r="A195" s="23" t="s">
        <v>1235</v>
      </c>
      <c r="B195" s="23" t="s">
        <v>1236</v>
      </c>
      <c r="C195" s="22"/>
    </row>
    <row r="196" ht="64.5" customHeight="1">
      <c r="A196" s="23" t="s">
        <v>1237</v>
      </c>
      <c r="B196" s="23" t="s">
        <v>2285</v>
      </c>
      <c r="C196" s="22"/>
    </row>
    <row r="197" ht="64.5" customHeight="1">
      <c r="A197" s="23" t="s">
        <v>1241</v>
      </c>
      <c r="B197" s="23" t="s">
        <v>1242</v>
      </c>
      <c r="C197" s="22"/>
    </row>
    <row r="198" ht="64.5" customHeight="1">
      <c r="A198" s="23" t="s">
        <v>1243</v>
      </c>
      <c r="B198" s="23" t="s">
        <v>1244</v>
      </c>
      <c r="C198" s="22"/>
    </row>
    <row r="199" ht="64.5" customHeight="1">
      <c r="A199" s="23" t="s">
        <v>1246</v>
      </c>
      <c r="B199" s="23" t="s">
        <v>1247</v>
      </c>
      <c r="C199" s="22"/>
    </row>
    <row r="200" ht="64.5" customHeight="1">
      <c r="A200" s="23" t="s">
        <v>1249</v>
      </c>
      <c r="B200" s="23" t="s">
        <v>1250</v>
      </c>
      <c r="C200" s="22"/>
    </row>
    <row r="201" ht="64.5" customHeight="1">
      <c r="A201" s="23" t="s">
        <v>1252</v>
      </c>
      <c r="B201" s="23" t="s">
        <v>1253</v>
      </c>
      <c r="C201" s="22"/>
    </row>
    <row r="202" ht="64.5" customHeight="1">
      <c r="A202" s="23" t="s">
        <v>1255</v>
      </c>
      <c r="B202" s="23" t="s">
        <v>1256</v>
      </c>
      <c r="C202" s="22"/>
    </row>
    <row r="203" ht="64.5" customHeight="1">
      <c r="A203" s="23" t="s">
        <v>1258</v>
      </c>
      <c r="B203" s="23" t="s">
        <v>1259</v>
      </c>
      <c r="C203" s="22"/>
    </row>
    <row r="204" ht="64.5" customHeight="1">
      <c r="A204" s="23" t="s">
        <v>1260</v>
      </c>
      <c r="B204" s="23" t="s">
        <v>1261</v>
      </c>
      <c r="C204" s="22"/>
    </row>
    <row r="205" ht="64.5" customHeight="1">
      <c r="A205" s="53" t="s">
        <v>1263</v>
      </c>
      <c r="B205" s="23" t="s">
        <v>1264</v>
      </c>
      <c r="C205" s="22"/>
    </row>
    <row r="206" ht="64.5" customHeight="1">
      <c r="A206" s="23" t="s">
        <v>1266</v>
      </c>
      <c r="B206" s="23" t="s">
        <v>1267</v>
      </c>
      <c r="C206" s="22"/>
    </row>
    <row r="207" ht="64.5" customHeight="1">
      <c r="A207" s="23" t="s">
        <v>1277</v>
      </c>
      <c r="B207" s="23" t="s">
        <v>1278</v>
      </c>
      <c r="C207" s="22"/>
    </row>
    <row r="208" ht="64.5" customHeight="1">
      <c r="A208" s="23" t="s">
        <v>1279</v>
      </c>
      <c r="B208" s="23" t="s">
        <v>1280</v>
      </c>
      <c r="C208" s="22"/>
    </row>
    <row r="209" ht="64.5" customHeight="1">
      <c r="A209" s="23" t="s">
        <v>1281</v>
      </c>
      <c r="B209" s="23" t="s">
        <v>1282</v>
      </c>
      <c r="C209" s="22"/>
    </row>
    <row r="210" ht="64.5" customHeight="1">
      <c r="A210" s="23" t="s">
        <v>1283</v>
      </c>
      <c r="B210" s="23" t="s">
        <v>1284</v>
      </c>
      <c r="C210" s="22"/>
    </row>
    <row r="211" ht="64.5" customHeight="1">
      <c r="A211" s="23" t="s">
        <v>1285</v>
      </c>
      <c r="B211" s="23" t="s">
        <v>1286</v>
      </c>
      <c r="C211" s="22"/>
    </row>
    <row r="212" ht="64.5" customHeight="1">
      <c r="A212" s="23" t="s">
        <v>1287</v>
      </c>
      <c r="B212" s="23" t="s">
        <v>1288</v>
      </c>
      <c r="C212" s="22"/>
    </row>
    <row r="213" ht="64.5" customHeight="1">
      <c r="A213" s="23" t="s">
        <v>1289</v>
      </c>
      <c r="B213" s="23" t="s">
        <v>1290</v>
      </c>
      <c r="C213" s="22"/>
    </row>
    <row r="214" ht="64.5" customHeight="1">
      <c r="A214" s="23" t="s">
        <v>1291</v>
      </c>
      <c r="B214" s="23" t="s">
        <v>1292</v>
      </c>
      <c r="C214" s="22"/>
    </row>
    <row r="215" ht="64.5" customHeight="1">
      <c r="A215" s="23" t="s">
        <v>1293</v>
      </c>
      <c r="B215" s="23" t="s">
        <v>1294</v>
      </c>
      <c r="C215" s="22"/>
    </row>
    <row r="216" ht="64.5" customHeight="1">
      <c r="A216" s="23" t="s">
        <v>1295</v>
      </c>
      <c r="B216" s="23" t="s">
        <v>1296</v>
      </c>
      <c r="C216" s="23" t="s">
        <v>4177</v>
      </c>
    </row>
    <row r="217" ht="64.5" customHeight="1">
      <c r="A217" s="23" t="s">
        <v>1306</v>
      </c>
      <c r="B217" s="23" t="s">
        <v>1307</v>
      </c>
      <c r="C217" s="23" t="s">
        <v>4177</v>
      </c>
    </row>
    <row r="218" ht="64.5" customHeight="1">
      <c r="A218" s="23" t="s">
        <v>1309</v>
      </c>
      <c r="B218" s="23" t="s">
        <v>1310</v>
      </c>
      <c r="C218" s="23" t="s">
        <v>4178</v>
      </c>
    </row>
    <row r="219" ht="64.5" customHeight="1">
      <c r="A219" s="23" t="s">
        <v>1315</v>
      </c>
      <c r="B219" s="23" t="s">
        <v>1316</v>
      </c>
      <c r="C219" s="23" t="s">
        <v>4178</v>
      </c>
    </row>
    <row r="220" ht="64.5" customHeight="1">
      <c r="A220" s="23" t="s">
        <v>1319</v>
      </c>
      <c r="B220" s="23" t="s">
        <v>1320</v>
      </c>
      <c r="C220" s="23" t="s">
        <v>4179</v>
      </c>
    </row>
    <row r="221" ht="64.5" customHeight="1">
      <c r="A221" s="23" t="s">
        <v>1326</v>
      </c>
      <c r="B221" s="23" t="s">
        <v>1327</v>
      </c>
      <c r="C221" s="23" t="s">
        <v>4179</v>
      </c>
    </row>
    <row r="222" ht="64.5" customHeight="1">
      <c r="A222" s="23" t="s">
        <v>1331</v>
      </c>
      <c r="B222" s="23" t="s">
        <v>1332</v>
      </c>
      <c r="C222" s="23" t="s">
        <v>4180</v>
      </c>
    </row>
    <row r="223" ht="64.5" customHeight="1">
      <c r="A223" s="23" t="s">
        <v>1335</v>
      </c>
      <c r="B223" s="23" t="s">
        <v>1336</v>
      </c>
      <c r="C223" s="23" t="s">
        <v>4180</v>
      </c>
    </row>
    <row r="224" ht="64.5" customHeight="1">
      <c r="A224" s="23" t="s">
        <v>1338</v>
      </c>
      <c r="B224" s="23" t="s">
        <v>1339</v>
      </c>
      <c r="C224" s="23" t="s">
        <v>4181</v>
      </c>
    </row>
    <row r="225" ht="64.5" customHeight="1">
      <c r="A225" s="23" t="s">
        <v>1342</v>
      </c>
      <c r="B225" s="23" t="s">
        <v>1343</v>
      </c>
      <c r="C225" s="23" t="s">
        <v>4181</v>
      </c>
    </row>
    <row r="226" ht="64.5" customHeight="1">
      <c r="A226" s="23" t="s">
        <v>1344</v>
      </c>
      <c r="B226" s="23" t="s">
        <v>1345</v>
      </c>
      <c r="C226" s="23" t="s">
        <v>4182</v>
      </c>
    </row>
    <row r="227" ht="64.5" customHeight="1">
      <c r="A227" s="23" t="s">
        <v>1347</v>
      </c>
      <c r="B227" s="23" t="s">
        <v>1348</v>
      </c>
      <c r="C227" s="23" t="s">
        <v>4182</v>
      </c>
    </row>
    <row r="228" ht="54.0" customHeight="1">
      <c r="A228" s="23" t="s">
        <v>1349</v>
      </c>
      <c r="B228" s="23" t="s">
        <v>1350</v>
      </c>
      <c r="C228" s="22"/>
    </row>
    <row r="229" ht="52.5" customHeight="1">
      <c r="A229" s="23" t="s">
        <v>1353</v>
      </c>
      <c r="B229" s="23" t="s">
        <v>1354</v>
      </c>
      <c r="C229" s="22"/>
    </row>
    <row r="230" ht="52.5" customHeight="1">
      <c r="A230" s="23" t="s">
        <v>1359</v>
      </c>
      <c r="B230" s="23" t="s">
        <v>1360</v>
      </c>
      <c r="C230" s="22"/>
    </row>
    <row r="231" ht="60.0" customHeight="1">
      <c r="A231" s="23" t="s">
        <v>1365</v>
      </c>
      <c r="B231" s="23" t="s">
        <v>1366</v>
      </c>
      <c r="C231" s="22"/>
    </row>
    <row r="232" ht="52.5" customHeight="1">
      <c r="A232" s="23" t="s">
        <v>1367</v>
      </c>
      <c r="B232" s="23" t="s">
        <v>1368</v>
      </c>
      <c r="C232" s="22"/>
    </row>
    <row r="233" ht="51.0" customHeight="1">
      <c r="A233" s="23" t="s">
        <v>1374</v>
      </c>
      <c r="B233" s="23" t="s">
        <v>1375</v>
      </c>
      <c r="C233" s="22"/>
    </row>
    <row r="234" ht="57.75" customHeight="1">
      <c r="A234" s="23" t="s">
        <v>1380</v>
      </c>
      <c r="B234" s="23" t="s">
        <v>1381</v>
      </c>
      <c r="C234" s="22"/>
    </row>
    <row r="235" ht="60.75" customHeight="1">
      <c r="A235" s="23" t="s">
        <v>1389</v>
      </c>
      <c r="B235" s="23" t="s">
        <v>1390</v>
      </c>
      <c r="C235" s="22"/>
    </row>
    <row r="236" ht="52.5" customHeight="1">
      <c r="A236" s="23" t="s">
        <v>1397</v>
      </c>
      <c r="B236" s="23" t="s">
        <v>1398</v>
      </c>
      <c r="C236" s="22"/>
    </row>
    <row r="237" ht="52.5" customHeight="1">
      <c r="A237" s="23" t="s">
        <v>1404</v>
      </c>
      <c r="B237" s="23" t="s">
        <v>1405</v>
      </c>
      <c r="C237" s="22"/>
    </row>
    <row r="238" ht="63.0" customHeight="1">
      <c r="A238" s="23" t="s">
        <v>1408</v>
      </c>
      <c r="B238" s="23" t="s">
        <v>1409</v>
      </c>
      <c r="C238" s="23"/>
    </row>
    <row r="239" ht="66.0" customHeight="1">
      <c r="A239" s="23" t="s">
        <v>1416</v>
      </c>
      <c r="B239" s="23" t="s">
        <v>1417</v>
      </c>
      <c r="C239" s="22"/>
    </row>
    <row r="240" ht="52.5" customHeight="1">
      <c r="A240" s="23" t="s">
        <v>1424</v>
      </c>
      <c r="B240" s="23" t="s">
        <v>1425</v>
      </c>
      <c r="C240" s="22"/>
    </row>
    <row r="241" ht="54.0" customHeight="1">
      <c r="A241" s="23" t="s">
        <v>1431</v>
      </c>
      <c r="B241" s="23" t="s">
        <v>1432</v>
      </c>
      <c r="C241" s="22"/>
    </row>
    <row r="242" ht="51.75" customHeight="1">
      <c r="A242" s="23" t="s">
        <v>1437</v>
      </c>
      <c r="B242" s="23" t="s">
        <v>1438</v>
      </c>
      <c r="C242" s="22"/>
    </row>
    <row r="243" ht="51.75" customHeight="1">
      <c r="A243" s="23" t="s">
        <v>1445</v>
      </c>
      <c r="B243" s="23" t="s">
        <v>1446</v>
      </c>
      <c r="C243" s="22"/>
    </row>
    <row r="244" ht="52.5" customHeight="1">
      <c r="A244" s="23" t="s">
        <v>1450</v>
      </c>
      <c r="B244" s="23" t="s">
        <v>1451</v>
      </c>
      <c r="C244" s="22"/>
    </row>
    <row r="245" ht="55.5" customHeight="1">
      <c r="A245" s="23" t="s">
        <v>1458</v>
      </c>
      <c r="B245" s="23" t="s">
        <v>1459</v>
      </c>
      <c r="C245" s="23"/>
    </row>
    <row r="246" ht="54.0" customHeight="1">
      <c r="A246" s="23" t="s">
        <v>1466</v>
      </c>
      <c r="B246" s="23" t="s">
        <v>1467</v>
      </c>
      <c r="C246" s="23" t="s">
        <v>4183</v>
      </c>
    </row>
    <row r="247" ht="49.5" customHeight="1">
      <c r="A247" s="23" t="s">
        <v>1470</v>
      </c>
      <c r="B247" s="23" t="s">
        <v>1471</v>
      </c>
      <c r="C247" s="22"/>
    </row>
    <row r="248" ht="49.5" customHeight="1">
      <c r="A248" s="23" t="s">
        <v>1474</v>
      </c>
      <c r="B248" s="23" t="s">
        <v>1475</v>
      </c>
      <c r="C248" s="22"/>
    </row>
    <row r="249" ht="49.5" customHeight="1">
      <c r="A249" s="23" t="s">
        <v>1481</v>
      </c>
      <c r="B249" s="23" t="s">
        <v>1482</v>
      </c>
      <c r="C249" s="22"/>
    </row>
    <row r="250" ht="42.75" customHeight="1">
      <c r="A250" s="23" t="s">
        <v>1484</v>
      </c>
      <c r="B250" s="23" t="s">
        <v>1485</v>
      </c>
      <c r="C250" s="22"/>
    </row>
    <row r="251" ht="42.75" customHeight="1">
      <c r="A251" s="23" t="s">
        <v>1489</v>
      </c>
      <c r="B251" s="23" t="s">
        <v>1490</v>
      </c>
      <c r="C251" s="22"/>
    </row>
    <row r="252" ht="39.75" customHeight="1">
      <c r="A252" s="23" t="s">
        <v>1491</v>
      </c>
      <c r="B252" s="23" t="s">
        <v>1492</v>
      </c>
      <c r="C252" s="22"/>
    </row>
    <row r="253" ht="45.0" customHeight="1">
      <c r="A253" s="23" t="s">
        <v>1494</v>
      </c>
      <c r="B253" s="23" t="s">
        <v>1495</v>
      </c>
      <c r="C253" s="22"/>
    </row>
    <row r="254" ht="48.75" customHeight="1">
      <c r="A254" s="23" t="s">
        <v>1497</v>
      </c>
      <c r="B254" s="23" t="s">
        <v>1498</v>
      </c>
      <c r="C254" s="22"/>
    </row>
    <row r="255" ht="45.75" customHeight="1">
      <c r="A255" s="23" t="s">
        <v>1500</v>
      </c>
      <c r="B255" s="23" t="s">
        <v>1501</v>
      </c>
      <c r="C255" s="23" t="s">
        <v>4184</v>
      </c>
    </row>
    <row r="256" ht="48.75" customHeight="1">
      <c r="A256" s="23" t="s">
        <v>1509</v>
      </c>
      <c r="B256" s="23" t="s">
        <v>1510</v>
      </c>
      <c r="C256" s="23" t="s">
        <v>4184</v>
      </c>
    </row>
    <row r="257" ht="49.5" customHeight="1">
      <c r="A257" s="23" t="s">
        <v>1513</v>
      </c>
      <c r="B257" s="23" t="s">
        <v>1514</v>
      </c>
      <c r="C257" s="23" t="s">
        <v>4184</v>
      </c>
    </row>
    <row r="258" ht="45.75" customHeight="1">
      <c r="A258" s="23" t="s">
        <v>1517</v>
      </c>
      <c r="B258" s="23" t="s">
        <v>1518</v>
      </c>
      <c r="C258" s="22"/>
    </row>
    <row r="259" ht="48.0" customHeight="1">
      <c r="A259" s="23" t="s">
        <v>1521</v>
      </c>
      <c r="B259" s="23" t="s">
        <v>1522</v>
      </c>
      <c r="C259" s="22"/>
    </row>
    <row r="260" ht="45.75" customHeight="1">
      <c r="A260" s="23" t="s">
        <v>1524</v>
      </c>
      <c r="B260" s="23" t="s">
        <v>1525</v>
      </c>
      <c r="C260" s="23" t="s">
        <v>4185</v>
      </c>
    </row>
    <row r="261" ht="45.75" customHeight="1">
      <c r="A261" s="23" t="s">
        <v>1532</v>
      </c>
      <c r="B261" s="23" t="s">
        <v>1533</v>
      </c>
      <c r="C261" s="22"/>
    </row>
    <row r="262" ht="45.75" customHeight="1">
      <c r="A262" s="23" t="s">
        <v>1539</v>
      </c>
      <c r="B262" s="23" t="s">
        <v>1540</v>
      </c>
      <c r="C262" s="23" t="s">
        <v>4186</v>
      </c>
    </row>
    <row r="263" ht="45.75" customHeight="1">
      <c r="A263" s="23" t="s">
        <v>1546</v>
      </c>
      <c r="B263" s="23" t="s">
        <v>1547</v>
      </c>
      <c r="C263" s="22"/>
    </row>
    <row r="264" ht="45.75" customHeight="1">
      <c r="A264" s="23" t="s">
        <v>1550</v>
      </c>
      <c r="B264" s="23" t="s">
        <v>1551</v>
      </c>
      <c r="C264" s="22"/>
    </row>
    <row r="265" ht="45.75" customHeight="1">
      <c r="A265" s="23" t="s">
        <v>1554</v>
      </c>
      <c r="B265" s="23" t="s">
        <v>1555</v>
      </c>
      <c r="C265" s="22"/>
    </row>
    <row r="266" ht="45.75" customHeight="1">
      <c r="A266" s="23" t="s">
        <v>1557</v>
      </c>
      <c r="B266" s="23" t="s">
        <v>1558</v>
      </c>
      <c r="C266" s="22"/>
    </row>
    <row r="267" ht="45.75" customHeight="1">
      <c r="A267" s="23" t="s">
        <v>1561</v>
      </c>
      <c r="B267" s="23" t="s">
        <v>1562</v>
      </c>
      <c r="C267" s="22"/>
    </row>
    <row r="268" ht="45.75" customHeight="1">
      <c r="A268" s="23" t="s">
        <v>1563</v>
      </c>
      <c r="B268" s="23" t="s">
        <v>1564</v>
      </c>
      <c r="C268" s="22"/>
    </row>
    <row r="269" ht="45.75" customHeight="1">
      <c r="A269" s="23" t="s">
        <v>1567</v>
      </c>
      <c r="B269" s="23" t="s">
        <v>1568</v>
      </c>
      <c r="C269" s="22"/>
    </row>
    <row r="270" ht="45.75" customHeight="1">
      <c r="A270" s="23" t="s">
        <v>1570</v>
      </c>
      <c r="B270" s="23" t="s">
        <v>1571</v>
      </c>
      <c r="C270" s="22"/>
    </row>
    <row r="271" ht="45.75" customHeight="1">
      <c r="A271" s="23" t="s">
        <v>1573</v>
      </c>
      <c r="B271" s="23" t="s">
        <v>1574</v>
      </c>
      <c r="C271" s="22"/>
    </row>
    <row r="272" ht="45.75" customHeight="1">
      <c r="A272" s="23" t="s">
        <v>1576</v>
      </c>
      <c r="B272" s="23" t="s">
        <v>1577</v>
      </c>
      <c r="C272" s="22"/>
    </row>
    <row r="273" ht="45.75" customHeight="1">
      <c r="A273" s="23" t="s">
        <v>1579</v>
      </c>
      <c r="B273" s="23" t="s">
        <v>1580</v>
      </c>
      <c r="C273" s="22"/>
    </row>
    <row r="274" ht="45.75" customHeight="1">
      <c r="A274" s="23" t="s">
        <v>1582</v>
      </c>
      <c r="B274" s="23" t="s">
        <v>1583</v>
      </c>
      <c r="C274" s="22"/>
    </row>
    <row r="275" ht="45.75" customHeight="1">
      <c r="A275" s="23" t="s">
        <v>1586</v>
      </c>
      <c r="B275" s="23" t="s">
        <v>1587</v>
      </c>
      <c r="C275" s="22"/>
    </row>
    <row r="276" ht="45.75" customHeight="1">
      <c r="A276" s="23" t="s">
        <v>1592</v>
      </c>
      <c r="B276" s="23" t="s">
        <v>1593</v>
      </c>
      <c r="C276" s="22"/>
    </row>
    <row r="277" ht="45.75" customHeight="1">
      <c r="A277" s="23" t="s">
        <v>1597</v>
      </c>
      <c r="B277" s="23" t="s">
        <v>1598</v>
      </c>
      <c r="C277" s="22"/>
    </row>
    <row r="278" ht="45.75" customHeight="1">
      <c r="A278" s="23" t="s">
        <v>1603</v>
      </c>
      <c r="B278" s="23" t="s">
        <v>1604</v>
      </c>
      <c r="C278" s="22"/>
    </row>
    <row r="279" ht="40.5" customHeight="1">
      <c r="A279" s="23" t="s">
        <v>1611</v>
      </c>
      <c r="B279" s="23" t="s">
        <v>1612</v>
      </c>
      <c r="C279" s="22"/>
    </row>
    <row r="280" ht="40.5" customHeight="1">
      <c r="A280" s="23" t="s">
        <v>1614</v>
      </c>
      <c r="B280" s="23" t="s">
        <v>1615</v>
      </c>
      <c r="C280" s="22"/>
    </row>
    <row r="281" ht="40.5" customHeight="1">
      <c r="A281" s="23" t="s">
        <v>1617</v>
      </c>
      <c r="B281" s="23" t="s">
        <v>1618</v>
      </c>
      <c r="C281" s="22"/>
    </row>
    <row r="282" ht="40.5" customHeight="1">
      <c r="A282" s="23" t="s">
        <v>1620</v>
      </c>
      <c r="B282" s="23" t="s">
        <v>1621</v>
      </c>
      <c r="C282" s="22"/>
    </row>
    <row r="283" ht="42.75" customHeight="1">
      <c r="A283" s="23" t="s">
        <v>1623</v>
      </c>
      <c r="B283" s="23" t="s">
        <v>1624</v>
      </c>
      <c r="C283" s="22"/>
    </row>
    <row r="284" ht="42.75" customHeight="1">
      <c r="A284" s="23" t="s">
        <v>1628</v>
      </c>
      <c r="B284" s="23" t="s">
        <v>1629</v>
      </c>
      <c r="C284" s="22"/>
    </row>
    <row r="285" ht="42.75" customHeight="1">
      <c r="A285" s="23" t="s">
        <v>1634</v>
      </c>
      <c r="B285" s="23" t="s">
        <v>1635</v>
      </c>
      <c r="C285" s="22"/>
    </row>
    <row r="286" ht="42.75" customHeight="1">
      <c r="A286" s="23" t="s">
        <v>1639</v>
      </c>
      <c r="B286" s="23" t="s">
        <v>1640</v>
      </c>
      <c r="C286" s="22"/>
    </row>
    <row r="287" ht="42.75" customHeight="1">
      <c r="A287" s="23" t="s">
        <v>1642</v>
      </c>
      <c r="B287" s="23" t="s">
        <v>1643</v>
      </c>
      <c r="C287" s="22"/>
    </row>
    <row r="288" ht="42.75" customHeight="1">
      <c r="A288" s="23" t="s">
        <v>1646</v>
      </c>
      <c r="B288" s="23" t="s">
        <v>1647</v>
      </c>
      <c r="C288" s="22"/>
    </row>
    <row r="289" ht="42.75" customHeight="1">
      <c r="A289" s="23" t="s">
        <v>1649</v>
      </c>
      <c r="B289" s="23" t="s">
        <v>1650</v>
      </c>
      <c r="C289" s="22"/>
    </row>
    <row r="290" ht="42.75" customHeight="1">
      <c r="A290" s="23" t="s">
        <v>1656</v>
      </c>
      <c r="B290" s="23" t="s">
        <v>1657</v>
      </c>
      <c r="C290" s="22"/>
    </row>
    <row r="291" ht="42.75" customHeight="1">
      <c r="A291" s="23" t="s">
        <v>1659</v>
      </c>
      <c r="B291" s="23" t="s">
        <v>1660</v>
      </c>
      <c r="C291" s="22"/>
    </row>
    <row r="292" ht="42.75" customHeight="1">
      <c r="A292" s="23" t="s">
        <v>1666</v>
      </c>
      <c r="B292" s="23" t="s">
        <v>1667</v>
      </c>
      <c r="C292" s="22"/>
    </row>
    <row r="293" ht="42.75" customHeight="1">
      <c r="A293" s="23" t="s">
        <v>1672</v>
      </c>
      <c r="B293" s="23" t="s">
        <v>1673</v>
      </c>
      <c r="C293" s="22"/>
    </row>
    <row r="294" ht="42.75" customHeight="1">
      <c r="A294" s="23" t="s">
        <v>1675</v>
      </c>
      <c r="B294" s="23" t="s">
        <v>1676</v>
      </c>
      <c r="C294" s="22"/>
    </row>
    <row r="295" ht="42.75" customHeight="1">
      <c r="A295" s="23" t="s">
        <v>1679</v>
      </c>
      <c r="B295" s="23" t="s">
        <v>1680</v>
      </c>
      <c r="C295" s="22"/>
    </row>
    <row r="296" ht="42.75" customHeight="1">
      <c r="A296" s="23" t="s">
        <v>1683</v>
      </c>
      <c r="B296" s="23" t="s">
        <v>1684</v>
      </c>
      <c r="C296" s="22"/>
    </row>
    <row r="297" ht="42.75" customHeight="1">
      <c r="A297" s="23" t="s">
        <v>1685</v>
      </c>
      <c r="B297" s="23" t="s">
        <v>1686</v>
      </c>
      <c r="C297" s="22"/>
    </row>
    <row r="298" ht="42.75" customHeight="1">
      <c r="A298" s="23" t="s">
        <v>1691</v>
      </c>
      <c r="B298" s="23" t="s">
        <v>1692</v>
      </c>
      <c r="C298" s="22"/>
    </row>
    <row r="299" ht="39.75" customHeight="1">
      <c r="A299" s="23" t="s">
        <v>1698</v>
      </c>
      <c r="B299" s="23" t="s">
        <v>1699</v>
      </c>
      <c r="C299" s="22"/>
    </row>
    <row r="300" ht="40.5" customHeight="1">
      <c r="A300" s="23" t="s">
        <v>1702</v>
      </c>
      <c r="B300" s="23" t="s">
        <v>1703</v>
      </c>
      <c r="C300" s="22"/>
    </row>
    <row r="301" ht="43.5" customHeight="1">
      <c r="A301" s="23" t="s">
        <v>1708</v>
      </c>
      <c r="B301" s="23" t="s">
        <v>1709</v>
      </c>
      <c r="C301" s="22"/>
    </row>
    <row r="302" ht="43.5" customHeight="1">
      <c r="A302" s="23" t="s">
        <v>1710</v>
      </c>
      <c r="B302" s="23" t="s">
        <v>1711</v>
      </c>
      <c r="C302" s="22"/>
    </row>
    <row r="303" ht="43.5" customHeight="1">
      <c r="A303" s="23" t="s">
        <v>1713</v>
      </c>
      <c r="B303" s="23" t="s">
        <v>1714</v>
      </c>
      <c r="C303" s="22"/>
    </row>
    <row r="304" ht="43.5" customHeight="1">
      <c r="A304" s="23" t="s">
        <v>1721</v>
      </c>
      <c r="B304" s="23" t="s">
        <v>1722</v>
      </c>
      <c r="C304" s="22"/>
    </row>
    <row r="305" ht="43.5" customHeight="1">
      <c r="A305" s="23" t="s">
        <v>1723</v>
      </c>
      <c r="B305" s="23" t="s">
        <v>1724</v>
      </c>
      <c r="C305" s="22"/>
    </row>
    <row r="306" ht="43.5" customHeight="1">
      <c r="A306" s="23" t="s">
        <v>1728</v>
      </c>
      <c r="B306" s="23" t="s">
        <v>1729</v>
      </c>
      <c r="C306" s="22"/>
    </row>
    <row r="307" ht="43.5" customHeight="1">
      <c r="A307" s="23" t="s">
        <v>1732</v>
      </c>
      <c r="B307" s="23" t="s">
        <v>1733</v>
      </c>
      <c r="C307" s="22"/>
    </row>
    <row r="308" ht="40.5" customHeight="1">
      <c r="A308" s="23" t="s">
        <v>1735</v>
      </c>
      <c r="B308" s="23" t="s">
        <v>2357</v>
      </c>
      <c r="C308" s="22"/>
    </row>
    <row r="309" ht="42.75" customHeight="1">
      <c r="A309" s="23" t="s">
        <v>1741</v>
      </c>
      <c r="B309" s="23" t="s">
        <v>1742</v>
      </c>
      <c r="C309" s="22"/>
    </row>
    <row r="310" ht="42.0" customHeight="1">
      <c r="A310" s="23" t="s">
        <v>1750</v>
      </c>
      <c r="B310" s="23" t="s">
        <v>1752</v>
      </c>
      <c r="C310" s="22" t="s">
        <v>4187</v>
      </c>
    </row>
    <row r="311" ht="34.5" customHeight="1">
      <c r="A311" s="23" t="s">
        <v>1756</v>
      </c>
      <c r="B311" s="23" t="s">
        <v>1757</v>
      </c>
      <c r="C311" s="22"/>
    </row>
    <row r="312" ht="33.75" customHeight="1">
      <c r="A312" s="23" t="s">
        <v>1758</v>
      </c>
      <c r="B312" s="23" t="s">
        <v>1759</v>
      </c>
      <c r="C312" s="22"/>
    </row>
    <row r="313" ht="31.5" customHeight="1">
      <c r="A313" s="23" t="s">
        <v>1761</v>
      </c>
      <c r="B313" s="23" t="s">
        <v>1762</v>
      </c>
      <c r="C313" s="22"/>
    </row>
    <row r="314" ht="34.5" customHeight="1">
      <c r="A314" s="23" t="s">
        <v>1764</v>
      </c>
      <c r="B314" s="23" t="s">
        <v>1765</v>
      </c>
      <c r="C314" s="22"/>
    </row>
    <row r="315" ht="31.5" customHeight="1">
      <c r="A315" s="23" t="s">
        <v>1767</v>
      </c>
      <c r="B315" s="23" t="s">
        <v>1768</v>
      </c>
      <c r="C315" s="22"/>
    </row>
    <row r="316" ht="30.75" customHeight="1">
      <c r="A316" s="23" t="s">
        <v>1770</v>
      </c>
      <c r="B316" s="23" t="s">
        <v>1771</v>
      </c>
      <c r="C316" s="22"/>
    </row>
    <row r="317" ht="39.0" customHeight="1">
      <c r="A317" s="23" t="s">
        <v>1773</v>
      </c>
      <c r="B317" s="23" t="s">
        <v>1774</v>
      </c>
      <c r="C317" s="22"/>
    </row>
    <row r="318" ht="39.0" customHeight="1">
      <c r="A318" s="23" t="s">
        <v>1776</v>
      </c>
      <c r="B318" s="23" t="s">
        <v>1777</v>
      </c>
      <c r="C318" s="22"/>
    </row>
    <row r="319" ht="39.0" customHeight="1">
      <c r="A319" s="23" t="s">
        <v>1781</v>
      </c>
      <c r="B319" s="23" t="s">
        <v>1782</v>
      </c>
      <c r="C319" s="22"/>
    </row>
    <row r="320" ht="39.0" customHeight="1">
      <c r="A320" s="23" t="s">
        <v>1783</v>
      </c>
      <c r="B320" s="23" t="s">
        <v>1784</v>
      </c>
      <c r="C320" s="22"/>
    </row>
    <row r="321" ht="39.0" customHeight="1">
      <c r="A321" s="23" t="s">
        <v>1785</v>
      </c>
      <c r="B321" s="23" t="s">
        <v>1786</v>
      </c>
      <c r="C321" s="22"/>
    </row>
    <row r="322" ht="39.0" customHeight="1">
      <c r="A322" s="23" t="s">
        <v>1787</v>
      </c>
      <c r="B322" s="23" t="s">
        <v>1788</v>
      </c>
      <c r="C322" s="22"/>
    </row>
    <row r="323" ht="39.0" customHeight="1">
      <c r="A323" s="23" t="s">
        <v>1789</v>
      </c>
      <c r="B323" s="23" t="s">
        <v>1790</v>
      </c>
      <c r="C323" s="22"/>
    </row>
    <row r="324" ht="39.0" customHeight="1">
      <c r="A324" s="23" t="s">
        <v>1791</v>
      </c>
      <c r="B324" s="23" t="s">
        <v>1792</v>
      </c>
      <c r="C324" s="22"/>
    </row>
    <row r="325" ht="39.0" customHeight="1">
      <c r="A325" s="23" t="s">
        <v>1793</v>
      </c>
      <c r="B325" s="23" t="s">
        <v>1794</v>
      </c>
      <c r="C325" s="22"/>
    </row>
    <row r="326" ht="39.0" customHeight="1">
      <c r="A326" s="23" t="s">
        <v>1795</v>
      </c>
      <c r="B326" s="23" t="s">
        <v>1796</v>
      </c>
      <c r="C326" s="22"/>
    </row>
    <row r="327" ht="39.0" customHeight="1">
      <c r="A327" s="23" t="s">
        <v>1797</v>
      </c>
      <c r="B327" s="23" t="s">
        <v>1798</v>
      </c>
      <c r="C327" s="22"/>
    </row>
    <row r="328" ht="39.0" customHeight="1">
      <c r="A328" s="23" t="s">
        <v>1799</v>
      </c>
      <c r="B328" s="23" t="s">
        <v>1800</v>
      </c>
      <c r="C328" s="22"/>
    </row>
    <row r="329" ht="39.0" customHeight="1">
      <c r="A329" s="23" t="s">
        <v>1801</v>
      </c>
      <c r="B329" s="23" t="s">
        <v>1802</v>
      </c>
      <c r="C329" s="22"/>
    </row>
    <row r="330" ht="39.0" customHeight="1">
      <c r="A330" s="23" t="s">
        <v>1803</v>
      </c>
      <c r="B330" s="23" t="s">
        <v>1804</v>
      </c>
      <c r="C330" s="22"/>
    </row>
    <row r="331" ht="39.0" customHeight="1">
      <c r="A331" s="23" t="s">
        <v>1805</v>
      </c>
      <c r="B331" s="23" t="s">
        <v>1806</v>
      </c>
      <c r="C331" s="22"/>
    </row>
    <row r="332" ht="39.0" customHeight="1">
      <c r="A332" s="23" t="s">
        <v>1807</v>
      </c>
      <c r="B332" s="23" t="s">
        <v>1808</v>
      </c>
      <c r="C332" s="22"/>
    </row>
    <row r="333" ht="39.0" customHeight="1">
      <c r="A333" s="23" t="s">
        <v>1810</v>
      </c>
      <c r="B333" s="23" t="s">
        <v>1811</v>
      </c>
      <c r="C333" s="22"/>
    </row>
    <row r="334" ht="39.0" customHeight="1">
      <c r="A334" s="23" t="s">
        <v>1812</v>
      </c>
      <c r="B334" s="23" t="s">
        <v>1813</v>
      </c>
      <c r="C334" s="22"/>
    </row>
    <row r="335" ht="39.0" customHeight="1">
      <c r="A335" s="23" t="s">
        <v>1814</v>
      </c>
      <c r="B335" s="23" t="s">
        <v>1815</v>
      </c>
      <c r="C335" s="22"/>
    </row>
    <row r="336" ht="39.0" customHeight="1">
      <c r="A336" s="23" t="s">
        <v>1816</v>
      </c>
      <c r="B336" s="23" t="s">
        <v>1817</v>
      </c>
      <c r="C336" s="22"/>
    </row>
    <row r="337" ht="39.0" customHeight="1">
      <c r="A337" s="23" t="s">
        <v>1818</v>
      </c>
      <c r="B337" s="23">
        <v>13000.0</v>
      </c>
      <c r="C337" s="22"/>
    </row>
    <row r="338" ht="39.0" customHeight="1">
      <c r="A338" s="23" t="s">
        <v>1819</v>
      </c>
      <c r="B338" s="23" t="s">
        <v>1820</v>
      </c>
      <c r="C338" s="22"/>
    </row>
    <row r="339" ht="39.0" customHeight="1">
      <c r="A339" s="23" t="s">
        <v>1821</v>
      </c>
      <c r="B339" s="23" t="s">
        <v>1822</v>
      </c>
      <c r="C339" s="22"/>
    </row>
    <row r="340" ht="39.0" customHeight="1">
      <c r="A340" s="23" t="s">
        <v>1823</v>
      </c>
      <c r="B340" s="23" t="s">
        <v>1824</v>
      </c>
      <c r="C340" s="22"/>
    </row>
    <row r="341" ht="39.0" customHeight="1">
      <c r="A341" s="23" t="s">
        <v>1825</v>
      </c>
      <c r="B341" s="23" t="s">
        <v>1826</v>
      </c>
      <c r="C341" s="22"/>
    </row>
    <row r="342" ht="39.0" customHeight="1">
      <c r="A342" s="23" t="s">
        <v>1827</v>
      </c>
      <c r="B342" s="23" t="s">
        <v>1828</v>
      </c>
      <c r="C342" s="22"/>
    </row>
    <row r="343" ht="36.75" customHeight="1">
      <c r="A343" s="23" t="s">
        <v>1829</v>
      </c>
      <c r="B343" s="23" t="s">
        <v>1830</v>
      </c>
      <c r="C343" s="22"/>
    </row>
    <row r="344" ht="39.0" customHeight="1">
      <c r="A344" s="23" t="s">
        <v>1835</v>
      </c>
      <c r="B344" s="23" t="s">
        <v>1836</v>
      </c>
      <c r="C344" s="22"/>
    </row>
    <row r="345" ht="34.5" customHeight="1">
      <c r="A345" s="23" t="s">
        <v>1837</v>
      </c>
      <c r="B345" s="23" t="s">
        <v>1838</v>
      </c>
      <c r="C345" s="22"/>
    </row>
    <row r="346" ht="39.0" customHeight="1">
      <c r="A346" s="23" t="s">
        <v>1844</v>
      </c>
      <c r="B346" s="23" t="s">
        <v>1845</v>
      </c>
      <c r="C346" s="22"/>
    </row>
    <row r="347" ht="39.0" customHeight="1">
      <c r="A347" s="23" t="s">
        <v>1853</v>
      </c>
      <c r="B347" s="23" t="s">
        <v>1854</v>
      </c>
      <c r="C347" s="22"/>
    </row>
    <row r="348" ht="39.0" customHeight="1">
      <c r="A348" s="23" t="s">
        <v>1855</v>
      </c>
      <c r="B348" s="23" t="s">
        <v>4188</v>
      </c>
      <c r="C348" s="22"/>
    </row>
    <row r="349" ht="39.0" customHeight="1">
      <c r="A349" s="23" t="s">
        <v>1865</v>
      </c>
      <c r="B349" s="23" t="s">
        <v>1866</v>
      </c>
      <c r="C349" s="22"/>
    </row>
    <row r="350" ht="39.0" customHeight="1">
      <c r="A350" s="23" t="s">
        <v>1872</v>
      </c>
      <c r="B350" s="23" t="s">
        <v>1873</v>
      </c>
      <c r="C350" s="22"/>
    </row>
    <row r="351" ht="39.0" customHeight="1">
      <c r="A351" s="23" t="s">
        <v>1880</v>
      </c>
      <c r="B351" s="23" t="s">
        <v>1881</v>
      </c>
      <c r="C351" s="22"/>
    </row>
    <row r="352" ht="39.0" customHeight="1">
      <c r="A352" s="23" t="s">
        <v>1883</v>
      </c>
      <c r="B352" s="23" t="s">
        <v>1884</v>
      </c>
      <c r="C352" s="22"/>
    </row>
    <row r="353" ht="39.0" customHeight="1">
      <c r="A353" s="23" t="s">
        <v>1885</v>
      </c>
      <c r="B353" s="23" t="s">
        <v>1886</v>
      </c>
      <c r="C353" s="22"/>
    </row>
    <row r="354" ht="39.0" customHeight="1">
      <c r="A354" s="23" t="s">
        <v>1893</v>
      </c>
      <c r="B354" s="23" t="s">
        <v>1894</v>
      </c>
      <c r="C354" s="22"/>
    </row>
    <row r="355" ht="39.0" customHeight="1">
      <c r="A355" s="23" t="s">
        <v>1895</v>
      </c>
      <c r="B355" s="23" t="s">
        <v>1896</v>
      </c>
      <c r="C355" s="23" t="s">
        <v>4189</v>
      </c>
    </row>
    <row r="356" ht="39.0" customHeight="1">
      <c r="A356" s="23" t="s">
        <v>1898</v>
      </c>
      <c r="B356" s="23" t="s">
        <v>1899</v>
      </c>
      <c r="C356" s="22"/>
    </row>
    <row r="357" ht="39.0" customHeight="1">
      <c r="A357" s="23" t="s">
        <v>1907</v>
      </c>
      <c r="B357" s="23" t="s">
        <v>1908</v>
      </c>
      <c r="C357" s="22"/>
    </row>
    <row r="358" ht="39.0" customHeight="1">
      <c r="A358" s="23" t="s">
        <v>1914</v>
      </c>
      <c r="B358" s="23" t="s">
        <v>1915</v>
      </c>
      <c r="C358" s="22"/>
    </row>
    <row r="359" ht="39.0" customHeight="1">
      <c r="A359" s="23" t="s">
        <v>1919</v>
      </c>
      <c r="B359" s="23" t="s">
        <v>1920</v>
      </c>
      <c r="C359" s="22"/>
    </row>
    <row r="360" ht="84.0" customHeight="1">
      <c r="A360" s="23" t="s">
        <v>1922</v>
      </c>
      <c r="B360" s="23" t="s">
        <v>1923</v>
      </c>
      <c r="C360" s="69" t="s">
        <v>4190</v>
      </c>
    </row>
    <row r="361" ht="39.0" customHeight="1">
      <c r="A361" s="23" t="s">
        <v>1924</v>
      </c>
      <c r="B361" s="23" t="s">
        <v>1925</v>
      </c>
      <c r="C361" s="22"/>
    </row>
    <row r="362" ht="39.0" customHeight="1">
      <c r="A362" s="23" t="s">
        <v>1927</v>
      </c>
      <c r="B362" s="23" t="s">
        <v>1928</v>
      </c>
      <c r="C362" s="22"/>
    </row>
    <row r="363" ht="39.0" customHeight="1">
      <c r="A363" s="23" t="s">
        <v>1932</v>
      </c>
      <c r="B363" s="23" t="s">
        <v>1933</v>
      </c>
      <c r="C363" s="22"/>
    </row>
    <row r="364" ht="39.0" customHeight="1">
      <c r="A364" s="23" t="s">
        <v>1939</v>
      </c>
      <c r="B364" s="23" t="s">
        <v>1940</v>
      </c>
      <c r="C364" s="23" t="s">
        <v>4191</v>
      </c>
    </row>
    <row r="365" ht="39.0" customHeight="1">
      <c r="A365" s="23" t="s">
        <v>1944</v>
      </c>
      <c r="B365" s="23" t="s">
        <v>1945</v>
      </c>
      <c r="C365" s="22"/>
    </row>
    <row r="366" ht="39.0" customHeight="1">
      <c r="A366" s="23" t="s">
        <v>1950</v>
      </c>
      <c r="B366" s="23" t="s">
        <v>1951</v>
      </c>
      <c r="C366" s="22"/>
    </row>
    <row r="367" ht="39.0" customHeight="1">
      <c r="A367" s="23" t="s">
        <v>1956</v>
      </c>
      <c r="B367" s="23" t="s">
        <v>1957</v>
      </c>
      <c r="C367" s="22"/>
    </row>
    <row r="368" ht="55.5" customHeight="1">
      <c r="A368" s="23" t="s">
        <v>1963</v>
      </c>
      <c r="B368" s="23" t="s">
        <v>1964</v>
      </c>
      <c r="C368" s="22"/>
    </row>
    <row r="369" ht="67.5" customHeight="1">
      <c r="A369" s="23" t="s">
        <v>1968</v>
      </c>
      <c r="B369" s="23" t="s">
        <v>1969</v>
      </c>
      <c r="C369" s="23"/>
    </row>
    <row r="370" ht="67.5" customHeight="1">
      <c r="A370" s="95" t="s">
        <v>1979</v>
      </c>
      <c r="B370" s="95" t="s">
        <v>3842</v>
      </c>
      <c r="C370" s="22"/>
    </row>
    <row r="371" ht="12.75" customHeight="1">
      <c r="A371" s="37"/>
      <c r="B371" s="37"/>
      <c r="C371" s="37"/>
    </row>
    <row r="372" ht="12.75" customHeight="1">
      <c r="A372" s="37"/>
      <c r="B372" s="37"/>
      <c r="C372" s="37"/>
    </row>
    <row r="373" ht="12.75" customHeight="1">
      <c r="A373" s="37"/>
      <c r="B373" s="37"/>
      <c r="C373" s="37"/>
    </row>
    <row r="374" ht="12.75" customHeight="1">
      <c r="A374" s="37"/>
      <c r="B374" s="37"/>
      <c r="C374" s="37"/>
    </row>
    <row r="375" ht="12.75" customHeight="1">
      <c r="A375" s="37"/>
      <c r="B375" s="37"/>
      <c r="C375" s="37"/>
    </row>
    <row r="376" ht="12.75" customHeight="1">
      <c r="A376" s="37"/>
      <c r="B376" s="37"/>
      <c r="C376" s="37"/>
    </row>
    <row r="377" ht="12.75" customHeight="1">
      <c r="A377" s="37"/>
      <c r="B377" s="37"/>
      <c r="C377" s="37"/>
    </row>
    <row r="378" ht="12.75" customHeight="1">
      <c r="A378" s="37"/>
      <c r="B378" s="37"/>
      <c r="C378" s="37"/>
    </row>
    <row r="379" ht="12.75" customHeight="1">
      <c r="A379" s="37"/>
      <c r="B379" s="37"/>
      <c r="C379" s="37"/>
    </row>
    <row r="380" ht="12.75" customHeight="1">
      <c r="A380" s="37"/>
      <c r="B380" s="37"/>
      <c r="C380" s="37"/>
    </row>
    <row r="381" ht="12.75" customHeight="1">
      <c r="A381" s="37"/>
      <c r="B381" s="37"/>
      <c r="C381" s="37"/>
    </row>
    <row r="382" ht="12.75" customHeight="1">
      <c r="A382" s="37"/>
      <c r="B382" s="37"/>
      <c r="C382" s="37"/>
    </row>
    <row r="383" ht="12.75" customHeight="1">
      <c r="A383" s="37"/>
      <c r="B383" s="37"/>
      <c r="C383" s="37"/>
    </row>
    <row r="384" ht="12.75" customHeight="1">
      <c r="A384" s="37"/>
      <c r="B384" s="37"/>
      <c r="C384" s="37"/>
    </row>
    <row r="385" ht="12.75" customHeight="1">
      <c r="A385" s="37"/>
      <c r="B385" s="37"/>
      <c r="C385" s="37"/>
    </row>
    <row r="386" ht="12.75" customHeight="1">
      <c r="A386" s="37"/>
      <c r="B386" s="37"/>
      <c r="C386" s="37"/>
    </row>
    <row r="387" ht="12.75" customHeight="1">
      <c r="A387" s="37"/>
      <c r="B387" s="37"/>
      <c r="C387" s="37"/>
    </row>
    <row r="388" ht="12.75" customHeight="1">
      <c r="A388" s="37"/>
      <c r="B388" s="37"/>
      <c r="C388" s="37"/>
    </row>
    <row r="389" ht="12.75" customHeight="1">
      <c r="A389" s="37"/>
      <c r="B389" s="37"/>
      <c r="C389" s="37"/>
    </row>
    <row r="390" ht="12.75" customHeight="1">
      <c r="A390" s="37"/>
      <c r="B390" s="37"/>
      <c r="C390" s="37"/>
    </row>
    <row r="391" ht="12.75" customHeight="1">
      <c r="A391" s="37"/>
      <c r="B391" s="37"/>
      <c r="C391" s="37"/>
    </row>
    <row r="392" ht="12.75" customHeight="1">
      <c r="A392" s="37"/>
      <c r="B392" s="37"/>
      <c r="C392" s="37"/>
    </row>
    <row r="393" ht="12.75" customHeight="1">
      <c r="A393" s="37"/>
      <c r="B393" s="37"/>
      <c r="C393" s="37"/>
    </row>
    <row r="394" ht="12.75" customHeight="1">
      <c r="A394" s="37"/>
      <c r="B394" s="37"/>
      <c r="C394" s="37"/>
    </row>
    <row r="395" ht="12.75" customHeight="1">
      <c r="A395" s="37"/>
      <c r="B395" s="37"/>
      <c r="C395" s="37"/>
    </row>
    <row r="396" ht="12.75" customHeight="1">
      <c r="A396" s="37"/>
      <c r="B396" s="37"/>
      <c r="C396" s="37"/>
    </row>
    <row r="397" ht="12.75" customHeight="1">
      <c r="A397" s="37"/>
      <c r="B397" s="37"/>
      <c r="C397" s="37"/>
    </row>
    <row r="398" ht="12.75" customHeight="1">
      <c r="A398" s="37"/>
      <c r="B398" s="37"/>
      <c r="C398" s="37"/>
    </row>
    <row r="399" ht="12.75" customHeight="1">
      <c r="A399" s="37"/>
      <c r="B399" s="37"/>
      <c r="C399" s="37"/>
    </row>
    <row r="400" ht="12.75" customHeight="1">
      <c r="A400" s="37"/>
      <c r="B400" s="37"/>
      <c r="C400" s="37"/>
    </row>
    <row r="401" ht="12.75" customHeight="1">
      <c r="A401" s="37"/>
      <c r="B401" s="37"/>
      <c r="C401" s="37"/>
    </row>
    <row r="402" ht="12.75" customHeight="1">
      <c r="A402" s="37"/>
      <c r="B402" s="37"/>
      <c r="C402" s="37"/>
    </row>
    <row r="403" ht="12.75" customHeight="1">
      <c r="A403" s="37"/>
      <c r="B403" s="37"/>
      <c r="C403" s="37"/>
    </row>
    <row r="404" ht="12.75" customHeight="1">
      <c r="A404" s="37"/>
      <c r="B404" s="37"/>
      <c r="C404" s="37"/>
    </row>
    <row r="405" ht="12.75" customHeight="1">
      <c r="A405" s="37"/>
      <c r="B405" s="37"/>
      <c r="C405" s="37"/>
    </row>
    <row r="406" ht="12.75" customHeight="1">
      <c r="A406" s="37"/>
      <c r="B406" s="37"/>
      <c r="C406" s="37"/>
    </row>
    <row r="407" ht="12.75" customHeight="1">
      <c r="A407" s="37"/>
      <c r="B407" s="37"/>
      <c r="C407" s="37"/>
    </row>
    <row r="408" ht="12.75" customHeight="1">
      <c r="A408" s="37"/>
      <c r="B408" s="37"/>
      <c r="C408" s="37"/>
    </row>
    <row r="409" ht="12.75" customHeight="1">
      <c r="A409" s="37"/>
      <c r="B409" s="37"/>
      <c r="C409" s="37"/>
    </row>
    <row r="410" ht="12.75" customHeight="1">
      <c r="A410" s="37"/>
      <c r="B410" s="37"/>
      <c r="C410" s="37"/>
    </row>
    <row r="411" ht="12.75" customHeight="1">
      <c r="A411" s="37"/>
      <c r="B411" s="37"/>
      <c r="C411" s="37"/>
    </row>
    <row r="412" ht="12.75" customHeight="1">
      <c r="A412" s="37"/>
      <c r="B412" s="37"/>
      <c r="C412" s="37"/>
    </row>
    <row r="413" ht="12.75" customHeight="1">
      <c r="A413" s="37"/>
      <c r="B413" s="37"/>
      <c r="C413" s="37"/>
    </row>
    <row r="414" ht="12.75" customHeight="1">
      <c r="A414" s="37"/>
      <c r="B414" s="37"/>
      <c r="C414" s="37"/>
    </row>
    <row r="415" ht="12.75" customHeight="1">
      <c r="A415" s="37"/>
      <c r="B415" s="37"/>
      <c r="C415" s="37"/>
    </row>
    <row r="416" ht="12.75" customHeight="1">
      <c r="A416" s="37"/>
      <c r="B416" s="37"/>
      <c r="C416" s="37"/>
    </row>
    <row r="417" ht="12.75" customHeight="1">
      <c r="A417" s="37"/>
      <c r="B417" s="37"/>
      <c r="C417" s="37"/>
    </row>
    <row r="418" ht="12.75" customHeight="1">
      <c r="A418" s="37"/>
      <c r="B418" s="37"/>
      <c r="C418" s="37"/>
    </row>
    <row r="419" ht="12.75" customHeight="1">
      <c r="A419" s="37"/>
      <c r="B419" s="37"/>
      <c r="C419" s="37"/>
    </row>
    <row r="420" ht="12.75" customHeight="1">
      <c r="A420" s="37"/>
      <c r="B420" s="37"/>
      <c r="C420" s="37"/>
    </row>
    <row r="421" ht="12.75" customHeight="1">
      <c r="A421" s="37"/>
      <c r="B421" s="37"/>
      <c r="C421" s="37"/>
    </row>
    <row r="422" ht="12.75" customHeight="1">
      <c r="A422" s="37"/>
      <c r="B422" s="37"/>
      <c r="C422" s="37"/>
    </row>
    <row r="423" ht="12.75" customHeight="1">
      <c r="A423" s="37"/>
      <c r="B423" s="37"/>
      <c r="C423" s="37"/>
    </row>
    <row r="424" ht="12.75" customHeight="1">
      <c r="A424" s="37"/>
      <c r="B424" s="37"/>
      <c r="C424" s="37"/>
    </row>
    <row r="425" ht="12.75" customHeight="1">
      <c r="A425" s="37"/>
      <c r="B425" s="37"/>
      <c r="C425" s="37"/>
    </row>
    <row r="426" ht="12.75" customHeight="1">
      <c r="A426" s="37"/>
      <c r="B426" s="37"/>
      <c r="C426" s="37"/>
    </row>
    <row r="427" ht="12.75" customHeight="1">
      <c r="A427" s="37"/>
      <c r="B427" s="37"/>
      <c r="C427" s="37"/>
    </row>
    <row r="428" ht="12.75" customHeight="1">
      <c r="A428" s="37"/>
      <c r="B428" s="37"/>
      <c r="C428" s="37"/>
    </row>
    <row r="429" ht="12.75" customHeight="1">
      <c r="A429" s="37"/>
      <c r="B429" s="37"/>
      <c r="C429" s="37"/>
    </row>
    <row r="430" ht="12.75" customHeight="1">
      <c r="A430" s="37"/>
      <c r="B430" s="37"/>
      <c r="C430" s="37"/>
    </row>
    <row r="431" ht="12.75" customHeight="1">
      <c r="A431" s="37"/>
      <c r="B431" s="37"/>
      <c r="C431" s="37"/>
    </row>
    <row r="432" ht="12.75" customHeight="1">
      <c r="A432" s="37"/>
      <c r="B432" s="37"/>
      <c r="C432" s="37"/>
    </row>
    <row r="433" ht="12.75" customHeight="1">
      <c r="A433" s="37"/>
      <c r="B433" s="37"/>
      <c r="C433" s="37"/>
    </row>
    <row r="434" ht="12.75" customHeight="1">
      <c r="A434" s="37"/>
      <c r="B434" s="37"/>
      <c r="C434" s="37"/>
    </row>
    <row r="435" ht="12.75" customHeight="1">
      <c r="A435" s="37"/>
      <c r="B435" s="37"/>
      <c r="C435" s="37"/>
    </row>
    <row r="436" ht="12.75" customHeight="1">
      <c r="A436" s="37"/>
      <c r="B436" s="37"/>
      <c r="C436" s="37"/>
    </row>
    <row r="437" ht="12.75" customHeight="1">
      <c r="A437" s="37"/>
      <c r="B437" s="37"/>
      <c r="C437" s="37"/>
    </row>
    <row r="438" ht="12.75" customHeight="1">
      <c r="A438" s="37"/>
      <c r="B438" s="37"/>
      <c r="C438" s="37"/>
    </row>
    <row r="439" ht="12.75" customHeight="1">
      <c r="A439" s="37"/>
      <c r="B439" s="37"/>
      <c r="C439" s="37"/>
    </row>
    <row r="440" ht="12.75" customHeight="1">
      <c r="A440" s="37"/>
      <c r="B440" s="37"/>
      <c r="C440" s="37"/>
    </row>
    <row r="441" ht="12.75" customHeight="1">
      <c r="A441" s="37"/>
      <c r="B441" s="37"/>
      <c r="C441" s="37"/>
    </row>
    <row r="442" ht="12.75" customHeight="1">
      <c r="A442" s="37"/>
      <c r="B442" s="37"/>
      <c r="C442" s="37"/>
    </row>
    <row r="443" ht="12.75" customHeight="1">
      <c r="A443" s="37"/>
      <c r="B443" s="37"/>
      <c r="C443" s="37"/>
    </row>
    <row r="444" ht="12.75" customHeight="1">
      <c r="A444" s="37"/>
      <c r="B444" s="37"/>
      <c r="C444" s="37"/>
    </row>
    <row r="445" ht="12.75" customHeight="1">
      <c r="A445" s="37"/>
      <c r="B445" s="37"/>
      <c r="C445" s="37"/>
    </row>
    <row r="446" ht="12.75" customHeight="1">
      <c r="A446" s="37"/>
      <c r="B446" s="37"/>
      <c r="C446" s="37"/>
    </row>
    <row r="447" ht="12.75" customHeight="1">
      <c r="A447" s="37"/>
      <c r="B447" s="37"/>
      <c r="C447" s="37"/>
    </row>
    <row r="448" ht="12.75" customHeight="1">
      <c r="A448" s="37"/>
      <c r="B448" s="37"/>
      <c r="C448" s="37"/>
    </row>
    <row r="449" ht="12.75" customHeight="1">
      <c r="A449" s="37"/>
      <c r="B449" s="37"/>
      <c r="C449" s="37"/>
    </row>
    <row r="450" ht="12.75" customHeight="1">
      <c r="A450" s="37"/>
      <c r="B450" s="37"/>
      <c r="C450" s="37"/>
    </row>
    <row r="451" ht="12.75" customHeight="1">
      <c r="A451" s="37"/>
      <c r="B451" s="37"/>
      <c r="C451" s="37"/>
    </row>
    <row r="452" ht="12.75" customHeight="1">
      <c r="A452" s="37"/>
      <c r="B452" s="37"/>
      <c r="C452" s="37"/>
    </row>
    <row r="453" ht="12.75" customHeight="1">
      <c r="A453" s="37"/>
      <c r="B453" s="37"/>
      <c r="C453" s="37"/>
    </row>
    <row r="454" ht="12.75" customHeight="1">
      <c r="A454" s="37"/>
      <c r="B454" s="37"/>
      <c r="C454" s="37"/>
    </row>
    <row r="455" ht="12.75" customHeight="1">
      <c r="A455" s="37"/>
      <c r="B455" s="37"/>
      <c r="C455" s="37"/>
    </row>
    <row r="456" ht="12.75" customHeight="1">
      <c r="A456" s="37"/>
      <c r="B456" s="37"/>
      <c r="C456" s="37"/>
    </row>
    <row r="457" ht="12.75" customHeight="1">
      <c r="A457" s="37"/>
      <c r="B457" s="37"/>
      <c r="C457" s="37"/>
    </row>
    <row r="458" ht="12.75" customHeight="1">
      <c r="A458" s="37"/>
      <c r="B458" s="37"/>
      <c r="C458" s="37"/>
    </row>
    <row r="459" ht="12.75" customHeight="1">
      <c r="A459" s="37"/>
      <c r="B459" s="37"/>
      <c r="C459" s="37"/>
    </row>
    <row r="460" ht="12.75" customHeight="1">
      <c r="A460" s="37"/>
      <c r="B460" s="37"/>
      <c r="C460" s="37"/>
    </row>
    <row r="461" ht="12.75" customHeight="1">
      <c r="A461" s="37"/>
      <c r="B461" s="37"/>
      <c r="C461" s="37"/>
    </row>
    <row r="462" ht="12.75" customHeight="1">
      <c r="A462" s="37"/>
      <c r="B462" s="37"/>
      <c r="C462" s="37"/>
    </row>
    <row r="463" ht="12.75" customHeight="1">
      <c r="A463" s="37"/>
      <c r="B463" s="37"/>
      <c r="C463" s="37"/>
    </row>
    <row r="464" ht="12.75" customHeight="1">
      <c r="A464" s="37"/>
      <c r="B464" s="37"/>
      <c r="C464" s="37"/>
    </row>
    <row r="465" ht="12.75" customHeight="1">
      <c r="A465" s="37"/>
      <c r="B465" s="37"/>
      <c r="C465" s="37"/>
    </row>
    <row r="466" ht="12.75" customHeight="1">
      <c r="A466" s="37"/>
      <c r="B466" s="37"/>
      <c r="C466" s="37"/>
    </row>
    <row r="467" ht="12.75" customHeight="1">
      <c r="A467" s="37"/>
      <c r="B467" s="37"/>
      <c r="C467" s="37"/>
    </row>
    <row r="468" ht="12.75" customHeight="1">
      <c r="A468" s="37"/>
      <c r="B468" s="37"/>
      <c r="C468" s="37"/>
    </row>
    <row r="469" ht="12.75" customHeight="1">
      <c r="A469" s="37"/>
      <c r="B469" s="37"/>
      <c r="C469" s="37"/>
    </row>
    <row r="470" ht="12.75" customHeight="1">
      <c r="A470" s="37"/>
      <c r="B470" s="37"/>
      <c r="C470" s="37"/>
    </row>
    <row r="471" ht="12.75" customHeight="1">
      <c r="A471" s="37"/>
      <c r="B471" s="37"/>
      <c r="C471" s="37"/>
    </row>
    <row r="472" ht="12.75" customHeight="1">
      <c r="A472" s="37"/>
      <c r="B472" s="37"/>
      <c r="C472" s="37"/>
    </row>
    <row r="473" ht="12.75" customHeight="1">
      <c r="A473" s="37"/>
      <c r="B473" s="37"/>
      <c r="C473" s="37"/>
    </row>
    <row r="474" ht="12.75" customHeight="1">
      <c r="A474" s="37"/>
      <c r="B474" s="37"/>
      <c r="C474" s="37"/>
    </row>
    <row r="475" ht="12.75" customHeight="1">
      <c r="A475" s="37"/>
      <c r="B475" s="37"/>
      <c r="C475" s="37"/>
    </row>
    <row r="476" ht="12.75" customHeight="1">
      <c r="A476" s="37"/>
      <c r="B476" s="37"/>
      <c r="C476" s="37"/>
    </row>
    <row r="477" ht="12.75" customHeight="1">
      <c r="A477" s="37"/>
      <c r="B477" s="37"/>
      <c r="C477" s="37"/>
    </row>
    <row r="478" ht="12.75" customHeight="1">
      <c r="A478" s="37"/>
      <c r="B478" s="37"/>
      <c r="C478" s="37"/>
    </row>
    <row r="479" ht="12.75" customHeight="1">
      <c r="A479" s="37"/>
      <c r="B479" s="37"/>
      <c r="C479" s="37"/>
    </row>
    <row r="480" ht="12.75" customHeight="1">
      <c r="A480" s="37"/>
      <c r="B480" s="37"/>
      <c r="C480" s="37"/>
    </row>
    <row r="481" ht="12.75" customHeight="1">
      <c r="A481" s="37"/>
      <c r="B481" s="37"/>
      <c r="C481" s="37"/>
    </row>
    <row r="482" ht="12.75" customHeight="1">
      <c r="A482" s="37"/>
      <c r="B482" s="37"/>
      <c r="C482" s="37"/>
    </row>
    <row r="483" ht="12.75" customHeight="1">
      <c r="A483" s="37"/>
      <c r="B483" s="37"/>
      <c r="C483" s="37"/>
    </row>
    <row r="484" ht="12.75" customHeight="1">
      <c r="A484" s="37"/>
      <c r="B484" s="37"/>
      <c r="C484" s="37"/>
    </row>
    <row r="485" ht="12.75" customHeight="1">
      <c r="A485" s="37"/>
      <c r="B485" s="37"/>
      <c r="C485" s="37"/>
    </row>
    <row r="486" ht="12.75" customHeight="1">
      <c r="A486" s="37"/>
      <c r="B486" s="37"/>
      <c r="C486" s="37"/>
    </row>
    <row r="487" ht="12.75" customHeight="1">
      <c r="A487" s="37"/>
      <c r="B487" s="37"/>
      <c r="C487" s="37"/>
    </row>
    <row r="488" ht="12.75" customHeight="1">
      <c r="A488" s="37"/>
      <c r="B488" s="37"/>
      <c r="C488" s="37"/>
    </row>
    <row r="489" ht="12.75" customHeight="1">
      <c r="A489" s="37"/>
      <c r="B489" s="37"/>
      <c r="C489" s="37"/>
    </row>
    <row r="490" ht="12.75" customHeight="1">
      <c r="A490" s="37"/>
      <c r="B490" s="37"/>
      <c r="C490" s="37"/>
    </row>
    <row r="491" ht="12.75" customHeight="1">
      <c r="A491" s="37"/>
      <c r="B491" s="37"/>
      <c r="C491" s="37"/>
    </row>
    <row r="492" ht="12.75" customHeight="1">
      <c r="A492" s="37"/>
      <c r="B492" s="37"/>
      <c r="C492" s="37"/>
    </row>
    <row r="493" ht="12.75" customHeight="1">
      <c r="A493" s="37"/>
      <c r="B493" s="37"/>
      <c r="C493" s="37"/>
    </row>
    <row r="494" ht="12.75" customHeight="1">
      <c r="A494" s="37"/>
      <c r="B494" s="37"/>
      <c r="C494" s="37"/>
    </row>
    <row r="495" ht="12.75" customHeight="1">
      <c r="A495" s="37"/>
      <c r="B495" s="37"/>
      <c r="C495" s="37"/>
    </row>
    <row r="496" ht="12.75" customHeight="1">
      <c r="A496" s="37"/>
      <c r="B496" s="37"/>
      <c r="C496" s="37"/>
    </row>
    <row r="497" ht="12.75" customHeight="1">
      <c r="A497" s="37"/>
      <c r="B497" s="37"/>
      <c r="C497" s="37"/>
    </row>
    <row r="498" ht="12.75" customHeight="1">
      <c r="A498" s="37"/>
      <c r="B498" s="37"/>
      <c r="C498" s="37"/>
    </row>
    <row r="499" ht="12.75" customHeight="1">
      <c r="A499" s="37"/>
      <c r="B499" s="37"/>
      <c r="C499" s="37"/>
    </row>
    <row r="500" ht="12.75" customHeight="1">
      <c r="A500" s="37"/>
      <c r="B500" s="37"/>
      <c r="C500" s="37"/>
    </row>
    <row r="501" ht="12.75" customHeight="1">
      <c r="A501" s="37"/>
      <c r="B501" s="37"/>
      <c r="C501" s="37"/>
    </row>
    <row r="502" ht="12.75" customHeight="1">
      <c r="A502" s="37"/>
      <c r="B502" s="37"/>
      <c r="C502" s="37"/>
    </row>
    <row r="503" ht="12.75" customHeight="1">
      <c r="A503" s="37"/>
      <c r="B503" s="37"/>
      <c r="C503" s="37"/>
    </row>
    <row r="504" ht="12.75" customHeight="1">
      <c r="A504" s="37"/>
      <c r="B504" s="37"/>
      <c r="C504" s="37"/>
    </row>
    <row r="505" ht="12.75" customHeight="1">
      <c r="A505" s="37"/>
      <c r="B505" s="37"/>
      <c r="C505" s="37"/>
    </row>
    <row r="506" ht="12.75" customHeight="1">
      <c r="A506" s="37"/>
      <c r="B506" s="37"/>
      <c r="C506" s="37"/>
    </row>
    <row r="507" ht="12.75" customHeight="1">
      <c r="A507" s="37"/>
      <c r="B507" s="37"/>
      <c r="C507" s="37"/>
    </row>
    <row r="508" ht="12.75" customHeight="1">
      <c r="A508" s="37"/>
      <c r="B508" s="37"/>
      <c r="C508" s="37"/>
    </row>
    <row r="509" ht="12.75" customHeight="1">
      <c r="A509" s="37"/>
      <c r="B509" s="37"/>
      <c r="C509" s="37"/>
    </row>
    <row r="510" ht="12.75" customHeight="1">
      <c r="A510" s="37"/>
      <c r="B510" s="37"/>
      <c r="C510" s="37"/>
    </row>
    <row r="511" ht="12.75" customHeight="1">
      <c r="A511" s="37"/>
      <c r="B511" s="37"/>
      <c r="C511" s="37"/>
    </row>
    <row r="512" ht="12.75" customHeight="1">
      <c r="A512" s="37"/>
      <c r="B512" s="37"/>
      <c r="C512" s="37"/>
    </row>
    <row r="513" ht="12.75" customHeight="1">
      <c r="A513" s="37"/>
      <c r="B513" s="37"/>
      <c r="C513" s="37"/>
    </row>
    <row r="514" ht="12.75" customHeight="1">
      <c r="A514" s="37"/>
      <c r="B514" s="37"/>
      <c r="C514" s="37"/>
    </row>
    <row r="515" ht="12.75" customHeight="1">
      <c r="A515" s="37"/>
      <c r="B515" s="37"/>
      <c r="C515" s="37"/>
    </row>
    <row r="516" ht="12.75" customHeight="1">
      <c r="A516" s="37"/>
      <c r="B516" s="37"/>
      <c r="C516" s="37"/>
    </row>
    <row r="517" ht="12.75" customHeight="1">
      <c r="A517" s="37"/>
      <c r="B517" s="37"/>
      <c r="C517" s="37"/>
    </row>
    <row r="518" ht="12.75" customHeight="1">
      <c r="A518" s="37"/>
      <c r="B518" s="37"/>
      <c r="C518" s="37"/>
    </row>
    <row r="519" ht="12.75" customHeight="1">
      <c r="A519" s="37"/>
      <c r="B519" s="37"/>
      <c r="C519" s="37"/>
    </row>
    <row r="520" ht="12.75" customHeight="1">
      <c r="A520" s="37"/>
      <c r="B520" s="37"/>
      <c r="C520" s="37"/>
    </row>
    <row r="521" ht="12.75" customHeight="1">
      <c r="A521" s="37"/>
      <c r="B521" s="37"/>
      <c r="C521" s="37"/>
    </row>
    <row r="522" ht="12.75" customHeight="1">
      <c r="A522" s="37"/>
      <c r="B522" s="37"/>
      <c r="C522" s="37"/>
    </row>
    <row r="523" ht="12.75" customHeight="1">
      <c r="A523" s="37"/>
      <c r="B523" s="37"/>
      <c r="C523" s="37"/>
    </row>
    <row r="524" ht="12.75" customHeight="1">
      <c r="A524" s="37"/>
      <c r="B524" s="37"/>
      <c r="C524" s="37"/>
    </row>
    <row r="525" ht="12.75" customHeight="1">
      <c r="A525" s="37"/>
      <c r="B525" s="37"/>
      <c r="C525" s="37"/>
    </row>
    <row r="526" ht="12.75" customHeight="1">
      <c r="A526" s="37"/>
      <c r="B526" s="37"/>
      <c r="C526" s="37"/>
    </row>
    <row r="527" ht="12.75" customHeight="1">
      <c r="A527" s="37"/>
      <c r="B527" s="37"/>
      <c r="C527" s="37"/>
    </row>
    <row r="528" ht="12.75" customHeight="1">
      <c r="A528" s="37"/>
      <c r="B528" s="37"/>
      <c r="C528" s="37"/>
    </row>
    <row r="529" ht="12.75" customHeight="1">
      <c r="A529" s="37"/>
      <c r="B529" s="37"/>
      <c r="C529" s="37"/>
    </row>
    <row r="530" ht="12.75" customHeight="1">
      <c r="A530" s="37"/>
      <c r="B530" s="37"/>
      <c r="C530" s="37"/>
    </row>
    <row r="531" ht="12.75" customHeight="1">
      <c r="A531" s="37"/>
      <c r="B531" s="37"/>
      <c r="C531" s="37"/>
    </row>
    <row r="532" ht="12.75" customHeight="1">
      <c r="A532" s="37"/>
      <c r="B532" s="37"/>
      <c r="C532" s="37"/>
    </row>
    <row r="533" ht="12.75" customHeight="1">
      <c r="A533" s="37"/>
      <c r="B533" s="37"/>
      <c r="C533" s="37"/>
    </row>
    <row r="534" ht="12.75" customHeight="1">
      <c r="A534" s="37"/>
      <c r="B534" s="37"/>
      <c r="C534" s="37"/>
    </row>
    <row r="535" ht="12.75" customHeight="1">
      <c r="A535" s="37"/>
      <c r="B535" s="37"/>
      <c r="C535" s="37"/>
    </row>
    <row r="536" ht="12.75" customHeight="1">
      <c r="A536" s="37"/>
      <c r="B536" s="37"/>
      <c r="C536" s="37"/>
    </row>
    <row r="537" ht="12.75" customHeight="1">
      <c r="A537" s="37"/>
      <c r="B537" s="37"/>
      <c r="C537" s="37"/>
    </row>
    <row r="538" ht="12.75" customHeight="1">
      <c r="A538" s="37"/>
      <c r="B538" s="37"/>
      <c r="C538" s="37"/>
    </row>
    <row r="539" ht="12.75" customHeight="1">
      <c r="A539" s="37"/>
      <c r="B539" s="37"/>
      <c r="C539" s="37"/>
    </row>
    <row r="540" ht="12.75" customHeight="1">
      <c r="A540" s="37"/>
      <c r="B540" s="37"/>
      <c r="C540" s="37"/>
    </row>
    <row r="541" ht="12.75" customHeight="1">
      <c r="A541" s="37"/>
      <c r="B541" s="37"/>
      <c r="C541" s="37"/>
    </row>
    <row r="542" ht="12.75" customHeight="1">
      <c r="A542" s="37"/>
      <c r="B542" s="37"/>
      <c r="C542" s="37"/>
    </row>
    <row r="543" ht="12.75" customHeight="1">
      <c r="A543" s="37"/>
      <c r="B543" s="37"/>
      <c r="C543" s="37"/>
    </row>
    <row r="544" ht="12.75" customHeight="1">
      <c r="A544" s="37"/>
      <c r="B544" s="37"/>
      <c r="C544" s="37"/>
    </row>
    <row r="545" ht="12.75" customHeight="1">
      <c r="A545" s="37"/>
      <c r="B545" s="37"/>
      <c r="C545" s="37"/>
    </row>
    <row r="546" ht="12.75" customHeight="1">
      <c r="A546" s="37"/>
      <c r="B546" s="37"/>
      <c r="C546" s="37"/>
    </row>
    <row r="547" ht="12.75" customHeight="1">
      <c r="A547" s="37"/>
      <c r="B547" s="37"/>
      <c r="C547" s="37"/>
    </row>
    <row r="548" ht="12.75" customHeight="1">
      <c r="A548" s="37"/>
      <c r="B548" s="37"/>
      <c r="C548" s="37"/>
    </row>
    <row r="549" ht="12.75" customHeight="1">
      <c r="A549" s="37"/>
      <c r="B549" s="37"/>
      <c r="C549" s="37"/>
    </row>
    <row r="550" ht="12.75" customHeight="1">
      <c r="A550" s="37"/>
      <c r="B550" s="37"/>
      <c r="C550" s="37"/>
    </row>
    <row r="551" ht="12.75" customHeight="1">
      <c r="A551" s="37"/>
      <c r="B551" s="37"/>
      <c r="C551" s="37"/>
    </row>
    <row r="552" ht="12.75" customHeight="1">
      <c r="A552" s="37"/>
      <c r="B552" s="37"/>
      <c r="C552" s="37"/>
    </row>
    <row r="553" ht="12.75" customHeight="1">
      <c r="A553" s="37"/>
      <c r="B553" s="37"/>
      <c r="C553" s="37"/>
    </row>
    <row r="554" ht="12.75" customHeight="1">
      <c r="A554" s="37"/>
      <c r="B554" s="37"/>
      <c r="C554" s="37"/>
    </row>
    <row r="555" ht="12.75" customHeight="1">
      <c r="A555" s="37"/>
      <c r="B555" s="37"/>
      <c r="C555" s="37"/>
    </row>
    <row r="556" ht="12.75" customHeight="1">
      <c r="A556" s="37"/>
      <c r="B556" s="37"/>
      <c r="C556" s="37"/>
    </row>
    <row r="557" ht="12.75" customHeight="1">
      <c r="A557" s="37"/>
      <c r="B557" s="37"/>
      <c r="C557" s="37"/>
    </row>
    <row r="558" ht="12.75" customHeight="1">
      <c r="A558" s="37"/>
      <c r="B558" s="37"/>
      <c r="C558" s="37"/>
    </row>
    <row r="559" ht="12.75" customHeight="1">
      <c r="A559" s="37"/>
      <c r="B559" s="37"/>
      <c r="C559" s="37"/>
    </row>
    <row r="560" ht="12.75" customHeight="1">
      <c r="A560" s="37"/>
      <c r="B560" s="37"/>
      <c r="C560" s="37"/>
    </row>
    <row r="561" ht="12.75" customHeight="1">
      <c r="A561" s="37"/>
      <c r="B561" s="37"/>
      <c r="C561" s="37"/>
    </row>
    <row r="562" ht="12.75" customHeight="1">
      <c r="A562" s="37"/>
      <c r="B562" s="37"/>
      <c r="C562" s="37"/>
    </row>
    <row r="563" ht="12.75" customHeight="1">
      <c r="A563" s="37"/>
      <c r="B563" s="37"/>
      <c r="C563" s="37"/>
    </row>
    <row r="564" ht="12.75" customHeight="1">
      <c r="A564" s="37"/>
      <c r="B564" s="37"/>
      <c r="C564" s="37"/>
    </row>
    <row r="565" ht="12.75" customHeight="1">
      <c r="A565" s="37"/>
      <c r="B565" s="37"/>
      <c r="C565" s="37"/>
    </row>
    <row r="566" ht="12.75" customHeight="1">
      <c r="A566" s="37"/>
      <c r="B566" s="37"/>
      <c r="C566" s="37"/>
    </row>
    <row r="567" ht="12.75" customHeight="1">
      <c r="A567" s="37"/>
      <c r="B567" s="37"/>
      <c r="C567" s="37"/>
    </row>
    <row r="568" ht="12.75" customHeight="1">
      <c r="A568" s="37"/>
      <c r="B568" s="37"/>
      <c r="C568" s="37"/>
    </row>
    <row r="569" ht="12.75" customHeight="1">
      <c r="A569" s="37"/>
      <c r="B569" s="37"/>
      <c r="C569" s="37"/>
    </row>
    <row r="570" ht="12.75" customHeight="1">
      <c r="A570" s="37"/>
      <c r="B570" s="37"/>
      <c r="C570" s="37"/>
    </row>
    <row r="571" ht="12.75" customHeight="1">
      <c r="A571" s="37"/>
      <c r="B571" s="37"/>
      <c r="C571" s="37"/>
    </row>
    <row r="572" ht="12.75" customHeight="1">
      <c r="A572" s="37"/>
      <c r="B572" s="37"/>
      <c r="C572" s="37"/>
    </row>
    <row r="573" ht="12.75" customHeight="1">
      <c r="A573" s="37"/>
      <c r="B573" s="37"/>
      <c r="C573" s="37"/>
    </row>
    <row r="574" ht="12.75" customHeight="1">
      <c r="A574" s="37"/>
      <c r="B574" s="37"/>
      <c r="C574" s="37"/>
    </row>
    <row r="575" ht="12.75" customHeight="1">
      <c r="A575" s="37"/>
      <c r="B575" s="37"/>
      <c r="C575" s="37"/>
    </row>
    <row r="576" ht="12.75" customHeight="1">
      <c r="A576" s="37"/>
      <c r="B576" s="37"/>
      <c r="C576" s="37"/>
    </row>
    <row r="577" ht="12.75" customHeight="1">
      <c r="A577" s="37"/>
      <c r="B577" s="37"/>
      <c r="C577" s="37"/>
    </row>
    <row r="578" ht="12.75" customHeight="1">
      <c r="A578" s="37"/>
      <c r="B578" s="37"/>
      <c r="C578" s="37"/>
    </row>
    <row r="579" ht="12.75" customHeight="1">
      <c r="A579" s="37"/>
      <c r="B579" s="37"/>
      <c r="C579" s="37"/>
    </row>
    <row r="580" ht="12.75" customHeight="1">
      <c r="A580" s="37"/>
      <c r="B580" s="37"/>
      <c r="C580" s="37"/>
    </row>
    <row r="581" ht="12.75" customHeight="1">
      <c r="A581" s="37"/>
      <c r="B581" s="37"/>
      <c r="C581" s="37"/>
    </row>
    <row r="582" ht="12.75" customHeight="1">
      <c r="A582" s="37"/>
      <c r="B582" s="37"/>
      <c r="C582" s="37"/>
    </row>
    <row r="583" ht="12.75" customHeight="1">
      <c r="A583" s="37"/>
      <c r="B583" s="37"/>
      <c r="C583" s="37"/>
    </row>
    <row r="584" ht="12.75" customHeight="1">
      <c r="A584" s="37"/>
      <c r="B584" s="37"/>
      <c r="C584" s="37"/>
    </row>
    <row r="585" ht="12.75" customHeight="1">
      <c r="A585" s="37"/>
      <c r="B585" s="37"/>
      <c r="C585" s="37"/>
    </row>
    <row r="586" ht="12.75" customHeight="1">
      <c r="A586" s="37"/>
      <c r="B586" s="37"/>
      <c r="C586" s="37"/>
    </row>
    <row r="587" ht="12.75" customHeight="1">
      <c r="A587" s="37"/>
      <c r="B587" s="37"/>
      <c r="C587" s="37"/>
    </row>
    <row r="588" ht="12.75" customHeight="1">
      <c r="A588" s="37"/>
      <c r="B588" s="37"/>
      <c r="C588" s="37"/>
    </row>
    <row r="589" ht="12.75" customHeight="1">
      <c r="A589" s="37"/>
      <c r="B589" s="37"/>
      <c r="C589" s="37"/>
    </row>
    <row r="590" ht="12.75" customHeight="1">
      <c r="A590" s="37"/>
      <c r="B590" s="37"/>
      <c r="C590" s="37"/>
    </row>
    <row r="591" ht="12.75" customHeight="1">
      <c r="A591" s="37"/>
      <c r="B591" s="37"/>
      <c r="C591" s="37"/>
    </row>
    <row r="592" ht="12.75" customHeight="1">
      <c r="A592" s="37"/>
      <c r="B592" s="37"/>
      <c r="C592" s="37"/>
    </row>
    <row r="593" ht="12.75" customHeight="1">
      <c r="A593" s="37"/>
      <c r="B593" s="37"/>
      <c r="C593" s="37"/>
    </row>
    <row r="594" ht="12.75" customHeight="1">
      <c r="A594" s="37"/>
      <c r="B594" s="37"/>
      <c r="C594" s="37"/>
    </row>
    <row r="595" ht="12.75" customHeight="1">
      <c r="A595" s="37"/>
      <c r="B595" s="37"/>
      <c r="C595" s="37"/>
    </row>
    <row r="596" ht="12.75" customHeight="1">
      <c r="A596" s="37"/>
      <c r="B596" s="37"/>
      <c r="C596" s="37"/>
    </row>
    <row r="597" ht="12.75" customHeight="1">
      <c r="A597" s="37"/>
      <c r="B597" s="37"/>
      <c r="C597" s="37"/>
    </row>
    <row r="598" ht="12.75" customHeight="1">
      <c r="A598" s="37"/>
      <c r="B598" s="37"/>
      <c r="C598" s="37"/>
    </row>
    <row r="599" ht="12.75" customHeight="1">
      <c r="A599" s="37"/>
      <c r="B599" s="37"/>
      <c r="C599" s="37"/>
    </row>
    <row r="600" ht="12.75" customHeight="1">
      <c r="A600" s="37"/>
      <c r="B600" s="37"/>
      <c r="C600" s="37"/>
    </row>
    <row r="601" ht="12.75" customHeight="1">
      <c r="A601" s="37"/>
      <c r="B601" s="37"/>
      <c r="C601" s="37"/>
    </row>
    <row r="602" ht="12.75" customHeight="1">
      <c r="A602" s="37"/>
      <c r="B602" s="37"/>
      <c r="C602" s="37"/>
    </row>
    <row r="603" ht="12.75" customHeight="1">
      <c r="A603" s="37"/>
      <c r="B603" s="37"/>
      <c r="C603" s="37"/>
    </row>
    <row r="604" ht="12.75" customHeight="1">
      <c r="A604" s="37"/>
      <c r="B604" s="37"/>
      <c r="C604" s="37"/>
    </row>
    <row r="605" ht="12.75" customHeight="1">
      <c r="A605" s="37"/>
      <c r="B605" s="37"/>
      <c r="C605" s="37"/>
    </row>
    <row r="606" ht="12.75" customHeight="1">
      <c r="A606" s="37"/>
      <c r="B606" s="37"/>
      <c r="C606" s="37"/>
    </row>
    <row r="607" ht="12.75" customHeight="1">
      <c r="A607" s="37"/>
      <c r="B607" s="37"/>
      <c r="C607" s="37"/>
    </row>
    <row r="608" ht="12.75" customHeight="1">
      <c r="A608" s="37"/>
      <c r="B608" s="37"/>
      <c r="C608" s="37"/>
    </row>
    <row r="609" ht="12.75" customHeight="1">
      <c r="A609" s="37"/>
      <c r="B609" s="37"/>
      <c r="C609" s="37"/>
    </row>
    <row r="610" ht="12.75" customHeight="1">
      <c r="A610" s="37"/>
      <c r="B610" s="37"/>
      <c r="C610" s="37"/>
    </row>
    <row r="611" ht="12.75" customHeight="1">
      <c r="A611" s="37"/>
      <c r="B611" s="37"/>
      <c r="C611" s="37"/>
    </row>
    <row r="612" ht="12.75" customHeight="1">
      <c r="A612" s="37"/>
      <c r="B612" s="37"/>
      <c r="C612" s="37"/>
    </row>
    <row r="613" ht="12.75" customHeight="1">
      <c r="A613" s="37"/>
      <c r="B613" s="37"/>
      <c r="C613" s="37"/>
    </row>
    <row r="614" ht="12.75" customHeight="1">
      <c r="A614" s="37"/>
      <c r="B614" s="37"/>
      <c r="C614" s="37"/>
    </row>
    <row r="615" ht="12.75" customHeight="1">
      <c r="A615" s="37"/>
      <c r="B615" s="37"/>
      <c r="C615" s="37"/>
    </row>
    <row r="616" ht="12.75" customHeight="1">
      <c r="A616" s="37"/>
      <c r="B616" s="37"/>
      <c r="C616" s="37"/>
    </row>
    <row r="617" ht="12.75" customHeight="1">
      <c r="A617" s="37"/>
      <c r="B617" s="37"/>
      <c r="C617" s="37"/>
    </row>
    <row r="618" ht="12.75" customHeight="1">
      <c r="A618" s="37"/>
      <c r="B618" s="37"/>
      <c r="C618" s="37"/>
    </row>
    <row r="619" ht="12.75" customHeight="1">
      <c r="A619" s="37"/>
      <c r="B619" s="37"/>
      <c r="C619" s="37"/>
    </row>
    <row r="620" ht="12.75" customHeight="1">
      <c r="A620" s="37"/>
      <c r="B620" s="37"/>
      <c r="C620" s="37"/>
    </row>
    <row r="621" ht="12.75" customHeight="1">
      <c r="A621" s="37"/>
      <c r="B621" s="37"/>
      <c r="C621" s="37"/>
    </row>
    <row r="622" ht="12.75" customHeight="1">
      <c r="A622" s="37"/>
      <c r="B622" s="37"/>
      <c r="C622" s="37"/>
    </row>
    <row r="623" ht="12.75" customHeight="1">
      <c r="A623" s="37"/>
      <c r="B623" s="37"/>
      <c r="C623" s="37"/>
    </row>
    <row r="624" ht="12.75" customHeight="1">
      <c r="A624" s="37"/>
      <c r="B624" s="37"/>
      <c r="C624" s="37"/>
    </row>
    <row r="625" ht="12.75" customHeight="1">
      <c r="A625" s="37"/>
      <c r="B625" s="37"/>
      <c r="C625" s="37"/>
    </row>
    <row r="626" ht="12.75" customHeight="1">
      <c r="A626" s="37"/>
      <c r="B626" s="37"/>
      <c r="C626" s="37"/>
    </row>
    <row r="627" ht="12.75" customHeight="1">
      <c r="A627" s="37"/>
      <c r="B627" s="37"/>
      <c r="C627" s="37"/>
    </row>
    <row r="628" ht="12.75" customHeight="1">
      <c r="A628" s="37"/>
      <c r="B628" s="37"/>
      <c r="C628" s="37"/>
    </row>
    <row r="629" ht="12.75" customHeight="1">
      <c r="A629" s="37"/>
      <c r="B629" s="37"/>
      <c r="C629" s="37"/>
    </row>
    <row r="630" ht="12.75" customHeight="1">
      <c r="A630" s="37"/>
      <c r="B630" s="37"/>
      <c r="C630" s="37"/>
    </row>
    <row r="631" ht="12.75" customHeight="1">
      <c r="A631" s="37"/>
      <c r="B631" s="37"/>
      <c r="C631" s="37"/>
    </row>
    <row r="632" ht="12.75" customHeight="1">
      <c r="A632" s="37"/>
      <c r="B632" s="37"/>
      <c r="C632" s="37"/>
    </row>
    <row r="633" ht="12.75" customHeight="1">
      <c r="A633" s="37"/>
      <c r="B633" s="37"/>
      <c r="C633" s="37"/>
    </row>
    <row r="634" ht="12.75" customHeight="1">
      <c r="A634" s="37"/>
      <c r="B634" s="37"/>
      <c r="C634" s="37"/>
    </row>
    <row r="635" ht="12.75" customHeight="1">
      <c r="A635" s="37"/>
      <c r="B635" s="37"/>
      <c r="C635" s="37"/>
    </row>
    <row r="636" ht="12.75" customHeight="1">
      <c r="A636" s="37"/>
      <c r="B636" s="37"/>
      <c r="C636" s="37"/>
    </row>
    <row r="637" ht="12.75" customHeight="1">
      <c r="A637" s="37"/>
      <c r="B637" s="37"/>
      <c r="C637" s="37"/>
    </row>
    <row r="638" ht="12.75" customHeight="1">
      <c r="A638" s="37"/>
      <c r="B638" s="37"/>
      <c r="C638" s="37"/>
    </row>
    <row r="639" ht="12.75" customHeight="1">
      <c r="A639" s="37"/>
      <c r="B639" s="37"/>
      <c r="C639" s="37"/>
    </row>
    <row r="640" ht="12.75" customHeight="1">
      <c r="A640" s="37"/>
      <c r="B640" s="37"/>
      <c r="C640" s="37"/>
    </row>
    <row r="641" ht="12.75" customHeight="1">
      <c r="A641" s="37"/>
      <c r="B641" s="37"/>
      <c r="C641" s="37"/>
    </row>
    <row r="642" ht="12.75" customHeight="1">
      <c r="A642" s="37"/>
      <c r="B642" s="37"/>
      <c r="C642" s="37"/>
    </row>
    <row r="643" ht="12.75" customHeight="1">
      <c r="A643" s="37"/>
      <c r="B643" s="37"/>
      <c r="C643" s="37"/>
    </row>
    <row r="644" ht="12.75" customHeight="1">
      <c r="A644" s="37"/>
      <c r="B644" s="37"/>
      <c r="C644" s="37"/>
    </row>
    <row r="645" ht="12.75" customHeight="1">
      <c r="A645" s="37"/>
      <c r="B645" s="37"/>
      <c r="C645" s="37"/>
    </row>
    <row r="646" ht="12.75" customHeight="1">
      <c r="A646" s="37"/>
      <c r="B646" s="37"/>
      <c r="C646" s="37"/>
    </row>
    <row r="647" ht="12.75" customHeight="1">
      <c r="A647" s="37"/>
      <c r="B647" s="37"/>
      <c r="C647" s="37"/>
    </row>
    <row r="648" ht="12.75" customHeight="1">
      <c r="A648" s="37"/>
      <c r="B648" s="37"/>
      <c r="C648" s="37"/>
    </row>
    <row r="649" ht="12.75" customHeight="1">
      <c r="A649" s="37"/>
      <c r="B649" s="37"/>
      <c r="C649" s="37"/>
    </row>
    <row r="650" ht="12.75" customHeight="1">
      <c r="A650" s="37"/>
      <c r="B650" s="37"/>
      <c r="C650" s="37"/>
    </row>
    <row r="651" ht="12.75" customHeight="1">
      <c r="A651" s="37"/>
      <c r="B651" s="37"/>
      <c r="C651" s="37"/>
    </row>
    <row r="652" ht="12.75" customHeight="1">
      <c r="A652" s="37"/>
      <c r="B652" s="37"/>
      <c r="C652" s="37"/>
    </row>
    <row r="653" ht="12.75" customHeight="1">
      <c r="A653" s="37"/>
      <c r="B653" s="37"/>
      <c r="C653" s="37"/>
    </row>
    <row r="654" ht="12.75" customHeight="1">
      <c r="A654" s="37"/>
      <c r="B654" s="37"/>
      <c r="C654" s="37"/>
    </row>
    <row r="655" ht="12.75" customHeight="1">
      <c r="A655" s="37"/>
      <c r="B655" s="37"/>
      <c r="C655" s="37"/>
    </row>
    <row r="656" ht="12.75" customHeight="1">
      <c r="A656" s="37"/>
      <c r="B656" s="37"/>
      <c r="C656" s="37"/>
    </row>
    <row r="657" ht="12.75" customHeight="1">
      <c r="A657" s="37"/>
      <c r="B657" s="37"/>
      <c r="C657" s="37"/>
    </row>
    <row r="658" ht="12.75" customHeight="1">
      <c r="A658" s="37"/>
      <c r="B658" s="37"/>
      <c r="C658" s="37"/>
    </row>
    <row r="659" ht="12.75" customHeight="1">
      <c r="A659" s="37"/>
      <c r="B659" s="37"/>
      <c r="C659" s="37"/>
    </row>
    <row r="660" ht="12.75" customHeight="1">
      <c r="A660" s="37"/>
      <c r="B660" s="37"/>
      <c r="C660" s="37"/>
    </row>
    <row r="661" ht="12.75" customHeight="1">
      <c r="A661" s="37"/>
      <c r="B661" s="37"/>
      <c r="C661" s="37"/>
    </row>
    <row r="662" ht="12.75" customHeight="1">
      <c r="A662" s="37"/>
      <c r="B662" s="37"/>
      <c r="C662" s="37"/>
    </row>
    <row r="663" ht="12.75" customHeight="1">
      <c r="A663" s="37"/>
      <c r="B663" s="37"/>
      <c r="C663" s="37"/>
    </row>
    <row r="664" ht="12.75" customHeight="1">
      <c r="A664" s="37"/>
      <c r="B664" s="37"/>
      <c r="C664" s="37"/>
    </row>
    <row r="665" ht="12.75" customHeight="1">
      <c r="A665" s="37"/>
      <c r="B665" s="37"/>
      <c r="C665" s="37"/>
    </row>
    <row r="666" ht="12.75" customHeight="1">
      <c r="A666" s="37"/>
      <c r="B666" s="37"/>
      <c r="C666" s="37"/>
    </row>
    <row r="667" ht="12.75" customHeight="1">
      <c r="A667" s="37"/>
      <c r="B667" s="37"/>
      <c r="C667" s="37"/>
    </row>
    <row r="668" ht="12.75" customHeight="1">
      <c r="A668" s="37"/>
      <c r="B668" s="37"/>
      <c r="C668" s="37"/>
    </row>
    <row r="669" ht="12.75" customHeight="1">
      <c r="A669" s="37"/>
      <c r="B669" s="37"/>
      <c r="C669" s="37"/>
    </row>
    <row r="670" ht="12.75" customHeight="1">
      <c r="A670" s="37"/>
      <c r="B670" s="37"/>
      <c r="C670" s="37"/>
    </row>
    <row r="671" ht="12.75" customHeight="1">
      <c r="A671" s="37"/>
      <c r="B671" s="37"/>
      <c r="C671" s="37"/>
    </row>
    <row r="672" ht="12.75" customHeight="1">
      <c r="A672" s="37"/>
      <c r="B672" s="37"/>
      <c r="C672" s="37"/>
    </row>
    <row r="673" ht="12.75" customHeight="1">
      <c r="A673" s="37"/>
      <c r="B673" s="37"/>
      <c r="C673" s="37"/>
    </row>
    <row r="674" ht="12.75" customHeight="1">
      <c r="A674" s="37"/>
      <c r="B674" s="37"/>
      <c r="C674" s="37"/>
    </row>
    <row r="675" ht="12.75" customHeight="1">
      <c r="A675" s="37"/>
      <c r="B675" s="37"/>
      <c r="C675" s="37"/>
    </row>
    <row r="676" ht="12.75" customHeight="1">
      <c r="A676" s="37"/>
      <c r="B676" s="37"/>
      <c r="C676" s="37"/>
    </row>
    <row r="677" ht="12.75" customHeight="1">
      <c r="A677" s="37"/>
      <c r="B677" s="37"/>
      <c r="C677" s="37"/>
    </row>
    <row r="678" ht="12.75" customHeight="1">
      <c r="A678" s="37"/>
      <c r="B678" s="37"/>
      <c r="C678" s="37"/>
    </row>
    <row r="679" ht="12.75" customHeight="1">
      <c r="A679" s="37"/>
      <c r="B679" s="37"/>
      <c r="C679" s="37"/>
    </row>
    <row r="680" ht="12.75" customHeight="1">
      <c r="A680" s="37"/>
      <c r="B680" s="37"/>
      <c r="C680" s="37"/>
    </row>
    <row r="681" ht="12.75" customHeight="1">
      <c r="A681" s="37"/>
      <c r="B681" s="37"/>
      <c r="C681" s="37"/>
    </row>
    <row r="682" ht="12.75" customHeight="1">
      <c r="A682" s="37"/>
      <c r="B682" s="37"/>
      <c r="C682" s="37"/>
    </row>
    <row r="683" ht="12.75" customHeight="1">
      <c r="A683" s="37"/>
      <c r="B683" s="37"/>
      <c r="C683" s="37"/>
    </row>
    <row r="684" ht="12.75" customHeight="1">
      <c r="A684" s="37"/>
      <c r="B684" s="37"/>
      <c r="C684" s="37"/>
    </row>
    <row r="685" ht="12.75" customHeight="1">
      <c r="A685" s="37"/>
      <c r="B685" s="37"/>
      <c r="C685" s="37"/>
    </row>
    <row r="686" ht="12.75" customHeight="1">
      <c r="A686" s="37"/>
      <c r="B686" s="37"/>
      <c r="C686" s="37"/>
    </row>
    <row r="687" ht="12.75" customHeight="1">
      <c r="A687" s="37"/>
      <c r="B687" s="37"/>
      <c r="C687" s="37"/>
    </row>
    <row r="688" ht="12.75" customHeight="1">
      <c r="A688" s="37"/>
      <c r="B688" s="37"/>
      <c r="C688" s="37"/>
    </row>
    <row r="689" ht="12.75" customHeight="1">
      <c r="A689" s="37"/>
      <c r="B689" s="37"/>
      <c r="C689" s="37"/>
    </row>
    <row r="690" ht="12.75" customHeight="1">
      <c r="A690" s="37"/>
      <c r="B690" s="37"/>
      <c r="C690" s="37"/>
    </row>
    <row r="691" ht="12.75" customHeight="1">
      <c r="A691" s="37"/>
      <c r="B691" s="37"/>
      <c r="C691" s="37"/>
    </row>
    <row r="692" ht="12.75" customHeight="1">
      <c r="A692" s="37"/>
      <c r="B692" s="37"/>
      <c r="C692" s="37"/>
    </row>
    <row r="693" ht="12.75" customHeight="1">
      <c r="A693" s="37"/>
      <c r="B693" s="37"/>
      <c r="C693" s="37"/>
    </row>
    <row r="694" ht="12.75" customHeight="1">
      <c r="A694" s="37"/>
      <c r="B694" s="37"/>
      <c r="C694" s="37"/>
    </row>
    <row r="695" ht="12.75" customHeight="1">
      <c r="A695" s="37"/>
      <c r="B695" s="37"/>
      <c r="C695" s="37"/>
    </row>
    <row r="696" ht="12.75" customHeight="1">
      <c r="A696" s="37"/>
      <c r="B696" s="37"/>
      <c r="C696" s="37"/>
    </row>
    <row r="697" ht="12.75" customHeight="1">
      <c r="A697" s="37"/>
      <c r="B697" s="37"/>
      <c r="C697" s="37"/>
    </row>
    <row r="698" ht="12.75" customHeight="1">
      <c r="A698" s="37"/>
      <c r="B698" s="37"/>
      <c r="C698" s="37"/>
    </row>
    <row r="699" ht="12.75" customHeight="1">
      <c r="A699" s="37"/>
      <c r="B699" s="37"/>
      <c r="C699" s="37"/>
    </row>
    <row r="700" ht="12.75" customHeight="1">
      <c r="A700" s="37"/>
      <c r="B700" s="37"/>
      <c r="C700" s="37"/>
    </row>
    <row r="701" ht="12.75" customHeight="1">
      <c r="A701" s="37"/>
      <c r="B701" s="37"/>
      <c r="C701" s="37"/>
    </row>
    <row r="702" ht="12.75" customHeight="1">
      <c r="A702" s="37"/>
      <c r="B702" s="37"/>
      <c r="C702" s="37"/>
    </row>
    <row r="703" ht="12.75" customHeight="1">
      <c r="A703" s="37"/>
      <c r="B703" s="37"/>
      <c r="C703" s="37"/>
    </row>
    <row r="704" ht="12.75" customHeight="1">
      <c r="A704" s="37"/>
      <c r="B704" s="37"/>
      <c r="C704" s="37"/>
    </row>
    <row r="705" ht="12.75" customHeight="1">
      <c r="A705" s="37"/>
      <c r="B705" s="37"/>
      <c r="C705" s="37"/>
    </row>
    <row r="706" ht="12.75" customHeight="1">
      <c r="A706" s="37"/>
      <c r="B706" s="37"/>
      <c r="C706" s="37"/>
    </row>
    <row r="707" ht="12.75" customHeight="1">
      <c r="A707" s="37"/>
      <c r="B707" s="37"/>
      <c r="C707" s="37"/>
    </row>
    <row r="708" ht="12.75" customHeight="1">
      <c r="A708" s="37"/>
      <c r="B708" s="37"/>
      <c r="C708" s="37"/>
    </row>
    <row r="709" ht="12.75" customHeight="1">
      <c r="A709" s="37"/>
      <c r="B709" s="37"/>
      <c r="C709" s="37"/>
    </row>
    <row r="710" ht="12.75" customHeight="1">
      <c r="A710" s="37"/>
      <c r="B710" s="37"/>
      <c r="C710" s="37"/>
    </row>
    <row r="711" ht="12.75" customHeight="1">
      <c r="A711" s="37"/>
      <c r="B711" s="37"/>
      <c r="C711" s="37"/>
    </row>
    <row r="712" ht="12.75" customHeight="1">
      <c r="A712" s="37"/>
      <c r="B712" s="37"/>
      <c r="C712" s="37"/>
    </row>
    <row r="713" ht="12.75" customHeight="1">
      <c r="A713" s="37"/>
      <c r="B713" s="37"/>
      <c r="C713" s="37"/>
    </row>
    <row r="714" ht="12.75" customHeight="1">
      <c r="A714" s="37"/>
      <c r="B714" s="37"/>
      <c r="C714" s="37"/>
    </row>
    <row r="715" ht="12.75" customHeight="1">
      <c r="A715" s="37"/>
      <c r="B715" s="37"/>
      <c r="C715" s="37"/>
    </row>
    <row r="716" ht="12.75" customHeight="1">
      <c r="A716" s="37"/>
      <c r="B716" s="37"/>
      <c r="C716" s="37"/>
    </row>
    <row r="717" ht="12.75" customHeight="1">
      <c r="A717" s="37"/>
      <c r="B717" s="37"/>
      <c r="C717" s="37"/>
    </row>
    <row r="718" ht="12.75" customHeight="1">
      <c r="A718" s="37"/>
      <c r="B718" s="37"/>
      <c r="C718" s="37"/>
    </row>
    <row r="719" ht="12.75" customHeight="1">
      <c r="A719" s="37"/>
      <c r="B719" s="37"/>
      <c r="C719" s="37"/>
    </row>
    <row r="720" ht="12.75" customHeight="1">
      <c r="A720" s="37"/>
      <c r="B720" s="37"/>
      <c r="C720" s="37"/>
    </row>
    <row r="721" ht="12.75" customHeight="1">
      <c r="A721" s="37"/>
      <c r="B721" s="37"/>
      <c r="C721" s="37"/>
    </row>
    <row r="722" ht="12.75" customHeight="1">
      <c r="A722" s="37"/>
      <c r="B722" s="37"/>
      <c r="C722" s="37"/>
    </row>
    <row r="723" ht="12.75" customHeight="1">
      <c r="A723" s="37"/>
      <c r="B723" s="37"/>
      <c r="C723" s="37"/>
    </row>
    <row r="724" ht="12.75" customHeight="1">
      <c r="A724" s="37"/>
      <c r="B724" s="37"/>
      <c r="C724" s="37"/>
    </row>
    <row r="725" ht="12.75" customHeight="1">
      <c r="A725" s="37"/>
      <c r="B725" s="37"/>
      <c r="C725" s="37"/>
    </row>
    <row r="726" ht="12.75" customHeight="1">
      <c r="A726" s="37"/>
      <c r="B726" s="37"/>
      <c r="C726" s="37"/>
    </row>
    <row r="727" ht="12.75" customHeight="1">
      <c r="A727" s="37"/>
      <c r="B727" s="37"/>
      <c r="C727" s="37"/>
    </row>
    <row r="728" ht="12.75" customHeight="1">
      <c r="A728" s="37"/>
      <c r="B728" s="37"/>
      <c r="C728" s="37"/>
    </row>
    <row r="729" ht="12.75" customHeight="1">
      <c r="A729" s="37"/>
      <c r="B729" s="37"/>
      <c r="C729" s="37"/>
    </row>
    <row r="730" ht="12.75" customHeight="1">
      <c r="A730" s="37"/>
      <c r="B730" s="37"/>
      <c r="C730" s="37"/>
    </row>
    <row r="731" ht="12.75" customHeight="1">
      <c r="A731" s="37"/>
      <c r="B731" s="37"/>
      <c r="C731" s="37"/>
    </row>
    <row r="732" ht="12.75" customHeight="1">
      <c r="A732" s="37"/>
      <c r="B732" s="37"/>
      <c r="C732" s="37"/>
    </row>
    <row r="733" ht="12.75" customHeight="1">
      <c r="A733" s="37"/>
      <c r="B733" s="37"/>
      <c r="C733" s="37"/>
    </row>
    <row r="734" ht="12.75" customHeight="1">
      <c r="A734" s="37"/>
      <c r="B734" s="37"/>
      <c r="C734" s="37"/>
    </row>
    <row r="735" ht="12.75" customHeight="1">
      <c r="A735" s="37"/>
      <c r="B735" s="37"/>
      <c r="C735" s="37"/>
    </row>
    <row r="736" ht="12.75" customHeight="1">
      <c r="A736" s="37"/>
      <c r="B736" s="37"/>
      <c r="C736" s="37"/>
    </row>
    <row r="737" ht="12.75" customHeight="1">
      <c r="A737" s="37"/>
      <c r="B737" s="37"/>
      <c r="C737" s="37"/>
    </row>
    <row r="738" ht="12.75" customHeight="1">
      <c r="A738" s="37"/>
      <c r="B738" s="37"/>
      <c r="C738" s="37"/>
    </row>
    <row r="739" ht="12.75" customHeight="1">
      <c r="A739" s="37"/>
      <c r="B739" s="37"/>
      <c r="C739" s="37"/>
    </row>
    <row r="740" ht="12.75" customHeight="1">
      <c r="A740" s="37"/>
      <c r="B740" s="37"/>
      <c r="C740" s="37"/>
    </row>
    <row r="741" ht="12.75" customHeight="1">
      <c r="A741" s="37"/>
      <c r="B741" s="37"/>
      <c r="C741" s="37"/>
    </row>
    <row r="742" ht="12.75" customHeight="1">
      <c r="A742" s="37"/>
      <c r="B742" s="37"/>
      <c r="C742" s="37"/>
    </row>
    <row r="743" ht="12.75" customHeight="1">
      <c r="A743" s="37"/>
      <c r="B743" s="37"/>
      <c r="C743" s="37"/>
    </row>
    <row r="744" ht="12.75" customHeight="1">
      <c r="A744" s="37"/>
      <c r="B744" s="37"/>
      <c r="C744" s="37"/>
    </row>
    <row r="745" ht="12.75" customHeight="1">
      <c r="A745" s="37"/>
      <c r="B745" s="37"/>
      <c r="C745" s="37"/>
    </row>
    <row r="746" ht="12.75" customHeight="1">
      <c r="A746" s="37"/>
      <c r="B746" s="37"/>
      <c r="C746" s="37"/>
    </row>
    <row r="747" ht="12.75" customHeight="1">
      <c r="A747" s="37"/>
      <c r="B747" s="37"/>
      <c r="C747" s="37"/>
    </row>
    <row r="748" ht="12.75" customHeight="1">
      <c r="A748" s="37"/>
      <c r="B748" s="37"/>
      <c r="C748" s="37"/>
    </row>
    <row r="749" ht="12.75" customHeight="1">
      <c r="A749" s="37"/>
      <c r="B749" s="37"/>
      <c r="C749" s="37"/>
    </row>
    <row r="750" ht="12.75" customHeight="1">
      <c r="A750" s="37"/>
      <c r="B750" s="37"/>
      <c r="C750" s="37"/>
    </row>
    <row r="751" ht="12.75" customHeight="1">
      <c r="A751" s="37"/>
      <c r="B751" s="37"/>
      <c r="C751" s="37"/>
    </row>
    <row r="752" ht="12.75" customHeight="1">
      <c r="A752" s="37"/>
      <c r="B752" s="37"/>
      <c r="C752" s="37"/>
    </row>
    <row r="753" ht="12.75" customHeight="1">
      <c r="A753" s="37"/>
      <c r="B753" s="37"/>
      <c r="C753" s="37"/>
    </row>
    <row r="754" ht="12.75" customHeight="1">
      <c r="A754" s="37"/>
      <c r="B754" s="37"/>
      <c r="C754" s="37"/>
    </row>
    <row r="755" ht="12.75" customHeight="1">
      <c r="A755" s="37"/>
      <c r="B755" s="37"/>
      <c r="C755" s="37"/>
    </row>
    <row r="756" ht="12.75" customHeight="1">
      <c r="A756" s="37"/>
      <c r="B756" s="37"/>
      <c r="C756" s="37"/>
    </row>
    <row r="757" ht="12.75" customHeight="1">
      <c r="A757" s="37"/>
      <c r="B757" s="37"/>
      <c r="C757" s="37"/>
    </row>
    <row r="758" ht="12.75" customHeight="1">
      <c r="A758" s="37"/>
      <c r="B758" s="37"/>
      <c r="C758" s="37"/>
    </row>
    <row r="759" ht="12.75" customHeight="1">
      <c r="A759" s="37"/>
      <c r="B759" s="37"/>
      <c r="C759" s="37"/>
    </row>
    <row r="760" ht="12.75" customHeight="1">
      <c r="A760" s="37"/>
      <c r="B760" s="37"/>
      <c r="C760" s="37"/>
    </row>
    <row r="761" ht="12.75" customHeight="1">
      <c r="A761" s="37"/>
      <c r="B761" s="37"/>
      <c r="C761" s="37"/>
    </row>
    <row r="762" ht="12.75" customHeight="1">
      <c r="A762" s="37"/>
      <c r="B762" s="37"/>
      <c r="C762" s="37"/>
    </row>
    <row r="763" ht="12.75" customHeight="1">
      <c r="A763" s="37"/>
      <c r="B763" s="37"/>
      <c r="C763" s="37"/>
    </row>
    <row r="764" ht="12.75" customHeight="1">
      <c r="A764" s="37"/>
      <c r="B764" s="37"/>
      <c r="C764" s="37"/>
    </row>
    <row r="765" ht="12.75" customHeight="1">
      <c r="A765" s="37"/>
      <c r="B765" s="37"/>
      <c r="C765" s="37"/>
    </row>
    <row r="766" ht="12.75" customHeight="1">
      <c r="A766" s="37"/>
      <c r="B766" s="37"/>
      <c r="C766" s="37"/>
    </row>
    <row r="767" ht="12.75" customHeight="1">
      <c r="A767" s="37"/>
      <c r="B767" s="37"/>
      <c r="C767" s="37"/>
    </row>
    <row r="768" ht="12.75" customHeight="1">
      <c r="A768" s="37"/>
      <c r="B768" s="37"/>
      <c r="C768" s="37"/>
    </row>
    <row r="769" ht="12.75" customHeight="1">
      <c r="A769" s="37"/>
      <c r="B769" s="37"/>
      <c r="C769" s="37"/>
    </row>
    <row r="770" ht="12.75" customHeight="1">
      <c r="A770" s="37"/>
      <c r="B770" s="37"/>
      <c r="C770" s="37"/>
    </row>
    <row r="771" ht="12.75" customHeight="1">
      <c r="A771" s="37"/>
      <c r="B771" s="37"/>
      <c r="C771" s="37"/>
    </row>
    <row r="772" ht="12.75" customHeight="1">
      <c r="A772" s="37"/>
      <c r="B772" s="37"/>
      <c r="C772" s="37"/>
    </row>
    <row r="773" ht="12.75" customHeight="1">
      <c r="A773" s="37"/>
      <c r="B773" s="37"/>
      <c r="C773" s="37"/>
    </row>
    <row r="774" ht="12.75" customHeight="1">
      <c r="A774" s="37"/>
      <c r="B774" s="37"/>
      <c r="C774" s="37"/>
    </row>
    <row r="775" ht="12.75" customHeight="1">
      <c r="A775" s="37"/>
      <c r="B775" s="37"/>
      <c r="C775" s="37"/>
    </row>
    <row r="776" ht="12.75" customHeight="1">
      <c r="A776" s="37"/>
      <c r="B776" s="37"/>
      <c r="C776" s="37"/>
    </row>
    <row r="777" ht="12.75" customHeight="1">
      <c r="A777" s="37"/>
      <c r="B777" s="37"/>
      <c r="C777" s="37"/>
    </row>
    <row r="778" ht="12.75" customHeight="1">
      <c r="A778" s="37"/>
      <c r="B778" s="37"/>
      <c r="C778" s="37"/>
    </row>
    <row r="779" ht="12.75" customHeight="1">
      <c r="A779" s="37"/>
      <c r="B779" s="37"/>
      <c r="C779" s="37"/>
    </row>
    <row r="780" ht="12.75" customHeight="1">
      <c r="A780" s="37"/>
      <c r="B780" s="37"/>
      <c r="C780" s="37"/>
    </row>
    <row r="781" ht="12.75" customHeight="1">
      <c r="A781" s="37"/>
      <c r="B781" s="37"/>
      <c r="C781" s="37"/>
    </row>
    <row r="782" ht="12.75" customHeight="1">
      <c r="A782" s="37"/>
      <c r="B782" s="37"/>
      <c r="C782" s="37"/>
    </row>
    <row r="783" ht="12.75" customHeight="1">
      <c r="A783" s="37"/>
      <c r="B783" s="37"/>
      <c r="C783" s="37"/>
    </row>
    <row r="784" ht="12.75" customHeight="1">
      <c r="A784" s="37"/>
      <c r="B784" s="37"/>
      <c r="C784" s="37"/>
    </row>
    <row r="785" ht="12.75" customHeight="1">
      <c r="A785" s="37"/>
      <c r="B785" s="37"/>
      <c r="C785" s="37"/>
    </row>
    <row r="786" ht="12.75" customHeight="1">
      <c r="A786" s="37"/>
      <c r="B786" s="37"/>
      <c r="C786" s="37"/>
    </row>
    <row r="787" ht="12.75" customHeight="1">
      <c r="A787" s="37"/>
      <c r="B787" s="37"/>
      <c r="C787" s="37"/>
    </row>
    <row r="788" ht="12.75" customHeight="1">
      <c r="A788" s="37"/>
      <c r="B788" s="37"/>
      <c r="C788" s="37"/>
    </row>
    <row r="789" ht="12.75" customHeight="1">
      <c r="A789" s="37"/>
      <c r="B789" s="37"/>
      <c r="C789" s="37"/>
    </row>
    <row r="790" ht="12.75" customHeight="1">
      <c r="A790" s="37"/>
      <c r="B790" s="37"/>
      <c r="C790" s="37"/>
    </row>
    <row r="791" ht="12.75" customHeight="1">
      <c r="A791" s="37"/>
      <c r="B791" s="37"/>
      <c r="C791" s="37"/>
    </row>
    <row r="792" ht="12.75" customHeight="1">
      <c r="A792" s="37"/>
      <c r="B792" s="37"/>
      <c r="C792" s="37"/>
    </row>
    <row r="793" ht="12.75" customHeight="1">
      <c r="A793" s="37"/>
      <c r="B793" s="37"/>
      <c r="C793" s="37"/>
    </row>
    <row r="794" ht="12.75" customHeight="1">
      <c r="A794" s="37"/>
      <c r="B794" s="37"/>
      <c r="C794" s="37"/>
    </row>
    <row r="795" ht="12.75" customHeight="1">
      <c r="A795" s="37"/>
      <c r="B795" s="37"/>
      <c r="C795" s="37"/>
    </row>
    <row r="796" ht="12.75" customHeight="1">
      <c r="A796" s="37"/>
      <c r="B796" s="37"/>
      <c r="C796" s="37"/>
    </row>
    <row r="797" ht="12.75" customHeight="1">
      <c r="A797" s="37"/>
      <c r="B797" s="37"/>
      <c r="C797" s="37"/>
    </row>
    <row r="798" ht="12.75" customHeight="1">
      <c r="A798" s="37"/>
      <c r="B798" s="37"/>
      <c r="C798" s="37"/>
    </row>
    <row r="799" ht="12.75" customHeight="1">
      <c r="A799" s="37"/>
      <c r="B799" s="37"/>
      <c r="C799" s="37"/>
    </row>
    <row r="800" ht="12.75" customHeight="1">
      <c r="A800" s="37"/>
      <c r="B800" s="37"/>
      <c r="C800" s="37"/>
    </row>
    <row r="801" ht="12.75" customHeight="1">
      <c r="A801" s="37"/>
      <c r="B801" s="37"/>
      <c r="C801" s="37"/>
    </row>
    <row r="802" ht="12.75" customHeight="1">
      <c r="A802" s="37"/>
      <c r="B802" s="37"/>
      <c r="C802" s="37"/>
    </row>
    <row r="803" ht="12.75" customHeight="1">
      <c r="A803" s="37"/>
      <c r="B803" s="37"/>
      <c r="C803" s="37"/>
    </row>
    <row r="804" ht="12.75" customHeight="1">
      <c r="A804" s="37"/>
      <c r="B804" s="37"/>
      <c r="C804" s="37"/>
    </row>
    <row r="805" ht="12.75" customHeight="1">
      <c r="A805" s="37"/>
      <c r="B805" s="37"/>
      <c r="C805" s="37"/>
    </row>
    <row r="806" ht="12.75" customHeight="1">
      <c r="A806" s="37"/>
      <c r="B806" s="37"/>
      <c r="C806" s="37"/>
    </row>
    <row r="807" ht="12.75" customHeight="1">
      <c r="A807" s="37"/>
      <c r="B807" s="37"/>
      <c r="C807" s="37"/>
    </row>
    <row r="808" ht="12.75" customHeight="1">
      <c r="A808" s="37"/>
      <c r="B808" s="37"/>
      <c r="C808" s="37"/>
    </row>
    <row r="809" ht="12.75" customHeight="1">
      <c r="A809" s="37"/>
      <c r="B809" s="37"/>
      <c r="C809" s="37"/>
    </row>
    <row r="810" ht="12.75" customHeight="1">
      <c r="A810" s="37"/>
      <c r="B810" s="37"/>
      <c r="C810" s="37"/>
    </row>
    <row r="811" ht="12.75" customHeight="1">
      <c r="A811" s="37"/>
      <c r="B811" s="37"/>
      <c r="C811" s="37"/>
    </row>
    <row r="812" ht="12.75" customHeight="1">
      <c r="A812" s="37"/>
      <c r="B812" s="37"/>
      <c r="C812" s="37"/>
    </row>
    <row r="813" ht="12.75" customHeight="1">
      <c r="A813" s="37"/>
      <c r="B813" s="37"/>
      <c r="C813" s="37"/>
    </row>
    <row r="814" ht="12.75" customHeight="1">
      <c r="A814" s="37"/>
      <c r="B814" s="37"/>
      <c r="C814" s="37"/>
    </row>
    <row r="815" ht="12.75" customHeight="1">
      <c r="A815" s="37"/>
      <c r="B815" s="37"/>
      <c r="C815" s="37"/>
    </row>
    <row r="816" ht="12.75" customHeight="1">
      <c r="A816" s="37"/>
      <c r="B816" s="37"/>
      <c r="C816" s="37"/>
    </row>
    <row r="817" ht="12.75" customHeight="1">
      <c r="A817" s="37"/>
      <c r="B817" s="37"/>
      <c r="C817" s="37"/>
    </row>
    <row r="818" ht="12.75" customHeight="1">
      <c r="A818" s="37"/>
      <c r="B818" s="37"/>
      <c r="C818" s="37"/>
    </row>
    <row r="819" ht="12.75" customHeight="1">
      <c r="A819" s="37"/>
      <c r="B819" s="37"/>
      <c r="C819" s="37"/>
    </row>
    <row r="820" ht="12.75" customHeight="1">
      <c r="A820" s="37"/>
      <c r="B820" s="37"/>
      <c r="C820" s="37"/>
    </row>
    <row r="821" ht="12.75" customHeight="1">
      <c r="A821" s="37"/>
      <c r="B821" s="37"/>
      <c r="C821" s="37"/>
    </row>
    <row r="822" ht="12.75" customHeight="1">
      <c r="A822" s="37"/>
      <c r="B822" s="37"/>
      <c r="C822" s="37"/>
    </row>
    <row r="823" ht="12.75" customHeight="1">
      <c r="A823" s="37"/>
      <c r="B823" s="37"/>
      <c r="C823" s="37"/>
    </row>
    <row r="824" ht="12.75" customHeight="1">
      <c r="A824" s="37"/>
      <c r="B824" s="37"/>
      <c r="C824" s="37"/>
    </row>
    <row r="825" ht="12.75" customHeight="1">
      <c r="A825" s="37"/>
      <c r="B825" s="37"/>
      <c r="C825" s="37"/>
    </row>
    <row r="826" ht="12.75" customHeight="1">
      <c r="A826" s="37"/>
      <c r="B826" s="37"/>
      <c r="C826" s="37"/>
    </row>
    <row r="827" ht="12.75" customHeight="1">
      <c r="A827" s="37"/>
      <c r="B827" s="37"/>
      <c r="C827" s="37"/>
    </row>
    <row r="828" ht="12.75" customHeight="1">
      <c r="A828" s="37"/>
      <c r="B828" s="37"/>
      <c r="C828" s="37"/>
    </row>
    <row r="829" ht="12.75" customHeight="1">
      <c r="A829" s="37"/>
      <c r="B829" s="37"/>
      <c r="C829" s="37"/>
    </row>
    <row r="830" ht="12.75" customHeight="1">
      <c r="A830" s="37"/>
      <c r="B830" s="37"/>
      <c r="C830" s="37"/>
    </row>
    <row r="831" ht="12.75" customHeight="1">
      <c r="A831" s="37"/>
      <c r="B831" s="37"/>
      <c r="C831" s="37"/>
    </row>
    <row r="832" ht="12.75" customHeight="1">
      <c r="A832" s="37"/>
      <c r="B832" s="37"/>
      <c r="C832" s="37"/>
    </row>
    <row r="833" ht="12.75" customHeight="1">
      <c r="A833" s="37"/>
      <c r="B833" s="37"/>
      <c r="C833" s="37"/>
    </row>
    <row r="834" ht="12.75" customHeight="1">
      <c r="A834" s="37"/>
      <c r="B834" s="37"/>
      <c r="C834" s="37"/>
    </row>
    <row r="835" ht="12.75" customHeight="1">
      <c r="A835" s="37"/>
      <c r="B835" s="37"/>
      <c r="C835" s="37"/>
    </row>
    <row r="836" ht="12.75" customHeight="1">
      <c r="A836" s="37"/>
      <c r="B836" s="37"/>
      <c r="C836" s="37"/>
    </row>
    <row r="837" ht="12.75" customHeight="1">
      <c r="A837" s="37"/>
      <c r="B837" s="37"/>
      <c r="C837" s="37"/>
    </row>
    <row r="838" ht="12.75" customHeight="1">
      <c r="A838" s="37"/>
      <c r="B838" s="37"/>
      <c r="C838" s="37"/>
    </row>
    <row r="839" ht="12.75" customHeight="1">
      <c r="A839" s="37"/>
      <c r="B839" s="37"/>
      <c r="C839" s="37"/>
    </row>
    <row r="840" ht="12.75" customHeight="1">
      <c r="A840" s="37"/>
      <c r="B840" s="37"/>
      <c r="C840" s="37"/>
    </row>
    <row r="841" ht="12.75" customHeight="1">
      <c r="A841" s="37"/>
      <c r="B841" s="37"/>
      <c r="C841" s="37"/>
    </row>
    <row r="842" ht="12.75" customHeight="1">
      <c r="A842" s="37"/>
      <c r="B842" s="37"/>
      <c r="C842" s="37"/>
    </row>
    <row r="843" ht="12.75" customHeight="1">
      <c r="A843" s="37"/>
      <c r="B843" s="37"/>
      <c r="C843" s="37"/>
    </row>
    <row r="844" ht="12.75" customHeight="1">
      <c r="A844" s="37"/>
      <c r="B844" s="37"/>
      <c r="C844" s="37"/>
    </row>
    <row r="845" ht="12.75" customHeight="1">
      <c r="A845" s="37"/>
      <c r="B845" s="37"/>
      <c r="C845" s="37"/>
    </row>
    <row r="846" ht="12.75" customHeight="1">
      <c r="A846" s="37"/>
      <c r="B846" s="37"/>
      <c r="C846" s="37"/>
    </row>
    <row r="847" ht="12.75" customHeight="1">
      <c r="A847" s="37"/>
      <c r="B847" s="37"/>
      <c r="C847" s="37"/>
    </row>
    <row r="848" ht="12.75" customHeight="1">
      <c r="A848" s="37"/>
      <c r="B848" s="37"/>
      <c r="C848" s="37"/>
    </row>
    <row r="849" ht="12.75" customHeight="1">
      <c r="A849" s="37"/>
      <c r="B849" s="37"/>
      <c r="C849" s="37"/>
    </row>
    <row r="850" ht="12.75" customHeight="1">
      <c r="A850" s="37"/>
      <c r="B850" s="37"/>
      <c r="C850" s="37"/>
    </row>
    <row r="851" ht="12.75" customHeight="1">
      <c r="A851" s="37"/>
      <c r="B851" s="37"/>
      <c r="C851" s="37"/>
    </row>
    <row r="852" ht="12.75" customHeight="1">
      <c r="A852" s="37"/>
      <c r="B852" s="37"/>
      <c r="C852" s="37"/>
    </row>
    <row r="853" ht="12.75" customHeight="1">
      <c r="A853" s="37"/>
      <c r="B853" s="37"/>
      <c r="C853" s="37"/>
    </row>
    <row r="854" ht="12.75" customHeight="1">
      <c r="A854" s="37"/>
      <c r="B854" s="37"/>
      <c r="C854" s="37"/>
    </row>
    <row r="855" ht="12.75" customHeight="1">
      <c r="A855" s="37"/>
      <c r="B855" s="37"/>
      <c r="C855" s="37"/>
    </row>
    <row r="856" ht="12.75" customHeight="1">
      <c r="A856" s="37"/>
      <c r="B856" s="37"/>
      <c r="C856" s="37"/>
    </row>
    <row r="857" ht="12.75" customHeight="1">
      <c r="A857" s="37"/>
      <c r="B857" s="37"/>
      <c r="C857" s="37"/>
    </row>
    <row r="858" ht="12.75" customHeight="1">
      <c r="A858" s="37"/>
      <c r="B858" s="37"/>
      <c r="C858" s="37"/>
    </row>
    <row r="859" ht="12.75" customHeight="1">
      <c r="A859" s="37"/>
      <c r="B859" s="37"/>
      <c r="C859" s="37"/>
    </row>
    <row r="860" ht="12.75" customHeight="1">
      <c r="A860" s="37"/>
      <c r="B860" s="37"/>
      <c r="C860" s="37"/>
    </row>
    <row r="861" ht="12.75" customHeight="1">
      <c r="A861" s="37"/>
      <c r="B861" s="37"/>
      <c r="C861" s="37"/>
    </row>
    <row r="862" ht="12.75" customHeight="1">
      <c r="A862" s="37"/>
      <c r="B862" s="37"/>
      <c r="C862" s="37"/>
    </row>
    <row r="863" ht="12.75" customHeight="1">
      <c r="A863" s="37"/>
      <c r="B863" s="37"/>
      <c r="C863" s="37"/>
    </row>
    <row r="864" ht="12.75" customHeight="1">
      <c r="A864" s="37"/>
      <c r="B864" s="37"/>
      <c r="C864" s="37"/>
    </row>
    <row r="865" ht="12.75" customHeight="1">
      <c r="A865" s="37"/>
      <c r="B865" s="37"/>
      <c r="C865" s="37"/>
    </row>
    <row r="866" ht="12.75" customHeight="1">
      <c r="A866" s="37"/>
      <c r="B866" s="37"/>
      <c r="C866" s="37"/>
    </row>
    <row r="867" ht="12.75" customHeight="1">
      <c r="A867" s="37"/>
      <c r="B867" s="37"/>
      <c r="C867" s="37"/>
    </row>
    <row r="868" ht="12.75" customHeight="1">
      <c r="A868" s="37"/>
      <c r="B868" s="37"/>
      <c r="C868" s="37"/>
    </row>
    <row r="869" ht="12.75" customHeight="1">
      <c r="A869" s="37"/>
      <c r="B869" s="37"/>
      <c r="C869" s="37"/>
    </row>
    <row r="870" ht="12.75" customHeight="1">
      <c r="A870" s="37"/>
      <c r="B870" s="37"/>
      <c r="C870" s="37"/>
    </row>
    <row r="871" ht="12.75" customHeight="1">
      <c r="A871" s="37"/>
      <c r="B871" s="37"/>
      <c r="C871" s="37"/>
    </row>
    <row r="872" ht="12.75" customHeight="1">
      <c r="A872" s="37"/>
      <c r="B872" s="37"/>
      <c r="C872" s="37"/>
    </row>
    <row r="873" ht="12.75" customHeight="1">
      <c r="A873" s="37"/>
      <c r="B873" s="37"/>
      <c r="C873" s="37"/>
    </row>
    <row r="874" ht="12.75" customHeight="1">
      <c r="A874" s="37"/>
      <c r="B874" s="37"/>
      <c r="C874" s="37"/>
    </row>
    <row r="875" ht="12.75" customHeight="1">
      <c r="A875" s="37"/>
      <c r="B875" s="37"/>
      <c r="C875" s="37"/>
    </row>
    <row r="876" ht="12.75" customHeight="1">
      <c r="A876" s="37"/>
      <c r="B876" s="37"/>
      <c r="C876" s="37"/>
    </row>
    <row r="877" ht="12.75" customHeight="1">
      <c r="A877" s="37"/>
      <c r="B877" s="37"/>
      <c r="C877" s="37"/>
    </row>
    <row r="878" ht="12.75" customHeight="1">
      <c r="A878" s="37"/>
      <c r="B878" s="37"/>
      <c r="C878" s="37"/>
    </row>
    <row r="879" ht="12.75" customHeight="1">
      <c r="A879" s="37"/>
      <c r="B879" s="37"/>
      <c r="C879" s="37"/>
    </row>
    <row r="880" ht="12.75" customHeight="1">
      <c r="A880" s="37"/>
      <c r="B880" s="37"/>
      <c r="C880" s="37"/>
    </row>
    <row r="881" ht="12.75" customHeight="1">
      <c r="A881" s="37"/>
      <c r="B881" s="37"/>
      <c r="C881" s="37"/>
    </row>
    <row r="882" ht="12.75" customHeight="1">
      <c r="A882" s="37"/>
      <c r="B882" s="37"/>
      <c r="C882" s="37"/>
    </row>
    <row r="883" ht="12.75" customHeight="1">
      <c r="A883" s="37"/>
      <c r="B883" s="37"/>
      <c r="C883" s="37"/>
    </row>
    <row r="884" ht="12.75" customHeight="1">
      <c r="A884" s="37"/>
      <c r="B884" s="37"/>
      <c r="C884" s="37"/>
    </row>
    <row r="885" ht="12.75" customHeight="1">
      <c r="A885" s="37"/>
      <c r="B885" s="37"/>
      <c r="C885" s="37"/>
    </row>
    <row r="886" ht="12.75" customHeight="1">
      <c r="A886" s="37"/>
      <c r="B886" s="37"/>
      <c r="C886" s="37"/>
    </row>
    <row r="887" ht="12.75" customHeight="1">
      <c r="A887" s="37"/>
      <c r="B887" s="37"/>
      <c r="C887" s="37"/>
    </row>
    <row r="888" ht="12.75" customHeight="1">
      <c r="A888" s="37"/>
      <c r="B888" s="37"/>
      <c r="C888" s="37"/>
    </row>
    <row r="889" ht="12.75" customHeight="1">
      <c r="A889" s="37"/>
      <c r="B889" s="37"/>
      <c r="C889" s="37"/>
    </row>
    <row r="890" ht="12.75" customHeight="1">
      <c r="A890" s="37"/>
      <c r="B890" s="37"/>
      <c r="C890" s="37"/>
    </row>
    <row r="891" ht="12.75" customHeight="1">
      <c r="A891" s="37"/>
      <c r="B891" s="37"/>
      <c r="C891" s="37"/>
    </row>
    <row r="892" ht="12.75" customHeight="1">
      <c r="A892" s="37"/>
      <c r="B892" s="37"/>
      <c r="C892" s="37"/>
    </row>
    <row r="893" ht="12.75" customHeight="1">
      <c r="A893" s="37"/>
      <c r="B893" s="37"/>
      <c r="C893" s="37"/>
    </row>
    <row r="894" ht="12.75" customHeight="1">
      <c r="A894" s="37"/>
      <c r="B894" s="37"/>
      <c r="C894" s="37"/>
    </row>
    <row r="895" ht="12.75" customHeight="1">
      <c r="A895" s="37"/>
      <c r="B895" s="37"/>
      <c r="C895" s="37"/>
    </row>
    <row r="896" ht="12.75" customHeight="1">
      <c r="A896" s="37"/>
      <c r="B896" s="37"/>
      <c r="C896" s="37"/>
    </row>
    <row r="897" ht="12.75" customHeight="1">
      <c r="A897" s="37"/>
      <c r="B897" s="37"/>
      <c r="C897" s="37"/>
    </row>
    <row r="898" ht="12.75" customHeight="1">
      <c r="A898" s="37"/>
      <c r="B898" s="37"/>
      <c r="C898" s="37"/>
    </row>
    <row r="899" ht="12.75" customHeight="1">
      <c r="A899" s="37"/>
      <c r="B899" s="37"/>
      <c r="C899" s="37"/>
    </row>
    <row r="900" ht="12.75" customHeight="1">
      <c r="A900" s="37"/>
      <c r="B900" s="37"/>
      <c r="C900" s="37"/>
    </row>
    <row r="901" ht="12.75" customHeight="1">
      <c r="A901" s="37"/>
      <c r="B901" s="37"/>
      <c r="C901" s="37"/>
    </row>
    <row r="902" ht="12.75" customHeight="1">
      <c r="A902" s="37"/>
      <c r="B902" s="37"/>
      <c r="C902" s="37"/>
    </row>
    <row r="903" ht="12.75" customHeight="1">
      <c r="A903" s="37"/>
      <c r="B903" s="37"/>
      <c r="C903" s="37"/>
    </row>
    <row r="904" ht="12.75" customHeight="1">
      <c r="A904" s="37"/>
      <c r="B904" s="37"/>
      <c r="C904" s="37"/>
    </row>
    <row r="905" ht="12.75" customHeight="1">
      <c r="A905" s="37"/>
      <c r="B905" s="37"/>
      <c r="C905" s="37"/>
    </row>
    <row r="906" ht="12.75" customHeight="1">
      <c r="A906" s="37"/>
      <c r="B906" s="37"/>
      <c r="C906" s="37"/>
    </row>
    <row r="907" ht="12.75" customHeight="1">
      <c r="A907" s="37"/>
      <c r="B907" s="37"/>
      <c r="C907" s="37"/>
    </row>
    <row r="908" ht="12.75" customHeight="1">
      <c r="A908" s="37"/>
      <c r="B908" s="37"/>
      <c r="C908" s="37"/>
    </row>
    <row r="909" ht="12.75" customHeight="1">
      <c r="A909" s="37"/>
      <c r="B909" s="37"/>
      <c r="C909" s="37"/>
    </row>
    <row r="910" ht="12.75" customHeight="1">
      <c r="A910" s="37"/>
      <c r="B910" s="37"/>
      <c r="C910" s="37"/>
    </row>
    <row r="911" ht="12.75" customHeight="1">
      <c r="A911" s="37"/>
      <c r="B911" s="37"/>
      <c r="C911" s="37"/>
    </row>
    <row r="912" ht="12.75" customHeight="1">
      <c r="A912" s="37"/>
      <c r="B912" s="37"/>
      <c r="C912" s="37"/>
    </row>
    <row r="913" ht="12.75" customHeight="1">
      <c r="A913" s="37"/>
      <c r="B913" s="37"/>
      <c r="C913" s="37"/>
    </row>
    <row r="914" ht="12.75" customHeight="1">
      <c r="A914" s="37"/>
      <c r="B914" s="37"/>
      <c r="C914" s="37"/>
    </row>
    <row r="915" ht="12.75" customHeight="1">
      <c r="A915" s="37"/>
      <c r="B915" s="37"/>
      <c r="C915" s="37"/>
    </row>
    <row r="916" ht="12.75" customHeight="1">
      <c r="A916" s="37"/>
      <c r="B916" s="37"/>
      <c r="C916" s="37"/>
    </row>
    <row r="917" ht="12.75" customHeight="1">
      <c r="A917" s="37"/>
      <c r="B917" s="37"/>
      <c r="C917" s="37"/>
    </row>
    <row r="918" ht="12.75" customHeight="1">
      <c r="A918" s="37"/>
      <c r="B918" s="37"/>
      <c r="C918" s="37"/>
    </row>
    <row r="919" ht="12.75" customHeight="1">
      <c r="A919" s="37"/>
      <c r="B919" s="37"/>
      <c r="C919" s="37"/>
    </row>
    <row r="920" ht="12.75" customHeight="1">
      <c r="A920" s="37"/>
      <c r="B920" s="37"/>
      <c r="C920" s="37"/>
    </row>
    <row r="921" ht="12.75" customHeight="1">
      <c r="A921" s="37"/>
      <c r="B921" s="37"/>
      <c r="C921" s="37"/>
    </row>
    <row r="922" ht="12.75" customHeight="1">
      <c r="A922" s="37"/>
      <c r="B922" s="37"/>
      <c r="C922" s="37"/>
    </row>
    <row r="923" ht="12.75" customHeight="1">
      <c r="A923" s="37"/>
      <c r="B923" s="37"/>
      <c r="C923" s="37"/>
    </row>
    <row r="924" ht="12.75" customHeight="1">
      <c r="A924" s="37"/>
      <c r="B924" s="37"/>
      <c r="C924" s="37"/>
    </row>
    <row r="925" ht="12.75" customHeight="1">
      <c r="A925" s="37"/>
      <c r="B925" s="37"/>
      <c r="C925" s="37"/>
    </row>
    <row r="926" ht="12.75" customHeight="1">
      <c r="A926" s="37"/>
      <c r="B926" s="37"/>
      <c r="C926" s="37"/>
    </row>
    <row r="927" ht="12.75" customHeight="1">
      <c r="A927" s="37"/>
      <c r="B927" s="37"/>
      <c r="C927" s="37"/>
    </row>
    <row r="928" ht="12.75" customHeight="1">
      <c r="A928" s="37"/>
      <c r="B928" s="37"/>
      <c r="C928" s="37"/>
    </row>
    <row r="929" ht="12.75" customHeight="1">
      <c r="A929" s="37"/>
      <c r="B929" s="37"/>
      <c r="C929" s="37"/>
    </row>
    <row r="930" ht="12.75" customHeight="1">
      <c r="A930" s="37"/>
      <c r="B930" s="37"/>
      <c r="C930" s="37"/>
    </row>
    <row r="931" ht="12.75" customHeight="1">
      <c r="A931" s="37"/>
      <c r="B931" s="37"/>
      <c r="C931" s="37"/>
    </row>
    <row r="932" ht="12.75" customHeight="1">
      <c r="A932" s="37"/>
      <c r="B932" s="37"/>
      <c r="C932" s="37"/>
    </row>
    <row r="933" ht="12.75" customHeight="1">
      <c r="A933" s="37"/>
      <c r="B933" s="37"/>
      <c r="C933" s="37"/>
    </row>
    <row r="934" ht="12.75" customHeight="1">
      <c r="A934" s="37"/>
      <c r="B934" s="37"/>
      <c r="C934" s="37"/>
    </row>
    <row r="935" ht="12.75" customHeight="1">
      <c r="A935" s="37"/>
      <c r="B935" s="37"/>
      <c r="C935" s="37"/>
    </row>
    <row r="936" ht="12.75" customHeight="1">
      <c r="A936" s="37"/>
      <c r="B936" s="37"/>
      <c r="C936" s="37"/>
    </row>
    <row r="937" ht="12.75" customHeight="1">
      <c r="A937" s="37"/>
      <c r="B937" s="37"/>
      <c r="C937" s="37"/>
    </row>
    <row r="938" ht="12.75" customHeight="1">
      <c r="A938" s="37"/>
      <c r="B938" s="37"/>
      <c r="C938" s="37"/>
    </row>
    <row r="939" ht="12.75" customHeight="1">
      <c r="A939" s="37"/>
      <c r="B939" s="37"/>
      <c r="C939" s="37"/>
    </row>
    <row r="940" ht="12.75" customHeight="1">
      <c r="A940" s="37"/>
      <c r="B940" s="37"/>
      <c r="C940" s="37"/>
    </row>
    <row r="941" ht="12.75" customHeight="1">
      <c r="A941" s="37"/>
      <c r="B941" s="37"/>
      <c r="C941" s="37"/>
    </row>
    <row r="942" ht="12.75" customHeight="1">
      <c r="A942" s="37"/>
      <c r="B942" s="37"/>
      <c r="C942" s="37"/>
    </row>
    <row r="943" ht="12.75" customHeight="1">
      <c r="A943" s="37"/>
      <c r="B943" s="37"/>
      <c r="C943" s="37"/>
    </row>
    <row r="944" ht="12.75" customHeight="1">
      <c r="A944" s="37"/>
      <c r="B944" s="37"/>
      <c r="C944" s="37"/>
    </row>
    <row r="945" ht="12.75" customHeight="1">
      <c r="A945" s="37"/>
      <c r="B945" s="37"/>
      <c r="C945" s="37"/>
    </row>
    <row r="946" ht="12.75" customHeight="1">
      <c r="A946" s="37"/>
      <c r="B946" s="37"/>
      <c r="C946" s="37"/>
    </row>
    <row r="947" ht="12.75" customHeight="1">
      <c r="A947" s="37"/>
      <c r="B947" s="37"/>
      <c r="C947" s="37"/>
    </row>
    <row r="948" ht="12.75" customHeight="1">
      <c r="A948" s="37"/>
      <c r="B948" s="37"/>
      <c r="C948" s="37"/>
    </row>
    <row r="949" ht="12.75" customHeight="1">
      <c r="A949" s="37"/>
      <c r="B949" s="37"/>
      <c r="C949" s="37"/>
    </row>
    <row r="950" ht="12.75" customHeight="1">
      <c r="A950" s="37"/>
      <c r="B950" s="37"/>
      <c r="C950" s="37"/>
    </row>
    <row r="951" ht="12.75" customHeight="1">
      <c r="A951" s="37"/>
      <c r="B951" s="37"/>
      <c r="C951" s="37"/>
    </row>
    <row r="952" ht="12.75" customHeight="1">
      <c r="A952" s="37"/>
      <c r="B952" s="37"/>
      <c r="C952" s="37"/>
    </row>
    <row r="953" ht="12.75" customHeight="1">
      <c r="A953" s="37"/>
      <c r="B953" s="37"/>
      <c r="C953" s="37"/>
    </row>
    <row r="954" ht="12.75" customHeight="1">
      <c r="A954" s="37"/>
      <c r="B954" s="37"/>
      <c r="C954" s="37"/>
    </row>
    <row r="955" ht="12.75" customHeight="1">
      <c r="A955" s="37"/>
      <c r="B955" s="37"/>
      <c r="C955" s="37"/>
    </row>
    <row r="956" ht="12.75" customHeight="1">
      <c r="A956" s="37"/>
      <c r="B956" s="37"/>
      <c r="C956" s="37"/>
    </row>
    <row r="957" ht="12.75" customHeight="1">
      <c r="A957" s="37"/>
      <c r="B957" s="37"/>
      <c r="C957" s="37"/>
    </row>
    <row r="958" ht="12.75" customHeight="1">
      <c r="A958" s="37"/>
      <c r="B958" s="37"/>
      <c r="C958" s="37"/>
    </row>
    <row r="959" ht="12.75" customHeight="1">
      <c r="A959" s="37"/>
      <c r="B959" s="37"/>
      <c r="C959" s="37"/>
    </row>
    <row r="960" ht="12.75" customHeight="1">
      <c r="A960" s="37"/>
      <c r="B960" s="37"/>
      <c r="C960" s="37"/>
    </row>
    <row r="961" ht="12.75" customHeight="1">
      <c r="A961" s="37"/>
      <c r="B961" s="37"/>
      <c r="C961" s="37"/>
    </row>
    <row r="962" ht="12.75" customHeight="1">
      <c r="A962" s="37"/>
      <c r="B962" s="37"/>
      <c r="C962" s="37"/>
    </row>
    <row r="963" ht="12.75" customHeight="1">
      <c r="A963" s="37"/>
      <c r="B963" s="37"/>
      <c r="C963" s="37"/>
    </row>
    <row r="964" ht="12.75" customHeight="1">
      <c r="A964" s="37"/>
      <c r="B964" s="37"/>
      <c r="C964" s="37"/>
    </row>
    <row r="965" ht="12.75" customHeight="1">
      <c r="A965" s="37"/>
      <c r="B965" s="37"/>
      <c r="C965" s="37"/>
    </row>
    <row r="966" ht="12.75" customHeight="1">
      <c r="A966" s="37"/>
      <c r="B966" s="37"/>
      <c r="C966" s="37"/>
    </row>
    <row r="967" ht="12.75" customHeight="1">
      <c r="A967" s="37"/>
      <c r="B967" s="37"/>
      <c r="C967" s="37"/>
    </row>
    <row r="968" ht="12.75" customHeight="1">
      <c r="A968" s="37"/>
      <c r="B968" s="37"/>
      <c r="C968" s="37"/>
    </row>
    <row r="969" ht="12.75" customHeight="1">
      <c r="A969" s="37"/>
      <c r="B969" s="37"/>
      <c r="C969" s="37"/>
    </row>
    <row r="970" ht="12.75" customHeight="1">
      <c r="A970" s="37"/>
      <c r="B970" s="37"/>
      <c r="C970" s="37"/>
    </row>
    <row r="971" ht="12.75" customHeight="1">
      <c r="A971" s="37"/>
      <c r="B971" s="37"/>
      <c r="C971" s="37"/>
    </row>
    <row r="972" ht="12.75" customHeight="1">
      <c r="A972" s="37"/>
      <c r="B972" s="37"/>
      <c r="C972" s="37"/>
    </row>
    <row r="973" ht="12.75" customHeight="1">
      <c r="A973" s="37"/>
      <c r="B973" s="37"/>
      <c r="C973" s="37"/>
    </row>
    <row r="974" ht="12.75" customHeight="1">
      <c r="A974" s="37"/>
      <c r="B974" s="37"/>
      <c r="C974" s="37"/>
    </row>
    <row r="975" ht="12.75" customHeight="1">
      <c r="A975" s="37"/>
      <c r="B975" s="37"/>
      <c r="C975" s="37"/>
    </row>
    <row r="976" ht="12.75" customHeight="1">
      <c r="A976" s="37"/>
      <c r="B976" s="37"/>
      <c r="C976" s="37"/>
    </row>
    <row r="977" ht="12.75" customHeight="1">
      <c r="A977" s="37"/>
      <c r="B977" s="37"/>
      <c r="C977" s="37"/>
    </row>
    <row r="978" ht="12.75" customHeight="1">
      <c r="A978" s="37"/>
      <c r="B978" s="37"/>
      <c r="C978" s="37"/>
    </row>
    <row r="979" ht="12.75" customHeight="1">
      <c r="A979" s="37"/>
      <c r="B979" s="37"/>
      <c r="C979" s="37"/>
    </row>
    <row r="980" ht="12.75" customHeight="1">
      <c r="A980" s="37"/>
      <c r="B980" s="37"/>
      <c r="C980" s="37"/>
    </row>
    <row r="981" ht="12.75" customHeight="1">
      <c r="A981" s="37"/>
      <c r="B981" s="37"/>
      <c r="C981" s="37"/>
    </row>
    <row r="982" ht="12.75" customHeight="1">
      <c r="A982" s="37"/>
      <c r="B982" s="37"/>
      <c r="C982" s="37"/>
    </row>
    <row r="983" ht="12.75" customHeight="1">
      <c r="A983" s="37"/>
      <c r="B983" s="37"/>
      <c r="C983" s="37"/>
    </row>
    <row r="984" ht="12.75" customHeight="1">
      <c r="A984" s="37"/>
      <c r="B984" s="37"/>
      <c r="C984" s="37"/>
    </row>
    <row r="985" ht="12.75" customHeight="1">
      <c r="A985" s="37"/>
      <c r="B985" s="37"/>
      <c r="C985" s="37"/>
    </row>
    <row r="986" ht="12.75" customHeight="1">
      <c r="A986" s="37"/>
      <c r="B986" s="37"/>
      <c r="C986" s="37"/>
    </row>
    <row r="987" ht="12.75" customHeight="1">
      <c r="A987" s="37"/>
      <c r="B987" s="37"/>
      <c r="C987" s="37"/>
    </row>
    <row r="988" ht="12.75" customHeight="1">
      <c r="A988" s="37"/>
      <c r="B988" s="37"/>
      <c r="C988" s="37"/>
    </row>
    <row r="989" ht="12.75" customHeight="1">
      <c r="A989" s="37"/>
      <c r="B989" s="37"/>
      <c r="C989" s="37"/>
    </row>
    <row r="990" ht="12.75" customHeight="1">
      <c r="A990" s="37"/>
      <c r="B990" s="37"/>
      <c r="C990" s="37"/>
    </row>
    <row r="991" ht="12.75" customHeight="1">
      <c r="A991" s="37"/>
      <c r="B991" s="37"/>
      <c r="C991" s="37"/>
    </row>
    <row r="992" ht="12.75" customHeight="1">
      <c r="A992" s="37"/>
      <c r="B992" s="37"/>
      <c r="C992" s="37"/>
    </row>
    <row r="993" ht="12.75" customHeight="1">
      <c r="A993" s="37"/>
      <c r="B993" s="37"/>
      <c r="C993" s="37"/>
    </row>
    <row r="994" ht="12.75" customHeight="1">
      <c r="A994" s="37"/>
      <c r="B994" s="37"/>
      <c r="C994" s="37"/>
    </row>
    <row r="995" ht="12.75" customHeight="1">
      <c r="A995" s="37"/>
      <c r="B995" s="37"/>
      <c r="C995" s="37"/>
    </row>
    <row r="996" ht="12.75" customHeight="1">
      <c r="A996" s="37"/>
      <c r="B996" s="37"/>
      <c r="C996" s="37"/>
    </row>
  </sheetData>
  <mergeCells count="1">
    <mergeCell ref="A1:C1"/>
  </mergeCells>
  <hyperlinks>
    <hyperlink r:id="rId1" ref="C7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3.43"/>
    <col customWidth="1" min="2" max="2" width="32.43"/>
    <col customWidth="1" min="3" max="3" width="63.14"/>
    <col customWidth="1" min="4" max="4" width="32.0"/>
    <col customWidth="1" min="5" max="5" width="31.86"/>
    <col customWidth="1" min="6" max="6" width="32.0"/>
    <col customWidth="1" min="7" max="26" width="10.71"/>
  </cols>
  <sheetData>
    <row r="1" ht="39.0" customHeight="1">
      <c r="A1" s="149" t="s">
        <v>3848</v>
      </c>
      <c r="B1" s="2"/>
      <c r="C1" s="2"/>
      <c r="D1" s="2"/>
      <c r="E1" s="2"/>
      <c r="F1" s="13"/>
    </row>
    <row r="2" ht="24.0" customHeight="1">
      <c r="A2" s="152"/>
      <c r="B2" s="152"/>
      <c r="C2" s="153"/>
      <c r="D2" s="153"/>
      <c r="E2" s="153"/>
      <c r="F2" s="153"/>
    </row>
    <row r="3" ht="78.0" customHeight="1">
      <c r="A3" s="20" t="s">
        <v>5</v>
      </c>
      <c r="B3" s="20" t="s">
        <v>1986</v>
      </c>
      <c r="C3" s="20" t="s">
        <v>4192</v>
      </c>
      <c r="D3" s="20" t="s">
        <v>4193</v>
      </c>
      <c r="E3" s="20" t="s">
        <v>4194</v>
      </c>
      <c r="F3" s="20" t="s">
        <v>4195</v>
      </c>
    </row>
    <row r="4" ht="69.0" customHeight="1">
      <c r="A4" s="21" t="s">
        <v>30</v>
      </c>
      <c r="B4" s="21" t="s">
        <v>31</v>
      </c>
      <c r="C4" s="22"/>
      <c r="D4" s="21" t="s">
        <v>4196</v>
      </c>
      <c r="E4" s="21" t="s">
        <v>4197</v>
      </c>
      <c r="F4" s="154">
        <v>41452.0</v>
      </c>
    </row>
    <row r="5" ht="69.0" customHeight="1">
      <c r="A5" s="23" t="s">
        <v>34</v>
      </c>
      <c r="B5" s="23" t="s">
        <v>35</v>
      </c>
      <c r="C5" s="22"/>
      <c r="D5" s="21" t="s">
        <v>4196</v>
      </c>
      <c r="E5" s="21" t="s">
        <v>4197</v>
      </c>
      <c r="F5" s="154">
        <v>41306.0</v>
      </c>
    </row>
    <row r="6" ht="69.0" customHeight="1">
      <c r="A6" s="23" t="s">
        <v>43</v>
      </c>
      <c r="B6" s="23" t="s">
        <v>44</v>
      </c>
      <c r="C6" s="22"/>
      <c r="D6" s="22"/>
      <c r="E6" s="21" t="s">
        <v>4197</v>
      </c>
      <c r="F6" s="22"/>
    </row>
    <row r="7" ht="69.0" customHeight="1">
      <c r="A7" s="23" t="s">
        <v>51</v>
      </c>
      <c r="B7" s="21" t="s">
        <v>52</v>
      </c>
      <c r="C7" s="22"/>
      <c r="D7" s="21" t="s">
        <v>4196</v>
      </c>
      <c r="E7" s="21" t="s">
        <v>4197</v>
      </c>
      <c r="F7" s="154">
        <v>41325.0</v>
      </c>
    </row>
    <row r="8" ht="69.0" customHeight="1">
      <c r="A8" s="23" t="s">
        <v>56</v>
      </c>
      <c r="B8" s="23" t="s">
        <v>57</v>
      </c>
      <c r="C8" s="22"/>
      <c r="D8" s="21" t="s">
        <v>4196</v>
      </c>
      <c r="E8" s="21" t="s">
        <v>4197</v>
      </c>
      <c r="F8" s="154">
        <v>41306.0</v>
      </c>
    </row>
    <row r="9" ht="69.0" customHeight="1">
      <c r="A9" s="23" t="s">
        <v>63</v>
      </c>
      <c r="B9" s="23" t="s">
        <v>64</v>
      </c>
      <c r="C9" s="22"/>
      <c r="D9" s="22"/>
      <c r="E9" s="21" t="s">
        <v>4197</v>
      </c>
      <c r="F9" s="22"/>
    </row>
    <row r="10" ht="69.0" customHeight="1">
      <c r="A10" s="23" t="s">
        <v>72</v>
      </c>
      <c r="B10" s="23" t="s">
        <v>73</v>
      </c>
      <c r="C10" s="22"/>
      <c r="D10" s="22"/>
      <c r="E10" s="21" t="s">
        <v>4197</v>
      </c>
      <c r="F10" s="22"/>
    </row>
    <row r="11" ht="69.0" customHeight="1">
      <c r="A11" s="23" t="s">
        <v>82</v>
      </c>
      <c r="B11" s="23" t="s">
        <v>83</v>
      </c>
      <c r="C11" s="22"/>
      <c r="D11" s="22"/>
      <c r="E11" s="21" t="s">
        <v>4197</v>
      </c>
      <c r="F11" s="22"/>
    </row>
    <row r="12" ht="69.0" customHeight="1">
      <c r="A12" s="23" t="s">
        <v>89</v>
      </c>
      <c r="B12" s="23" t="s">
        <v>90</v>
      </c>
      <c r="C12" s="22"/>
      <c r="D12" s="22"/>
      <c r="E12" s="21" t="s">
        <v>4197</v>
      </c>
      <c r="F12" s="22"/>
    </row>
    <row r="13" ht="69.0" customHeight="1">
      <c r="A13" s="23" t="s">
        <v>95</v>
      </c>
      <c r="B13" s="23" t="s">
        <v>96</v>
      </c>
      <c r="C13" s="22"/>
      <c r="D13" s="21" t="s">
        <v>4196</v>
      </c>
      <c r="E13" s="21" t="s">
        <v>4197</v>
      </c>
      <c r="F13" s="154">
        <v>41306.0</v>
      </c>
    </row>
    <row r="14" ht="69.0" customHeight="1">
      <c r="A14" s="23" t="s">
        <v>104</v>
      </c>
      <c r="B14" s="23" t="s">
        <v>105</v>
      </c>
      <c r="C14" s="22"/>
      <c r="D14" s="21"/>
      <c r="E14" s="21" t="s">
        <v>4197</v>
      </c>
      <c r="F14" s="154"/>
    </row>
    <row r="15" ht="69.0" customHeight="1">
      <c r="A15" s="23" t="s">
        <v>108</v>
      </c>
      <c r="B15" s="23" t="s">
        <v>109</v>
      </c>
      <c r="C15" s="22"/>
      <c r="D15" s="21" t="s">
        <v>4196</v>
      </c>
      <c r="E15" s="21" t="s">
        <v>4197</v>
      </c>
      <c r="F15" s="154">
        <v>41311.0</v>
      </c>
    </row>
    <row r="16" ht="69.0" customHeight="1">
      <c r="A16" s="23" t="s">
        <v>119</v>
      </c>
      <c r="B16" s="23" t="s">
        <v>120</v>
      </c>
      <c r="C16" s="22"/>
      <c r="D16" s="21" t="s">
        <v>4196</v>
      </c>
      <c r="E16" s="21" t="s">
        <v>4197</v>
      </c>
      <c r="F16" s="154">
        <v>41311.0</v>
      </c>
    </row>
    <row r="17" ht="69.0" customHeight="1">
      <c r="A17" s="23" t="s">
        <v>129</v>
      </c>
      <c r="B17" s="23" t="s">
        <v>2019</v>
      </c>
      <c r="C17" s="22"/>
      <c r="D17" s="23" t="s">
        <v>4196</v>
      </c>
      <c r="E17" s="21" t="s">
        <v>4197</v>
      </c>
      <c r="F17" s="86">
        <v>41185.0</v>
      </c>
    </row>
    <row r="18" ht="69.0" customHeight="1">
      <c r="A18" s="23" t="s">
        <v>138</v>
      </c>
      <c r="B18" s="23" t="s">
        <v>139</v>
      </c>
      <c r="C18" s="22"/>
      <c r="D18" s="22"/>
      <c r="E18" s="21" t="s">
        <v>4197</v>
      </c>
      <c r="F18" s="22"/>
    </row>
    <row r="19" ht="69.0" customHeight="1">
      <c r="A19" s="23" t="s">
        <v>144</v>
      </c>
      <c r="B19" s="23" t="s">
        <v>2024</v>
      </c>
      <c r="C19" s="22"/>
      <c r="D19" s="21" t="s">
        <v>4196</v>
      </c>
      <c r="E19" s="21" t="s">
        <v>4197</v>
      </c>
      <c r="F19" s="154">
        <v>41311.0</v>
      </c>
    </row>
    <row r="20" ht="69.0" customHeight="1">
      <c r="A20" s="23" t="s">
        <v>151</v>
      </c>
      <c r="B20" s="23" t="s">
        <v>152</v>
      </c>
      <c r="C20" s="22"/>
      <c r="D20" s="21" t="s">
        <v>4198</v>
      </c>
      <c r="E20" s="21" t="s">
        <v>4197</v>
      </c>
      <c r="F20" s="154">
        <v>41487.0</v>
      </c>
    </row>
    <row r="21" ht="69.0" customHeight="1">
      <c r="A21" s="23" t="s">
        <v>159</v>
      </c>
      <c r="B21" s="23" t="s">
        <v>160</v>
      </c>
      <c r="C21" s="22"/>
      <c r="D21" s="21" t="s">
        <v>4196</v>
      </c>
      <c r="E21" s="21" t="s">
        <v>4197</v>
      </c>
      <c r="F21" s="154">
        <v>41311.0</v>
      </c>
    </row>
    <row r="22" ht="69.0" customHeight="1">
      <c r="A22" s="23" t="s">
        <v>164</v>
      </c>
      <c r="B22" s="23" t="s">
        <v>165</v>
      </c>
      <c r="C22" s="22"/>
      <c r="D22" s="21" t="s">
        <v>4196</v>
      </c>
      <c r="E22" s="21" t="s">
        <v>4197</v>
      </c>
      <c r="F22" s="154">
        <v>41436.0</v>
      </c>
    </row>
    <row r="23" ht="69.0" customHeight="1">
      <c r="A23" s="23" t="s">
        <v>169</v>
      </c>
      <c r="B23" s="23" t="s">
        <v>170</v>
      </c>
      <c r="C23" s="22"/>
      <c r="D23" s="22"/>
      <c r="E23" s="21" t="s">
        <v>4197</v>
      </c>
      <c r="F23" s="22"/>
    </row>
    <row r="24" ht="69.0" customHeight="1">
      <c r="A24" s="23" t="s">
        <v>175</v>
      </c>
      <c r="B24" s="23" t="s">
        <v>176</v>
      </c>
      <c r="C24" s="22"/>
      <c r="D24" s="22"/>
      <c r="E24" s="21" t="s">
        <v>4197</v>
      </c>
      <c r="F24" s="22"/>
    </row>
    <row r="25" ht="69.0" customHeight="1">
      <c r="A25" s="23" t="s">
        <v>178</v>
      </c>
      <c r="B25" s="23" t="s">
        <v>179</v>
      </c>
      <c r="C25" s="22"/>
      <c r="D25" s="23" t="s">
        <v>4196</v>
      </c>
      <c r="E25" s="21" t="s">
        <v>4197</v>
      </c>
      <c r="F25" s="86">
        <v>41324.0</v>
      </c>
    </row>
    <row r="26" ht="69.0" customHeight="1">
      <c r="A26" s="23" t="s">
        <v>186</v>
      </c>
      <c r="B26" s="23" t="s">
        <v>187</v>
      </c>
      <c r="C26" s="22"/>
      <c r="D26" s="22"/>
      <c r="E26" s="21" t="s">
        <v>4197</v>
      </c>
      <c r="F26" s="22"/>
    </row>
    <row r="27" ht="69.0" customHeight="1">
      <c r="A27" s="23" t="s">
        <v>194</v>
      </c>
      <c r="B27" s="23" t="s">
        <v>4058</v>
      </c>
      <c r="C27" s="22"/>
      <c r="D27" s="22"/>
      <c r="E27" s="21" t="s">
        <v>4197</v>
      </c>
      <c r="F27" s="22"/>
    </row>
    <row r="28" ht="69.0" customHeight="1">
      <c r="A28" s="23" t="s">
        <v>201</v>
      </c>
      <c r="B28" s="23" t="s">
        <v>202</v>
      </c>
      <c r="C28" s="22"/>
      <c r="D28" s="23" t="s">
        <v>4196</v>
      </c>
      <c r="E28" s="23" t="s">
        <v>4197</v>
      </c>
      <c r="F28" s="86">
        <v>41332.0</v>
      </c>
    </row>
    <row r="29" ht="69.0" customHeight="1">
      <c r="A29" s="23" t="s">
        <v>203</v>
      </c>
      <c r="B29" s="23" t="s">
        <v>204</v>
      </c>
      <c r="C29" s="22"/>
      <c r="D29" s="22"/>
      <c r="E29" s="21" t="s">
        <v>4197</v>
      </c>
      <c r="F29" s="22"/>
    </row>
    <row r="30" ht="69.0" customHeight="1">
      <c r="A30" s="23" t="s">
        <v>208</v>
      </c>
      <c r="B30" s="23" t="s">
        <v>209</v>
      </c>
      <c r="C30" s="22"/>
      <c r="D30" s="23" t="s">
        <v>4196</v>
      </c>
      <c r="E30" s="23" t="s">
        <v>4197</v>
      </c>
      <c r="F30" s="86">
        <v>41333.0</v>
      </c>
    </row>
    <row r="31" ht="69.0" customHeight="1">
      <c r="A31" s="23" t="s">
        <v>219</v>
      </c>
      <c r="B31" s="23" t="s">
        <v>220</v>
      </c>
      <c r="C31" s="22"/>
      <c r="D31" s="22"/>
      <c r="E31" s="21" t="s">
        <v>4197</v>
      </c>
      <c r="F31" s="22"/>
    </row>
    <row r="32" ht="69.0" customHeight="1">
      <c r="A32" s="23" t="s">
        <v>227</v>
      </c>
      <c r="B32" s="23" t="s">
        <v>228</v>
      </c>
      <c r="C32" s="22"/>
      <c r="D32" s="22"/>
      <c r="E32" s="21" t="s">
        <v>4197</v>
      </c>
      <c r="F32" s="22"/>
    </row>
    <row r="33" ht="69.0" customHeight="1">
      <c r="A33" s="23" t="s">
        <v>229</v>
      </c>
      <c r="B33" s="23" t="s">
        <v>230</v>
      </c>
      <c r="C33" s="22"/>
      <c r="D33" s="23" t="s">
        <v>4196</v>
      </c>
      <c r="E33" s="21" t="s">
        <v>4197</v>
      </c>
      <c r="F33" s="86">
        <v>41344.0</v>
      </c>
    </row>
    <row r="34" ht="69.0" customHeight="1">
      <c r="A34" s="23" t="s">
        <v>234</v>
      </c>
      <c r="B34" s="23" t="s">
        <v>235</v>
      </c>
      <c r="C34" s="22"/>
      <c r="D34" s="23" t="s">
        <v>4196</v>
      </c>
      <c r="E34" s="21" t="s">
        <v>4197</v>
      </c>
      <c r="F34" s="86">
        <v>41348.0</v>
      </c>
    </row>
    <row r="35" ht="69.0" customHeight="1">
      <c r="A35" s="23" t="s">
        <v>241</v>
      </c>
      <c r="B35" s="23" t="s">
        <v>242</v>
      </c>
      <c r="C35" s="22"/>
      <c r="D35" s="23" t="s">
        <v>4196</v>
      </c>
      <c r="E35" s="21" t="s">
        <v>4197</v>
      </c>
      <c r="F35" s="86">
        <v>41352.0</v>
      </c>
    </row>
    <row r="36" ht="69.0" customHeight="1">
      <c r="A36" s="23" t="s">
        <v>244</v>
      </c>
      <c r="B36" s="23" t="s">
        <v>245</v>
      </c>
      <c r="C36" s="22"/>
      <c r="D36" s="23" t="s">
        <v>4196</v>
      </c>
      <c r="E36" s="21" t="s">
        <v>4197</v>
      </c>
      <c r="F36" s="86">
        <v>41397.0</v>
      </c>
    </row>
    <row r="37" ht="69.0" customHeight="1">
      <c r="A37" s="23" t="s">
        <v>247</v>
      </c>
      <c r="B37" s="23" t="s">
        <v>248</v>
      </c>
      <c r="C37" s="22"/>
      <c r="D37" s="23" t="s">
        <v>4196</v>
      </c>
      <c r="E37" s="21" t="s">
        <v>4197</v>
      </c>
      <c r="F37" s="86">
        <v>41348.0</v>
      </c>
    </row>
    <row r="38" ht="69.0" customHeight="1">
      <c r="A38" s="23" t="s">
        <v>256</v>
      </c>
      <c r="B38" s="23" t="s">
        <v>257</v>
      </c>
      <c r="C38" s="22"/>
      <c r="D38" s="23" t="s">
        <v>4196</v>
      </c>
      <c r="E38" s="21" t="s">
        <v>4197</v>
      </c>
      <c r="F38" s="86">
        <v>41352.0</v>
      </c>
    </row>
    <row r="39" ht="69.0" customHeight="1">
      <c r="A39" s="23" t="s">
        <v>262</v>
      </c>
      <c r="B39" s="23" t="s">
        <v>263</v>
      </c>
      <c r="C39" s="22"/>
      <c r="D39" s="23" t="s">
        <v>4198</v>
      </c>
      <c r="E39" s="21" t="s">
        <v>4197</v>
      </c>
      <c r="F39" s="154">
        <v>41487.0</v>
      </c>
    </row>
    <row r="40" ht="69.0" customHeight="1">
      <c r="A40" s="23" t="s">
        <v>270</v>
      </c>
      <c r="B40" s="23" t="s">
        <v>271</v>
      </c>
      <c r="C40" s="22"/>
      <c r="D40" s="23" t="s">
        <v>4196</v>
      </c>
      <c r="E40" s="21" t="s">
        <v>4197</v>
      </c>
      <c r="F40" s="86">
        <v>41372.0</v>
      </c>
    </row>
    <row r="41" ht="69.0" customHeight="1">
      <c r="A41" s="23" t="s">
        <v>278</v>
      </c>
      <c r="B41" s="23" t="s">
        <v>279</v>
      </c>
      <c r="C41" s="22"/>
      <c r="D41" s="23" t="s">
        <v>4196</v>
      </c>
      <c r="E41" s="21" t="s">
        <v>4197</v>
      </c>
      <c r="F41" s="86">
        <v>41372.0</v>
      </c>
    </row>
    <row r="42" ht="69.0" customHeight="1">
      <c r="A42" s="23" t="s">
        <v>284</v>
      </c>
      <c r="B42" s="23" t="s">
        <v>285</v>
      </c>
      <c r="C42" s="22"/>
      <c r="D42" s="23" t="s">
        <v>4196</v>
      </c>
      <c r="E42" s="21" t="s">
        <v>4197</v>
      </c>
      <c r="F42" s="86">
        <v>41185.0</v>
      </c>
    </row>
    <row r="43" ht="69.0" customHeight="1">
      <c r="A43" s="23" t="s">
        <v>292</v>
      </c>
      <c r="B43" s="23" t="s">
        <v>293</v>
      </c>
      <c r="C43" s="22"/>
      <c r="D43" s="23" t="s">
        <v>4196</v>
      </c>
      <c r="E43" s="21" t="s">
        <v>4197</v>
      </c>
      <c r="F43" s="154">
        <v>41458.0</v>
      </c>
    </row>
    <row r="44" ht="69.0" customHeight="1">
      <c r="A44" s="23" t="s">
        <v>4064</v>
      </c>
      <c r="B44" s="23" t="s">
        <v>1604</v>
      </c>
      <c r="C44" s="22"/>
      <c r="D44" s="23" t="s">
        <v>4196</v>
      </c>
      <c r="E44" s="21" t="s">
        <v>4197</v>
      </c>
      <c r="F44" s="154">
        <v>41458.0</v>
      </c>
    </row>
    <row r="45" ht="69.0" customHeight="1">
      <c r="A45" s="23" t="s">
        <v>4066</v>
      </c>
      <c r="B45" s="23" t="s">
        <v>1612</v>
      </c>
      <c r="C45" s="22"/>
      <c r="D45" s="23" t="s">
        <v>4196</v>
      </c>
      <c r="E45" s="21" t="s">
        <v>4197</v>
      </c>
      <c r="F45" s="154">
        <v>41458.0</v>
      </c>
    </row>
    <row r="46" ht="69.0" customHeight="1">
      <c r="A46" s="23" t="s">
        <v>4068</v>
      </c>
      <c r="B46" s="23" t="s">
        <v>1615</v>
      </c>
      <c r="C46" s="22"/>
      <c r="D46" s="23" t="s">
        <v>4196</v>
      </c>
      <c r="E46" s="21" t="s">
        <v>4197</v>
      </c>
      <c r="F46" s="154">
        <v>41458.0</v>
      </c>
    </row>
    <row r="47" ht="69.0" customHeight="1">
      <c r="A47" s="23" t="s">
        <v>4069</v>
      </c>
      <c r="B47" s="23" t="s">
        <v>1618</v>
      </c>
      <c r="C47" s="22"/>
      <c r="D47" s="23" t="s">
        <v>4196</v>
      </c>
      <c r="E47" s="21" t="s">
        <v>4197</v>
      </c>
      <c r="F47" s="154">
        <v>41459.0</v>
      </c>
    </row>
    <row r="48" ht="69.0" customHeight="1">
      <c r="A48" s="23" t="s">
        <v>4071</v>
      </c>
      <c r="B48" s="23" t="s">
        <v>1621</v>
      </c>
      <c r="C48" s="22"/>
      <c r="D48" s="23" t="s">
        <v>4196</v>
      </c>
      <c r="E48" s="21" t="s">
        <v>4197</v>
      </c>
      <c r="F48" s="154">
        <v>41459.0</v>
      </c>
    </row>
    <row r="49" ht="69.0" customHeight="1">
      <c r="A49" s="23" t="s">
        <v>294</v>
      </c>
      <c r="B49" s="23" t="s">
        <v>295</v>
      </c>
      <c r="C49" s="22"/>
      <c r="D49" s="23" t="s">
        <v>4196</v>
      </c>
      <c r="E49" s="21" t="s">
        <v>4197</v>
      </c>
      <c r="F49" s="86">
        <v>41337.0</v>
      </c>
    </row>
    <row r="50" ht="69.0" customHeight="1">
      <c r="A50" s="23" t="s">
        <v>305</v>
      </c>
      <c r="B50" s="23" t="s">
        <v>306</v>
      </c>
      <c r="C50" s="22"/>
      <c r="D50" s="22"/>
      <c r="E50" s="21" t="s">
        <v>4197</v>
      </c>
      <c r="F50" s="22"/>
    </row>
    <row r="51" ht="69.0" customHeight="1">
      <c r="A51" s="32" t="s">
        <v>312</v>
      </c>
      <c r="B51" s="81" t="s">
        <v>313</v>
      </c>
      <c r="C51" s="22"/>
      <c r="D51" s="22"/>
      <c r="E51" s="21" t="s">
        <v>4197</v>
      </c>
      <c r="F51" s="22"/>
    </row>
    <row r="52" ht="69.0" customHeight="1">
      <c r="A52" s="23" t="s">
        <v>320</v>
      </c>
      <c r="B52" s="23" t="s">
        <v>321</v>
      </c>
      <c r="C52" s="22"/>
      <c r="D52" s="22"/>
      <c r="E52" s="21" t="s">
        <v>4197</v>
      </c>
      <c r="F52" s="22"/>
    </row>
    <row r="53" ht="69.0" customHeight="1">
      <c r="A53" s="32" t="s">
        <v>323</v>
      </c>
      <c r="B53" s="81" t="s">
        <v>2078</v>
      </c>
      <c r="C53" s="22"/>
      <c r="D53" s="22"/>
      <c r="E53" s="21" t="s">
        <v>4197</v>
      </c>
      <c r="F53" s="22"/>
    </row>
    <row r="54" ht="69.0" customHeight="1">
      <c r="A54" s="23" t="s">
        <v>330</v>
      </c>
      <c r="B54" s="23" t="s">
        <v>331</v>
      </c>
      <c r="C54" s="22"/>
      <c r="D54" s="23" t="s">
        <v>4198</v>
      </c>
      <c r="E54" s="21" t="s">
        <v>4197</v>
      </c>
      <c r="F54" s="154">
        <v>41492.0</v>
      </c>
    </row>
    <row r="55" ht="69.0" customHeight="1">
      <c r="A55" s="23" t="s">
        <v>337</v>
      </c>
      <c r="B55" s="23" t="s">
        <v>2081</v>
      </c>
      <c r="C55" s="22"/>
      <c r="D55" s="21" t="s">
        <v>4196</v>
      </c>
      <c r="E55" s="21" t="s">
        <v>4197</v>
      </c>
      <c r="F55" s="154">
        <v>41409.0</v>
      </c>
    </row>
    <row r="56" ht="69.0" customHeight="1">
      <c r="A56" s="23" t="s">
        <v>342</v>
      </c>
      <c r="B56" s="23" t="s">
        <v>343</v>
      </c>
      <c r="C56" s="22"/>
      <c r="D56" s="22"/>
      <c r="E56" s="21" t="s">
        <v>4197</v>
      </c>
      <c r="F56" s="22"/>
    </row>
    <row r="57" ht="69.0" customHeight="1">
      <c r="A57" s="23" t="s">
        <v>351</v>
      </c>
      <c r="B57" s="23" t="s">
        <v>352</v>
      </c>
      <c r="C57" s="23"/>
      <c r="D57" s="23" t="s">
        <v>4196</v>
      </c>
      <c r="E57" s="21" t="s">
        <v>4197</v>
      </c>
      <c r="F57" s="86">
        <v>41240.0</v>
      </c>
    </row>
    <row r="58" ht="69.0" customHeight="1">
      <c r="A58" s="23" t="s">
        <v>356</v>
      </c>
      <c r="B58" s="23" t="s">
        <v>357</v>
      </c>
      <c r="C58" s="22"/>
      <c r="D58" s="23" t="s">
        <v>4196</v>
      </c>
      <c r="E58" s="21" t="s">
        <v>4197</v>
      </c>
      <c r="F58" s="86">
        <v>41346.0</v>
      </c>
    </row>
    <row r="59" ht="69.0" customHeight="1">
      <c r="A59" s="23" t="s">
        <v>367</v>
      </c>
      <c r="B59" s="23" t="s">
        <v>368</v>
      </c>
      <c r="C59" s="22"/>
      <c r="D59" s="21" t="s">
        <v>4196</v>
      </c>
      <c r="E59" s="21" t="s">
        <v>4197</v>
      </c>
      <c r="F59" s="154">
        <v>41414.0</v>
      </c>
    </row>
    <row r="60" ht="69.0" customHeight="1">
      <c r="A60" s="23" t="s">
        <v>375</v>
      </c>
      <c r="B60" s="23" t="s">
        <v>376</v>
      </c>
      <c r="C60" s="22"/>
      <c r="D60" s="23" t="s">
        <v>4196</v>
      </c>
      <c r="E60" s="21" t="s">
        <v>4197</v>
      </c>
      <c r="F60" s="86">
        <v>41397.0</v>
      </c>
    </row>
    <row r="61" ht="69.0" customHeight="1">
      <c r="A61" s="23" t="s">
        <v>379</v>
      </c>
      <c r="B61" s="23" t="s">
        <v>380</v>
      </c>
      <c r="C61" s="22"/>
      <c r="D61" s="23" t="s">
        <v>4196</v>
      </c>
      <c r="E61" s="21" t="s">
        <v>4197</v>
      </c>
      <c r="F61" s="86">
        <v>41400.0</v>
      </c>
    </row>
    <row r="62" ht="69.0" customHeight="1">
      <c r="A62" s="23" t="s">
        <v>386</v>
      </c>
      <c r="B62" s="23" t="s">
        <v>387</v>
      </c>
      <c r="C62" s="22"/>
      <c r="D62" s="23" t="s">
        <v>4196</v>
      </c>
      <c r="E62" s="21" t="s">
        <v>4197</v>
      </c>
      <c r="F62" s="154">
        <v>41451.0</v>
      </c>
    </row>
    <row r="63" ht="69.0" customHeight="1">
      <c r="A63" s="23" t="s">
        <v>389</v>
      </c>
      <c r="B63" s="23" t="s">
        <v>390</v>
      </c>
      <c r="C63" s="22"/>
      <c r="D63" s="21" t="s">
        <v>4196</v>
      </c>
      <c r="E63" s="21" t="s">
        <v>4197</v>
      </c>
      <c r="F63" s="154">
        <v>41415.0</v>
      </c>
    </row>
    <row r="64" ht="69.0" customHeight="1">
      <c r="A64" s="23" t="s">
        <v>393</v>
      </c>
      <c r="B64" s="23" t="s">
        <v>2095</v>
      </c>
      <c r="C64" s="22"/>
      <c r="D64" s="21" t="s">
        <v>4196</v>
      </c>
      <c r="E64" s="21" t="s">
        <v>4197</v>
      </c>
      <c r="F64" s="154">
        <v>41415.0</v>
      </c>
    </row>
    <row r="65" ht="69.0" customHeight="1">
      <c r="A65" s="23" t="s">
        <v>395</v>
      </c>
      <c r="B65" s="34" t="s">
        <v>3934</v>
      </c>
      <c r="C65" s="22"/>
      <c r="D65" s="22"/>
      <c r="E65" s="21" t="s">
        <v>4197</v>
      </c>
      <c r="F65" s="22"/>
    </row>
    <row r="66" ht="69.0" customHeight="1">
      <c r="A66" s="23" t="s">
        <v>401</v>
      </c>
      <c r="B66" s="21" t="s">
        <v>402</v>
      </c>
      <c r="C66" s="22"/>
      <c r="D66" s="22"/>
      <c r="E66" s="21" t="s">
        <v>4197</v>
      </c>
      <c r="F66" s="22"/>
    </row>
    <row r="67" ht="69.0" customHeight="1">
      <c r="A67" s="23" t="s">
        <v>404</v>
      </c>
      <c r="B67" s="23" t="s">
        <v>405</v>
      </c>
      <c r="C67" s="22"/>
      <c r="D67" s="22"/>
      <c r="E67" s="21" t="s">
        <v>4197</v>
      </c>
      <c r="F67" s="22"/>
    </row>
    <row r="68" ht="69.0" customHeight="1">
      <c r="A68" s="23" t="s">
        <v>415</v>
      </c>
      <c r="B68" s="23" t="s">
        <v>416</v>
      </c>
      <c r="C68" s="22"/>
      <c r="D68" s="23" t="s">
        <v>4196</v>
      </c>
      <c r="E68" s="21" t="s">
        <v>4197</v>
      </c>
      <c r="F68" s="86">
        <v>41397.0</v>
      </c>
    </row>
    <row r="69" ht="69.0" customHeight="1">
      <c r="A69" s="23" t="s">
        <v>424</v>
      </c>
      <c r="B69" s="23" t="s">
        <v>425</v>
      </c>
      <c r="C69" s="22"/>
      <c r="D69" s="21" t="s">
        <v>4196</v>
      </c>
      <c r="E69" s="21" t="s">
        <v>4197</v>
      </c>
      <c r="F69" s="154">
        <v>41404.0</v>
      </c>
    </row>
    <row r="70" ht="69.0" customHeight="1">
      <c r="A70" s="23" t="s">
        <v>430</v>
      </c>
      <c r="B70" s="23" t="s">
        <v>431</v>
      </c>
      <c r="C70" s="22"/>
      <c r="D70" s="21" t="s">
        <v>4199</v>
      </c>
      <c r="E70" s="21" t="s">
        <v>4197</v>
      </c>
      <c r="F70" s="154">
        <v>41493.0</v>
      </c>
    </row>
    <row r="71" ht="69.0" customHeight="1">
      <c r="A71" s="21" t="s">
        <v>439</v>
      </c>
      <c r="B71" s="21" t="s">
        <v>440</v>
      </c>
      <c r="C71" s="22"/>
      <c r="D71" s="23" t="s">
        <v>4196</v>
      </c>
      <c r="E71" s="21" t="s">
        <v>4197</v>
      </c>
      <c r="F71" s="86">
        <v>41395.0</v>
      </c>
    </row>
    <row r="72" ht="69.0" customHeight="1">
      <c r="A72" s="23" t="s">
        <v>449</v>
      </c>
      <c r="B72" s="21" t="s">
        <v>450</v>
      </c>
      <c r="C72" s="22"/>
      <c r="D72" s="23" t="s">
        <v>4196</v>
      </c>
      <c r="E72" s="21" t="s">
        <v>4197</v>
      </c>
      <c r="F72" s="86">
        <v>41389.0</v>
      </c>
    </row>
    <row r="73" ht="69.0" customHeight="1">
      <c r="A73" s="23" t="s">
        <v>456</v>
      </c>
      <c r="B73" s="23" t="s">
        <v>457</v>
      </c>
      <c r="C73" s="22"/>
      <c r="D73" s="21" t="s">
        <v>4196</v>
      </c>
      <c r="E73" s="21" t="s">
        <v>4197</v>
      </c>
      <c r="F73" s="154">
        <v>41403.0</v>
      </c>
    </row>
    <row r="74" ht="69.0" customHeight="1">
      <c r="A74" s="23" t="s">
        <v>465</v>
      </c>
      <c r="B74" s="23" t="s">
        <v>466</v>
      </c>
      <c r="C74" s="22"/>
      <c r="D74" s="21" t="s">
        <v>4196</v>
      </c>
      <c r="E74" s="21" t="s">
        <v>4197</v>
      </c>
      <c r="F74" s="154">
        <v>41403.0</v>
      </c>
    </row>
    <row r="75" ht="69.0" customHeight="1">
      <c r="A75" s="23" t="s">
        <v>474</v>
      </c>
      <c r="B75" s="23" t="s">
        <v>475</v>
      </c>
      <c r="C75" s="22"/>
      <c r="D75" s="22"/>
      <c r="E75" s="21" t="s">
        <v>4197</v>
      </c>
      <c r="F75" s="22"/>
    </row>
    <row r="76" ht="69.0" customHeight="1">
      <c r="A76" s="23" t="s">
        <v>477</v>
      </c>
      <c r="B76" s="23" t="s">
        <v>478</v>
      </c>
      <c r="C76" s="22"/>
      <c r="D76" s="21" t="s">
        <v>4196</v>
      </c>
      <c r="E76" s="21" t="s">
        <v>4197</v>
      </c>
      <c r="F76" s="154">
        <v>41403.0</v>
      </c>
    </row>
    <row r="77" ht="69.0" customHeight="1">
      <c r="A77" s="23" t="s">
        <v>485</v>
      </c>
      <c r="B77" s="23" t="s">
        <v>486</v>
      </c>
      <c r="C77" s="22"/>
      <c r="D77" s="21" t="s">
        <v>4196</v>
      </c>
      <c r="E77" s="21" t="s">
        <v>4197</v>
      </c>
      <c r="F77" s="154">
        <v>41404.0</v>
      </c>
    </row>
    <row r="78" ht="69.0" customHeight="1">
      <c r="A78" s="23" t="s">
        <v>491</v>
      </c>
      <c r="B78" s="23" t="s">
        <v>492</v>
      </c>
      <c r="C78" s="22"/>
      <c r="D78" s="23" t="s">
        <v>4196</v>
      </c>
      <c r="E78" s="21" t="s">
        <v>4197</v>
      </c>
      <c r="F78" s="86">
        <v>41393.0</v>
      </c>
    </row>
    <row r="79" ht="69.0" customHeight="1">
      <c r="A79" s="23" t="s">
        <v>499</v>
      </c>
      <c r="B79" s="23" t="s">
        <v>500</v>
      </c>
      <c r="C79" s="22"/>
      <c r="D79" s="23" t="s">
        <v>4196</v>
      </c>
      <c r="E79" s="21" t="s">
        <v>4197</v>
      </c>
      <c r="F79" s="86">
        <v>41393.0</v>
      </c>
    </row>
    <row r="80" ht="69.0" customHeight="1">
      <c r="A80" s="23" t="s">
        <v>503</v>
      </c>
      <c r="B80" s="23" t="s">
        <v>504</v>
      </c>
      <c r="C80" s="22"/>
      <c r="D80" s="23" t="s">
        <v>4196</v>
      </c>
      <c r="E80" s="21" t="s">
        <v>4197</v>
      </c>
      <c r="F80" s="86">
        <v>41394.0</v>
      </c>
    </row>
    <row r="81" ht="69.0" customHeight="1">
      <c r="A81" s="23" t="s">
        <v>508</v>
      </c>
      <c r="B81" s="23" t="s">
        <v>509</v>
      </c>
      <c r="C81" s="22"/>
      <c r="D81" s="23" t="s">
        <v>4196</v>
      </c>
      <c r="E81" s="21" t="s">
        <v>4197</v>
      </c>
      <c r="F81" s="86">
        <v>41394.0</v>
      </c>
    </row>
    <row r="82" ht="69.0" customHeight="1">
      <c r="A82" s="23" t="s">
        <v>515</v>
      </c>
      <c r="B82" s="23" t="s">
        <v>516</v>
      </c>
      <c r="C82" s="22"/>
      <c r="D82" s="23" t="s">
        <v>4196</v>
      </c>
      <c r="E82" s="21" t="s">
        <v>4197</v>
      </c>
      <c r="F82" s="86">
        <v>41394.0</v>
      </c>
    </row>
    <row r="83" ht="69.0" customHeight="1">
      <c r="A83" s="23" t="s">
        <v>519</v>
      </c>
      <c r="B83" s="23" t="s">
        <v>520</v>
      </c>
      <c r="C83" s="22"/>
      <c r="D83" s="23" t="s">
        <v>4196</v>
      </c>
      <c r="E83" s="21" t="s">
        <v>4197</v>
      </c>
      <c r="F83" s="86">
        <v>41396.0</v>
      </c>
    </row>
    <row r="84" ht="69.0" customHeight="1">
      <c r="A84" s="23" t="s">
        <v>521</v>
      </c>
      <c r="B84" s="23" t="s">
        <v>522</v>
      </c>
      <c r="C84" s="22"/>
      <c r="D84" s="23" t="s">
        <v>4196</v>
      </c>
      <c r="E84" s="21" t="s">
        <v>4197</v>
      </c>
      <c r="F84" s="86">
        <v>41393.0</v>
      </c>
    </row>
    <row r="85" ht="69.0" customHeight="1">
      <c r="A85" s="23" t="s">
        <v>528</v>
      </c>
      <c r="B85" s="23" t="s">
        <v>529</v>
      </c>
      <c r="C85" s="22"/>
      <c r="D85" s="23" t="s">
        <v>4196</v>
      </c>
      <c r="E85" s="21" t="s">
        <v>4197</v>
      </c>
      <c r="F85" s="86">
        <v>41393.0</v>
      </c>
    </row>
    <row r="86" ht="69.0" customHeight="1">
      <c r="A86" s="23" t="s">
        <v>530</v>
      </c>
      <c r="B86" s="23" t="s">
        <v>531</v>
      </c>
      <c r="C86" s="22"/>
      <c r="D86" s="23" t="s">
        <v>4196</v>
      </c>
      <c r="E86" s="21" t="s">
        <v>4197</v>
      </c>
      <c r="F86" s="86">
        <v>41396.0</v>
      </c>
    </row>
    <row r="87" ht="69.0" customHeight="1">
      <c r="A87" s="23" t="s">
        <v>538</v>
      </c>
      <c r="B87" s="23" t="s">
        <v>539</v>
      </c>
      <c r="C87" s="22"/>
      <c r="D87" s="155" t="s">
        <v>4196</v>
      </c>
      <c r="E87" s="21" t="s">
        <v>4197</v>
      </c>
      <c r="F87" s="86">
        <v>41311.0</v>
      </c>
    </row>
    <row r="88" ht="69.0" customHeight="1">
      <c r="A88" s="23" t="s">
        <v>542</v>
      </c>
      <c r="B88" s="21" t="s">
        <v>543</v>
      </c>
      <c r="C88" s="22"/>
      <c r="D88" s="23" t="s">
        <v>4196</v>
      </c>
      <c r="E88" s="21" t="s">
        <v>4197</v>
      </c>
      <c r="F88" s="86">
        <v>41185.0</v>
      </c>
    </row>
    <row r="89" ht="69.0" customHeight="1">
      <c r="A89" s="23" t="s">
        <v>548</v>
      </c>
      <c r="B89" s="23" t="s">
        <v>549</v>
      </c>
      <c r="C89" s="22"/>
      <c r="D89" s="22"/>
      <c r="E89" s="21" t="s">
        <v>4197</v>
      </c>
      <c r="F89" s="22"/>
    </row>
    <row r="90" ht="69.0" customHeight="1">
      <c r="A90" s="23" t="s">
        <v>552</v>
      </c>
      <c r="B90" s="23" t="s">
        <v>553</v>
      </c>
      <c r="C90" s="22"/>
      <c r="D90" s="22"/>
      <c r="E90" s="21" t="s">
        <v>4197</v>
      </c>
      <c r="F90" s="22"/>
    </row>
    <row r="91" ht="69.0" customHeight="1">
      <c r="A91" s="23" t="s">
        <v>561</v>
      </c>
      <c r="B91" s="23" t="s">
        <v>562</v>
      </c>
      <c r="C91" s="22"/>
      <c r="D91" s="22"/>
      <c r="E91" s="21" t="s">
        <v>4197</v>
      </c>
      <c r="F91" s="22"/>
    </row>
    <row r="92" ht="69.0" customHeight="1">
      <c r="A92" s="23" t="s">
        <v>564</v>
      </c>
      <c r="B92" s="23" t="s">
        <v>565</v>
      </c>
      <c r="C92" s="22"/>
      <c r="D92" s="22"/>
      <c r="E92" s="21" t="s">
        <v>4197</v>
      </c>
      <c r="F92" s="22"/>
    </row>
    <row r="93" ht="69.0" customHeight="1">
      <c r="A93" s="32" t="s">
        <v>574</v>
      </c>
      <c r="B93" s="81" t="s">
        <v>575</v>
      </c>
      <c r="C93" s="22"/>
      <c r="D93" s="22"/>
      <c r="E93" s="21" t="s">
        <v>4197</v>
      </c>
      <c r="F93" s="22"/>
    </row>
    <row r="94" ht="69.0" customHeight="1">
      <c r="A94" s="23" t="s">
        <v>583</v>
      </c>
      <c r="B94" s="23" t="s">
        <v>584</v>
      </c>
      <c r="C94" s="22"/>
      <c r="D94" s="23" t="s">
        <v>4196</v>
      </c>
      <c r="E94" s="21" t="s">
        <v>4197</v>
      </c>
      <c r="F94" s="86">
        <v>41186.0</v>
      </c>
    </row>
    <row r="95" ht="69.0" customHeight="1">
      <c r="A95" s="23" t="s">
        <v>588</v>
      </c>
      <c r="B95" s="23" t="s">
        <v>589</v>
      </c>
      <c r="C95" s="22"/>
      <c r="D95" s="23" t="s">
        <v>4196</v>
      </c>
      <c r="E95" s="21" t="s">
        <v>4197</v>
      </c>
      <c r="F95" s="86">
        <v>41397.0</v>
      </c>
    </row>
    <row r="96" ht="69.0" customHeight="1">
      <c r="A96" s="23" t="s">
        <v>593</v>
      </c>
      <c r="B96" s="23" t="s">
        <v>594</v>
      </c>
      <c r="C96" s="22"/>
      <c r="D96" s="23" t="s">
        <v>4200</v>
      </c>
      <c r="E96" s="21" t="s">
        <v>4197</v>
      </c>
      <c r="F96" s="86">
        <v>41499.0</v>
      </c>
    </row>
    <row r="97" ht="69.0" customHeight="1">
      <c r="A97" s="23" t="s">
        <v>601</v>
      </c>
      <c r="B97" s="23" t="s">
        <v>602</v>
      </c>
      <c r="C97" s="22"/>
      <c r="D97" s="23" t="s">
        <v>4196</v>
      </c>
      <c r="E97" s="21" t="s">
        <v>4197</v>
      </c>
      <c r="F97" s="86">
        <v>41456.0</v>
      </c>
    </row>
    <row r="98" ht="69.0" customHeight="1">
      <c r="A98" s="23" t="s">
        <v>609</v>
      </c>
      <c r="B98" s="23" t="s">
        <v>610</v>
      </c>
      <c r="C98" s="22"/>
      <c r="D98" s="23" t="s">
        <v>4196</v>
      </c>
      <c r="E98" s="21" t="s">
        <v>4197</v>
      </c>
      <c r="F98" s="86">
        <v>41456.0</v>
      </c>
    </row>
    <row r="99" ht="69.0" customHeight="1">
      <c r="A99" s="23" t="s">
        <v>611</v>
      </c>
      <c r="B99" s="23" t="s">
        <v>612</v>
      </c>
      <c r="C99" s="22"/>
      <c r="D99" s="23" t="s">
        <v>4196</v>
      </c>
      <c r="E99" s="21" t="s">
        <v>4197</v>
      </c>
      <c r="F99" s="86">
        <v>41456.0</v>
      </c>
    </row>
    <row r="100" ht="69.0" customHeight="1">
      <c r="A100" s="23" t="s">
        <v>615</v>
      </c>
      <c r="B100" s="23" t="s">
        <v>616</v>
      </c>
      <c r="C100" s="22"/>
      <c r="D100" s="23" t="s">
        <v>4196</v>
      </c>
      <c r="E100" s="21" t="s">
        <v>4197</v>
      </c>
      <c r="F100" s="86">
        <v>41456.0</v>
      </c>
    </row>
    <row r="101" ht="69.0" customHeight="1">
      <c r="A101" s="23" t="s">
        <v>619</v>
      </c>
      <c r="B101" s="23" t="s">
        <v>620</v>
      </c>
      <c r="C101" s="22"/>
      <c r="D101" s="23" t="s">
        <v>4196</v>
      </c>
      <c r="E101" s="21" t="s">
        <v>4197</v>
      </c>
      <c r="F101" s="86">
        <v>41438.0</v>
      </c>
    </row>
    <row r="102" ht="69.0" customHeight="1">
      <c r="A102" s="23" t="s">
        <v>625</v>
      </c>
      <c r="B102" s="23" t="s">
        <v>626</v>
      </c>
      <c r="C102" s="22"/>
      <c r="D102" s="23" t="s">
        <v>4196</v>
      </c>
      <c r="E102" s="21" t="s">
        <v>4197</v>
      </c>
      <c r="F102" s="86">
        <v>41438.0</v>
      </c>
    </row>
    <row r="103" ht="69.0" customHeight="1">
      <c r="A103" s="23" t="s">
        <v>630</v>
      </c>
      <c r="B103" s="23" t="s">
        <v>631</v>
      </c>
      <c r="C103" s="22"/>
      <c r="D103" s="23" t="s">
        <v>4196</v>
      </c>
      <c r="E103" s="21" t="s">
        <v>4197</v>
      </c>
      <c r="F103" s="86">
        <v>41438.0</v>
      </c>
    </row>
    <row r="104" ht="69.0" customHeight="1">
      <c r="A104" s="23" t="s">
        <v>633</v>
      </c>
      <c r="B104" s="23" t="s">
        <v>634</v>
      </c>
      <c r="C104" s="22"/>
      <c r="D104" s="21" t="s">
        <v>4196</v>
      </c>
      <c r="E104" s="21" t="s">
        <v>4197</v>
      </c>
      <c r="F104" s="154">
        <v>41246.0</v>
      </c>
    </row>
    <row r="105" ht="69.0" customHeight="1">
      <c r="A105" s="23" t="s">
        <v>642</v>
      </c>
      <c r="B105" s="23" t="s">
        <v>643</v>
      </c>
      <c r="C105" s="22"/>
      <c r="D105" s="21" t="s">
        <v>4196</v>
      </c>
      <c r="E105" s="21" t="s">
        <v>4197</v>
      </c>
      <c r="F105" s="154">
        <v>41243.0</v>
      </c>
    </row>
    <row r="106" ht="69.0" customHeight="1">
      <c r="A106" s="23" t="s">
        <v>650</v>
      </c>
      <c r="B106" s="23" t="s">
        <v>651</v>
      </c>
      <c r="C106" s="22"/>
      <c r="D106" s="23" t="s">
        <v>4196</v>
      </c>
      <c r="E106" s="21" t="s">
        <v>4197</v>
      </c>
      <c r="F106" s="86">
        <v>41442.0</v>
      </c>
    </row>
    <row r="107" ht="69.0" customHeight="1">
      <c r="A107" s="23" t="s">
        <v>656</v>
      </c>
      <c r="B107" s="23" t="s">
        <v>2138</v>
      </c>
      <c r="C107" s="22"/>
      <c r="D107" s="23" t="s">
        <v>4196</v>
      </c>
      <c r="E107" s="21" t="s">
        <v>4197</v>
      </c>
      <c r="F107" s="86">
        <v>41442.0</v>
      </c>
    </row>
    <row r="108" ht="69.0" customHeight="1">
      <c r="A108" s="23" t="s">
        <v>663</v>
      </c>
      <c r="B108" s="23" t="s">
        <v>664</v>
      </c>
      <c r="C108" s="22"/>
      <c r="D108" s="23"/>
      <c r="E108" s="21" t="s">
        <v>4197</v>
      </c>
      <c r="F108" s="86"/>
    </row>
    <row r="109" ht="69.0" customHeight="1">
      <c r="A109" s="23" t="s">
        <v>665</v>
      </c>
      <c r="B109" s="23" t="s">
        <v>2144</v>
      </c>
      <c r="C109" s="22"/>
      <c r="D109" s="21" t="s">
        <v>4196</v>
      </c>
      <c r="E109" s="21" t="s">
        <v>4197</v>
      </c>
      <c r="F109" s="154">
        <v>41409.0</v>
      </c>
    </row>
    <row r="110" ht="69.0" customHeight="1">
      <c r="A110" s="23" t="s">
        <v>669</v>
      </c>
      <c r="B110" s="23" t="s">
        <v>670</v>
      </c>
      <c r="C110" s="22"/>
      <c r="D110" s="21" t="s">
        <v>4196</v>
      </c>
      <c r="E110" s="21" t="s">
        <v>4197</v>
      </c>
      <c r="F110" s="154">
        <v>41404.0</v>
      </c>
    </row>
    <row r="111" ht="69.0" customHeight="1">
      <c r="A111" s="23" t="s">
        <v>675</v>
      </c>
      <c r="B111" s="23" t="s">
        <v>676</v>
      </c>
      <c r="C111" s="23"/>
      <c r="D111" s="21" t="s">
        <v>4196</v>
      </c>
      <c r="E111" s="21" t="s">
        <v>4197</v>
      </c>
      <c r="F111" s="154">
        <v>41404.0</v>
      </c>
    </row>
    <row r="112" ht="69.0" customHeight="1">
      <c r="A112" s="23" t="s">
        <v>684</v>
      </c>
      <c r="B112" s="23" t="s">
        <v>685</v>
      </c>
      <c r="C112" s="22"/>
      <c r="D112" s="21" t="s">
        <v>4196</v>
      </c>
      <c r="E112" s="21" t="s">
        <v>4197</v>
      </c>
      <c r="F112" s="154">
        <v>41404.0</v>
      </c>
    </row>
    <row r="113" ht="69.0" customHeight="1">
      <c r="A113" s="23" t="s">
        <v>692</v>
      </c>
      <c r="B113" s="21" t="s">
        <v>693</v>
      </c>
      <c r="C113" s="22"/>
      <c r="D113" s="21" t="s">
        <v>4196</v>
      </c>
      <c r="E113" s="21" t="s">
        <v>4197</v>
      </c>
      <c r="F113" s="154">
        <v>41409.0</v>
      </c>
    </row>
    <row r="114" ht="69.0" customHeight="1">
      <c r="A114" s="23" t="s">
        <v>702</v>
      </c>
      <c r="B114" s="23" t="s">
        <v>2153</v>
      </c>
      <c r="C114" s="22"/>
      <c r="D114" s="21" t="s">
        <v>4196</v>
      </c>
      <c r="E114" s="21" t="s">
        <v>4197</v>
      </c>
      <c r="F114" s="154">
        <v>41414.0</v>
      </c>
    </row>
    <row r="115" ht="69.0" customHeight="1">
      <c r="A115" s="23" t="s">
        <v>712</v>
      </c>
      <c r="B115" s="23" t="s">
        <v>2156</v>
      </c>
      <c r="C115" s="22"/>
      <c r="D115" s="21" t="s">
        <v>4196</v>
      </c>
      <c r="E115" s="21" t="s">
        <v>4197</v>
      </c>
      <c r="F115" s="154">
        <v>41414.0</v>
      </c>
    </row>
    <row r="116" ht="69.0" customHeight="1">
      <c r="A116" s="23" t="s">
        <v>716</v>
      </c>
      <c r="B116" s="23" t="s">
        <v>717</v>
      </c>
      <c r="C116" s="22"/>
      <c r="D116" s="21" t="s">
        <v>4196</v>
      </c>
      <c r="E116" s="21" t="s">
        <v>4197</v>
      </c>
      <c r="F116" s="154">
        <v>41416.0</v>
      </c>
    </row>
    <row r="117" ht="69.0" customHeight="1">
      <c r="A117" s="23" t="s">
        <v>721</v>
      </c>
      <c r="B117" s="21" t="s">
        <v>722</v>
      </c>
      <c r="C117" s="22"/>
      <c r="D117" s="21" t="s">
        <v>4196</v>
      </c>
      <c r="E117" s="21" t="s">
        <v>4197</v>
      </c>
      <c r="F117" s="154">
        <v>41506.0</v>
      </c>
    </row>
    <row r="118" ht="69.0" customHeight="1">
      <c r="A118" s="23" t="s">
        <v>729</v>
      </c>
      <c r="B118" s="23" t="s">
        <v>730</v>
      </c>
      <c r="C118" s="22"/>
      <c r="D118" s="21" t="s">
        <v>4196</v>
      </c>
      <c r="E118" s="21" t="s">
        <v>4197</v>
      </c>
      <c r="F118" s="154">
        <v>41414.0</v>
      </c>
    </row>
    <row r="119" ht="69.0" customHeight="1">
      <c r="A119" s="23" t="s">
        <v>736</v>
      </c>
      <c r="B119" s="23" t="s">
        <v>737</v>
      </c>
      <c r="C119" s="22"/>
      <c r="D119" s="22"/>
      <c r="E119" s="21" t="s">
        <v>4197</v>
      </c>
      <c r="F119" s="22"/>
    </row>
    <row r="120" ht="69.0" customHeight="1">
      <c r="A120" s="23" t="s">
        <v>742</v>
      </c>
      <c r="B120" s="23" t="s">
        <v>743</v>
      </c>
      <c r="C120" s="22"/>
      <c r="D120" s="22"/>
      <c r="E120" s="21" t="s">
        <v>4197</v>
      </c>
      <c r="F120" s="22"/>
    </row>
    <row r="121" ht="69.0" customHeight="1">
      <c r="A121" s="23" t="s">
        <v>749</v>
      </c>
      <c r="B121" s="23" t="s">
        <v>750</v>
      </c>
      <c r="C121" s="22"/>
      <c r="D121" s="22"/>
      <c r="E121" s="21" t="s">
        <v>4197</v>
      </c>
      <c r="F121" s="22"/>
    </row>
    <row r="122" ht="69.0" customHeight="1">
      <c r="A122" s="23" t="s">
        <v>756</v>
      </c>
      <c r="B122" s="23" t="s">
        <v>757</v>
      </c>
      <c r="C122" s="22"/>
      <c r="D122" s="22"/>
      <c r="E122" s="21" t="s">
        <v>4197</v>
      </c>
      <c r="F122" s="22"/>
    </row>
    <row r="123" ht="69.0" customHeight="1">
      <c r="A123" s="23" t="s">
        <v>764</v>
      </c>
      <c r="B123" s="23" t="s">
        <v>765</v>
      </c>
      <c r="C123" s="22"/>
      <c r="D123" s="23" t="s">
        <v>4196</v>
      </c>
      <c r="E123" s="21" t="s">
        <v>4197</v>
      </c>
      <c r="F123" s="86">
        <v>41416.0</v>
      </c>
    </row>
    <row r="124" ht="69.0" customHeight="1">
      <c r="A124" s="23" t="s">
        <v>772</v>
      </c>
      <c r="B124" s="23" t="s">
        <v>773</v>
      </c>
      <c r="C124" s="23" t="s">
        <v>4201</v>
      </c>
      <c r="D124" s="23" t="s">
        <v>4196</v>
      </c>
      <c r="E124" s="21" t="s">
        <v>4197</v>
      </c>
      <c r="F124" s="86">
        <v>41337.0</v>
      </c>
    </row>
    <row r="125" ht="69.0" customHeight="1">
      <c r="A125" s="21" t="s">
        <v>781</v>
      </c>
      <c r="B125" s="21" t="s">
        <v>782</v>
      </c>
      <c r="C125" s="22"/>
      <c r="D125" s="21" t="s">
        <v>4196</v>
      </c>
      <c r="E125" s="21" t="s">
        <v>4197</v>
      </c>
      <c r="F125" s="154">
        <v>41506.0</v>
      </c>
    </row>
    <row r="126" ht="69.0" customHeight="1">
      <c r="A126" s="23" t="s">
        <v>788</v>
      </c>
      <c r="B126" s="23" t="s">
        <v>789</v>
      </c>
      <c r="C126" s="22"/>
      <c r="D126" s="22"/>
      <c r="E126" s="21" t="s">
        <v>4197</v>
      </c>
      <c r="F126" s="22"/>
    </row>
    <row r="127" ht="69.0" customHeight="1">
      <c r="A127" s="23" t="s">
        <v>792</v>
      </c>
      <c r="B127" s="23" t="s">
        <v>793</v>
      </c>
      <c r="C127" s="22"/>
      <c r="D127" s="22"/>
      <c r="E127" s="21" t="s">
        <v>4197</v>
      </c>
      <c r="F127" s="22"/>
    </row>
    <row r="128" ht="69.0" customHeight="1">
      <c r="A128" s="23" t="s">
        <v>799</v>
      </c>
      <c r="B128" s="23" t="s">
        <v>800</v>
      </c>
      <c r="C128" s="22"/>
      <c r="D128" s="21" t="s">
        <v>4196</v>
      </c>
      <c r="E128" s="21" t="s">
        <v>4197</v>
      </c>
      <c r="F128" s="154">
        <v>41435.0</v>
      </c>
    </row>
    <row r="129" ht="69.0" customHeight="1">
      <c r="A129" s="23" t="s">
        <v>806</v>
      </c>
      <c r="B129" s="23" t="s">
        <v>807</v>
      </c>
      <c r="C129" s="22"/>
      <c r="D129" s="21" t="s">
        <v>4196</v>
      </c>
      <c r="E129" s="21" t="s">
        <v>4197</v>
      </c>
      <c r="F129" s="154">
        <v>41410.0</v>
      </c>
    </row>
    <row r="130" ht="69.0" customHeight="1">
      <c r="A130" s="23" t="s">
        <v>810</v>
      </c>
      <c r="B130" s="23" t="s">
        <v>811</v>
      </c>
      <c r="C130" s="22"/>
      <c r="D130" s="21" t="s">
        <v>4196</v>
      </c>
      <c r="E130" s="21" t="s">
        <v>4197</v>
      </c>
      <c r="F130" s="154">
        <v>41430.0</v>
      </c>
    </row>
    <row r="131" ht="69.0" customHeight="1">
      <c r="A131" s="23" t="s">
        <v>818</v>
      </c>
      <c r="B131" s="23" t="s">
        <v>819</v>
      </c>
      <c r="C131" s="22"/>
      <c r="D131" s="21" t="s">
        <v>4196</v>
      </c>
      <c r="E131" s="21" t="s">
        <v>4197</v>
      </c>
      <c r="F131" s="154">
        <v>41512.0</v>
      </c>
    </row>
    <row r="132" ht="69.0" customHeight="1">
      <c r="A132" s="23" t="s">
        <v>824</v>
      </c>
      <c r="B132" s="23" t="s">
        <v>825</v>
      </c>
      <c r="C132" s="22"/>
      <c r="D132" s="22"/>
      <c r="E132" s="21" t="s">
        <v>4197</v>
      </c>
      <c r="F132" s="22"/>
    </row>
    <row r="133" ht="69.0" customHeight="1">
      <c r="A133" s="23" t="s">
        <v>834</v>
      </c>
      <c r="B133" s="23" t="s">
        <v>835</v>
      </c>
      <c r="C133" s="22"/>
      <c r="D133" s="21" t="s">
        <v>4196</v>
      </c>
      <c r="E133" s="21" t="s">
        <v>4197</v>
      </c>
      <c r="F133" s="154">
        <v>41410.0</v>
      </c>
    </row>
    <row r="134" ht="69.0" customHeight="1">
      <c r="A134" s="32" t="s">
        <v>841</v>
      </c>
      <c r="B134" s="81" t="s">
        <v>842</v>
      </c>
      <c r="C134" s="22"/>
      <c r="D134" s="22"/>
      <c r="E134" s="21" t="s">
        <v>4197</v>
      </c>
      <c r="F134" s="22"/>
    </row>
    <row r="135" ht="69.0" customHeight="1">
      <c r="A135" s="23" t="s">
        <v>847</v>
      </c>
      <c r="B135" s="23" t="s">
        <v>848</v>
      </c>
      <c r="C135" s="22"/>
      <c r="D135" s="22"/>
      <c r="E135" s="21" t="s">
        <v>4197</v>
      </c>
      <c r="F135" s="22"/>
    </row>
    <row r="136" ht="69.0" customHeight="1">
      <c r="A136" s="23" t="s">
        <v>856</v>
      </c>
      <c r="B136" s="23" t="s">
        <v>857</v>
      </c>
      <c r="C136" s="22"/>
      <c r="D136" s="22"/>
      <c r="E136" s="21" t="s">
        <v>4197</v>
      </c>
      <c r="F136" s="22"/>
    </row>
    <row r="137" ht="69.0" customHeight="1">
      <c r="A137" s="23" t="s">
        <v>860</v>
      </c>
      <c r="B137" s="23" t="s">
        <v>861</v>
      </c>
      <c r="C137" s="22"/>
      <c r="D137" s="21" t="s">
        <v>4196</v>
      </c>
      <c r="E137" s="21" t="s">
        <v>4197</v>
      </c>
      <c r="F137" s="154">
        <v>41421.0</v>
      </c>
    </row>
    <row r="138" ht="69.0" customHeight="1">
      <c r="A138" s="23" t="s">
        <v>868</v>
      </c>
      <c r="B138" s="23" t="s">
        <v>869</v>
      </c>
      <c r="C138" s="22"/>
      <c r="D138" s="23" t="s">
        <v>4196</v>
      </c>
      <c r="E138" s="21" t="s">
        <v>4197</v>
      </c>
      <c r="F138" s="86">
        <v>41539.0</v>
      </c>
    </row>
    <row r="139" ht="96.75" customHeight="1">
      <c r="A139" s="23" t="s">
        <v>874</v>
      </c>
      <c r="B139" s="23" t="s">
        <v>2192</v>
      </c>
      <c r="C139" s="23" t="s">
        <v>4202</v>
      </c>
      <c r="D139" s="23" t="s">
        <v>4196</v>
      </c>
      <c r="E139" s="21" t="s">
        <v>4197</v>
      </c>
      <c r="F139" s="86">
        <v>41338.0</v>
      </c>
    </row>
    <row r="140" ht="69.0" customHeight="1">
      <c r="A140" s="23" t="s">
        <v>883</v>
      </c>
      <c r="B140" s="23" t="s">
        <v>884</v>
      </c>
      <c r="C140" s="22"/>
      <c r="D140" s="21" t="s">
        <v>4196</v>
      </c>
      <c r="E140" s="21" t="s">
        <v>4197</v>
      </c>
      <c r="F140" s="154">
        <v>41421.0</v>
      </c>
    </row>
    <row r="141" ht="69.0" customHeight="1">
      <c r="A141" s="23" t="s">
        <v>891</v>
      </c>
      <c r="B141" s="23" t="s">
        <v>892</v>
      </c>
      <c r="C141" s="22"/>
      <c r="D141" s="21" t="s">
        <v>4196</v>
      </c>
      <c r="E141" s="21" t="s">
        <v>4197</v>
      </c>
      <c r="F141" s="154">
        <v>41421.0</v>
      </c>
    </row>
    <row r="142" ht="69.0" customHeight="1">
      <c r="A142" s="23" t="s">
        <v>898</v>
      </c>
      <c r="B142" s="23" t="s">
        <v>2199</v>
      </c>
      <c r="C142" s="22"/>
      <c r="D142" s="21" t="s">
        <v>4196</v>
      </c>
      <c r="E142" s="21" t="s">
        <v>4197</v>
      </c>
      <c r="F142" s="154">
        <v>41421.0</v>
      </c>
    </row>
    <row r="143" ht="69.0" customHeight="1">
      <c r="A143" s="23" t="s">
        <v>905</v>
      </c>
      <c r="B143" s="23" t="s">
        <v>2203</v>
      </c>
      <c r="C143" s="22"/>
      <c r="D143" s="22"/>
      <c r="E143" s="21" t="s">
        <v>4197</v>
      </c>
      <c r="F143" s="22"/>
    </row>
    <row r="144" ht="69.0" customHeight="1">
      <c r="A144" s="23" t="s">
        <v>909</v>
      </c>
      <c r="B144" s="23" t="s">
        <v>910</v>
      </c>
      <c r="C144" s="22"/>
      <c r="D144" s="21" t="s">
        <v>4196</v>
      </c>
      <c r="E144" s="21" t="s">
        <v>4197</v>
      </c>
      <c r="F144" s="154">
        <v>41422.0</v>
      </c>
    </row>
    <row r="145" ht="69.0" customHeight="1">
      <c r="A145" s="23" t="s">
        <v>918</v>
      </c>
      <c r="B145" s="23" t="s">
        <v>919</v>
      </c>
      <c r="C145" s="22"/>
      <c r="D145" s="22"/>
      <c r="E145" s="21" t="s">
        <v>4197</v>
      </c>
      <c r="F145" s="22"/>
    </row>
    <row r="146" ht="69.0" customHeight="1">
      <c r="A146" s="23" t="s">
        <v>927</v>
      </c>
      <c r="B146" s="23" t="s">
        <v>928</v>
      </c>
      <c r="C146" s="22"/>
      <c r="D146" s="22"/>
      <c r="E146" s="21" t="s">
        <v>4197</v>
      </c>
      <c r="F146" s="22"/>
    </row>
    <row r="147" ht="69.0" customHeight="1">
      <c r="A147" s="23" t="s">
        <v>931</v>
      </c>
      <c r="B147" s="23" t="s">
        <v>932</v>
      </c>
      <c r="C147" s="23" t="s">
        <v>4203</v>
      </c>
      <c r="D147" s="23" t="s">
        <v>4196</v>
      </c>
      <c r="E147" s="23" t="s">
        <v>4197</v>
      </c>
      <c r="F147" s="86">
        <v>41346.0</v>
      </c>
    </row>
    <row r="148" ht="69.0" customHeight="1">
      <c r="A148" s="23" t="s">
        <v>937</v>
      </c>
      <c r="B148" s="21" t="s">
        <v>938</v>
      </c>
      <c r="C148" s="22"/>
      <c r="D148" s="21" t="s">
        <v>4196</v>
      </c>
      <c r="E148" s="21" t="s">
        <v>4197</v>
      </c>
      <c r="F148" s="154">
        <v>41402.0</v>
      </c>
    </row>
    <row r="149" ht="69.0" customHeight="1">
      <c r="A149" s="23" t="s">
        <v>944</v>
      </c>
      <c r="B149" s="156" t="s">
        <v>945</v>
      </c>
      <c r="C149" s="22"/>
      <c r="D149" s="21" t="s">
        <v>4196</v>
      </c>
      <c r="E149" s="21" t="s">
        <v>4197</v>
      </c>
      <c r="F149" s="154">
        <v>41401.0</v>
      </c>
    </row>
    <row r="150" ht="69.0" customHeight="1">
      <c r="A150" s="23" t="s">
        <v>946</v>
      </c>
      <c r="B150" s="156" t="s">
        <v>947</v>
      </c>
      <c r="C150" s="22"/>
      <c r="D150" s="22"/>
      <c r="E150" s="21" t="s">
        <v>4197</v>
      </c>
      <c r="F150" s="22"/>
    </row>
    <row r="151" ht="69.0" customHeight="1">
      <c r="A151" s="21" t="s">
        <v>948</v>
      </c>
      <c r="B151" s="156" t="s">
        <v>949</v>
      </c>
      <c r="C151" s="22"/>
      <c r="D151" s="21" t="s">
        <v>4196</v>
      </c>
      <c r="E151" s="21" t="s">
        <v>4197</v>
      </c>
      <c r="F151" s="154">
        <v>41402.0</v>
      </c>
    </row>
    <row r="152" ht="69.0" customHeight="1">
      <c r="A152" s="21" t="s">
        <v>958</v>
      </c>
      <c r="B152" s="156" t="s">
        <v>959</v>
      </c>
      <c r="C152" s="22"/>
      <c r="D152" s="21" t="s">
        <v>4196</v>
      </c>
      <c r="E152" s="21" t="s">
        <v>4197</v>
      </c>
      <c r="F152" s="154">
        <v>41402.0</v>
      </c>
    </row>
    <row r="153" ht="69.0" customHeight="1">
      <c r="A153" s="21" t="s">
        <v>961</v>
      </c>
      <c r="B153" s="156" t="s">
        <v>962</v>
      </c>
      <c r="C153" s="22"/>
      <c r="D153" s="21" t="s">
        <v>4196</v>
      </c>
      <c r="E153" s="21" t="s">
        <v>4197</v>
      </c>
      <c r="F153" s="154">
        <v>41402.0</v>
      </c>
    </row>
    <row r="154" ht="69.0" customHeight="1">
      <c r="A154" s="23" t="s">
        <v>963</v>
      </c>
      <c r="B154" s="156" t="s">
        <v>964</v>
      </c>
      <c r="C154" s="22"/>
      <c r="D154" s="22"/>
      <c r="E154" s="21" t="s">
        <v>4197</v>
      </c>
      <c r="F154" s="22"/>
    </row>
    <row r="155" ht="69.0" customHeight="1">
      <c r="A155" s="23" t="s">
        <v>965</v>
      </c>
      <c r="B155" s="156" t="s">
        <v>966</v>
      </c>
      <c r="C155" s="22"/>
      <c r="D155" s="22"/>
      <c r="E155" s="21" t="s">
        <v>4197</v>
      </c>
      <c r="F155" s="22"/>
    </row>
    <row r="156" ht="69.0" customHeight="1">
      <c r="A156" s="23" t="s">
        <v>967</v>
      </c>
      <c r="B156" s="23" t="s">
        <v>4110</v>
      </c>
      <c r="C156" s="22"/>
      <c r="D156" s="22"/>
      <c r="E156" s="21" t="s">
        <v>4197</v>
      </c>
      <c r="F156" s="22"/>
    </row>
    <row r="157" ht="69.0" customHeight="1">
      <c r="A157" s="23" t="s">
        <v>975</v>
      </c>
      <c r="B157" s="23" t="s">
        <v>976</v>
      </c>
      <c r="C157" s="22"/>
      <c r="D157" s="23" t="s">
        <v>4196</v>
      </c>
      <c r="E157" s="21" t="s">
        <v>4197</v>
      </c>
      <c r="F157" s="86">
        <v>41416.0</v>
      </c>
    </row>
    <row r="158" ht="69.0" customHeight="1">
      <c r="A158" s="23" t="s">
        <v>980</v>
      </c>
      <c r="B158" s="23" t="s">
        <v>981</v>
      </c>
      <c r="C158" s="22"/>
      <c r="D158" s="22"/>
      <c r="E158" s="21" t="s">
        <v>4197</v>
      </c>
      <c r="F158" s="22"/>
    </row>
    <row r="159" ht="69.0" customHeight="1">
      <c r="A159" s="23" t="s">
        <v>994</v>
      </c>
      <c r="B159" s="23" t="s">
        <v>995</v>
      </c>
      <c r="C159" s="22"/>
      <c r="D159" s="23" t="s">
        <v>4196</v>
      </c>
      <c r="E159" s="21" t="s">
        <v>4197</v>
      </c>
      <c r="F159" s="86">
        <v>41416.0</v>
      </c>
    </row>
    <row r="160" ht="69.0" customHeight="1">
      <c r="A160" s="23" t="s">
        <v>1003</v>
      </c>
      <c r="B160" s="23" t="s">
        <v>1004</v>
      </c>
      <c r="C160" s="22"/>
      <c r="D160" s="23" t="s">
        <v>4196</v>
      </c>
      <c r="E160" s="21" t="s">
        <v>4197</v>
      </c>
      <c r="F160" s="86">
        <v>41417.0</v>
      </c>
    </row>
    <row r="161" ht="69.0" customHeight="1">
      <c r="A161" s="23" t="s">
        <v>1011</v>
      </c>
      <c r="B161" s="23" t="s">
        <v>1012</v>
      </c>
      <c r="C161" s="22"/>
      <c r="D161" s="21" t="s">
        <v>4196</v>
      </c>
      <c r="E161" s="21" t="s">
        <v>4197</v>
      </c>
      <c r="F161" s="154">
        <v>41415.0</v>
      </c>
    </row>
    <row r="162" ht="69.0" customHeight="1">
      <c r="A162" s="23" t="s">
        <v>1023</v>
      </c>
      <c r="B162" s="23" t="s">
        <v>1024</v>
      </c>
      <c r="C162" s="22"/>
      <c r="D162" s="21" t="s">
        <v>4196</v>
      </c>
      <c r="E162" s="21" t="s">
        <v>4197</v>
      </c>
      <c r="F162" s="154">
        <v>41430.0</v>
      </c>
    </row>
    <row r="163" ht="69.0" customHeight="1">
      <c r="A163" s="23" t="s">
        <v>1031</v>
      </c>
      <c r="B163" s="23" t="s">
        <v>1032</v>
      </c>
      <c r="C163" s="22"/>
      <c r="D163" s="22"/>
      <c r="E163" s="21" t="s">
        <v>4197</v>
      </c>
      <c r="F163" s="22"/>
    </row>
    <row r="164" ht="69.0" customHeight="1">
      <c r="A164" s="23" t="s">
        <v>1037</v>
      </c>
      <c r="B164" s="23" t="s">
        <v>4113</v>
      </c>
      <c r="C164" s="22"/>
      <c r="D164" s="21" t="s">
        <v>4196</v>
      </c>
      <c r="E164" s="21" t="s">
        <v>4197</v>
      </c>
      <c r="F164" s="154">
        <v>41452.0</v>
      </c>
    </row>
    <row r="165" ht="69.0" customHeight="1">
      <c r="A165" s="23" t="s">
        <v>1043</v>
      </c>
      <c r="B165" s="23" t="s">
        <v>1044</v>
      </c>
      <c r="C165" s="22"/>
      <c r="D165" s="22"/>
      <c r="E165" s="21" t="s">
        <v>4197</v>
      </c>
      <c r="F165" s="22"/>
    </row>
    <row r="166" ht="69.0" customHeight="1">
      <c r="A166" s="23" t="s">
        <v>1049</v>
      </c>
      <c r="B166" s="23" t="s">
        <v>1050</v>
      </c>
      <c r="C166" s="22"/>
      <c r="D166" s="21" t="s">
        <v>4196</v>
      </c>
      <c r="E166" s="21" t="s">
        <v>4197</v>
      </c>
      <c r="F166" s="154">
        <v>41512.0</v>
      </c>
    </row>
    <row r="167" ht="69.0" customHeight="1">
      <c r="A167" s="23" t="s">
        <v>1052</v>
      </c>
      <c r="B167" s="23" t="s">
        <v>1053</v>
      </c>
      <c r="C167" s="22"/>
      <c r="D167" s="23" t="s">
        <v>4196</v>
      </c>
      <c r="E167" s="21" t="s">
        <v>4197</v>
      </c>
      <c r="F167" s="154">
        <v>41451.0</v>
      </c>
    </row>
    <row r="168" ht="69.0" customHeight="1">
      <c r="A168" s="23" t="s">
        <v>1058</v>
      </c>
      <c r="B168" s="23" t="s">
        <v>1059</v>
      </c>
      <c r="C168" s="22"/>
      <c r="D168" s="22"/>
      <c r="E168" s="21" t="s">
        <v>4197</v>
      </c>
      <c r="F168" s="22"/>
    </row>
    <row r="169" ht="69.0" customHeight="1">
      <c r="A169" s="23" t="s">
        <v>1065</v>
      </c>
      <c r="B169" s="23" t="s">
        <v>1066</v>
      </c>
      <c r="C169" s="22"/>
      <c r="D169" s="22"/>
      <c r="E169" s="21" t="s">
        <v>4197</v>
      </c>
      <c r="F169" s="22"/>
    </row>
    <row r="170" ht="69.0" customHeight="1">
      <c r="A170" s="23" t="s">
        <v>1069</v>
      </c>
      <c r="B170" s="23" t="s">
        <v>1071</v>
      </c>
      <c r="C170" s="22"/>
      <c r="D170" s="23" t="s">
        <v>4196</v>
      </c>
      <c r="E170" s="23" t="s">
        <v>4197</v>
      </c>
      <c r="F170" s="86">
        <v>41346.0</v>
      </c>
    </row>
    <row r="171" ht="69.0" customHeight="1">
      <c r="A171" s="23" t="s">
        <v>1076</v>
      </c>
      <c r="B171" s="23" t="s">
        <v>1077</v>
      </c>
      <c r="C171" s="22"/>
      <c r="D171" s="21" t="s">
        <v>4196</v>
      </c>
      <c r="E171" s="21" t="s">
        <v>4197</v>
      </c>
      <c r="F171" s="154">
        <v>41430.0</v>
      </c>
    </row>
    <row r="172" ht="69.0" customHeight="1">
      <c r="A172" s="21" t="s">
        <v>1085</v>
      </c>
      <c r="B172" s="23" t="s">
        <v>1086</v>
      </c>
      <c r="C172" s="22"/>
      <c r="D172" s="21" t="s">
        <v>4196</v>
      </c>
      <c r="E172" s="21" t="s">
        <v>4197</v>
      </c>
      <c r="F172" s="154">
        <v>41513.0</v>
      </c>
    </row>
    <row r="173" ht="69.0" customHeight="1">
      <c r="A173" s="23" t="s">
        <v>1089</v>
      </c>
      <c r="B173" s="23" t="s">
        <v>1090</v>
      </c>
      <c r="C173" s="22"/>
      <c r="D173" s="21" t="s">
        <v>4196</v>
      </c>
      <c r="E173" s="21" t="s">
        <v>4197</v>
      </c>
      <c r="F173" s="154">
        <v>41429.0</v>
      </c>
    </row>
    <row r="174" ht="69.0" customHeight="1">
      <c r="A174" s="23" t="s">
        <v>1095</v>
      </c>
      <c r="B174" s="23" t="s">
        <v>1096</v>
      </c>
      <c r="C174" s="22"/>
      <c r="D174" s="22"/>
      <c r="E174" s="21" t="s">
        <v>4197</v>
      </c>
      <c r="F174" s="22"/>
    </row>
    <row r="175" ht="69.0" customHeight="1">
      <c r="A175" s="23" t="s">
        <v>1103</v>
      </c>
      <c r="B175" s="21" t="s">
        <v>1104</v>
      </c>
      <c r="C175" s="22"/>
      <c r="D175" s="21" t="s">
        <v>4196</v>
      </c>
      <c r="E175" s="21" t="s">
        <v>4197</v>
      </c>
      <c r="F175" s="154">
        <v>41415.0</v>
      </c>
    </row>
    <row r="176" ht="69.0" customHeight="1">
      <c r="A176" s="23" t="s">
        <v>1110</v>
      </c>
      <c r="B176" s="23" t="s">
        <v>1111</v>
      </c>
      <c r="C176" s="22"/>
      <c r="D176" s="21" t="s">
        <v>4196</v>
      </c>
      <c r="E176" s="21" t="s">
        <v>4197</v>
      </c>
      <c r="F176" s="154">
        <v>41431.0</v>
      </c>
    </row>
    <row r="177" ht="69.0" customHeight="1">
      <c r="A177" s="23" t="s">
        <v>1118</v>
      </c>
      <c r="B177" s="23" t="s">
        <v>2257</v>
      </c>
      <c r="C177" s="22"/>
      <c r="D177" s="22"/>
      <c r="E177" s="21" t="s">
        <v>4197</v>
      </c>
      <c r="F177" s="22"/>
    </row>
    <row r="178" ht="69.0" customHeight="1">
      <c r="A178" s="23" t="s">
        <v>1124</v>
      </c>
      <c r="B178" s="23" t="s">
        <v>1125</v>
      </c>
      <c r="C178" s="22"/>
      <c r="D178" s="22"/>
      <c r="E178" s="21" t="s">
        <v>4197</v>
      </c>
      <c r="F178" s="22"/>
    </row>
    <row r="179" ht="69.0" customHeight="1">
      <c r="A179" s="23" t="s">
        <v>1130</v>
      </c>
      <c r="B179" s="23" t="s">
        <v>1131</v>
      </c>
      <c r="C179" s="22"/>
      <c r="D179" s="22"/>
      <c r="E179" s="21" t="s">
        <v>4197</v>
      </c>
      <c r="F179" s="22"/>
    </row>
    <row r="180" ht="69.0" customHeight="1">
      <c r="A180" s="23" t="s">
        <v>1140</v>
      </c>
      <c r="B180" s="23" t="s">
        <v>1141</v>
      </c>
      <c r="C180" s="22"/>
      <c r="D180" s="21" t="s">
        <v>4196</v>
      </c>
      <c r="E180" s="21" t="s">
        <v>4197</v>
      </c>
      <c r="F180" s="154">
        <v>41379.0</v>
      </c>
    </row>
    <row r="181" ht="69.0" customHeight="1">
      <c r="A181" s="23" t="s">
        <v>1142</v>
      </c>
      <c r="B181" s="23" t="s">
        <v>1143</v>
      </c>
      <c r="C181" s="22"/>
      <c r="D181" s="23" t="s">
        <v>4196</v>
      </c>
      <c r="E181" s="21" t="s">
        <v>4197</v>
      </c>
      <c r="F181" s="86">
        <v>41374.0</v>
      </c>
    </row>
    <row r="182" ht="69.0" customHeight="1">
      <c r="A182" s="23" t="s">
        <v>1152</v>
      </c>
      <c r="B182" s="23" t="s">
        <v>1153</v>
      </c>
      <c r="C182" s="22"/>
      <c r="D182" s="22"/>
      <c r="E182" s="21" t="s">
        <v>4197</v>
      </c>
      <c r="F182" s="22"/>
    </row>
    <row r="183" ht="69.0" customHeight="1">
      <c r="A183" s="23" t="s">
        <v>1157</v>
      </c>
      <c r="B183" s="23" t="s">
        <v>1158</v>
      </c>
      <c r="C183" s="22"/>
      <c r="D183" s="23" t="s">
        <v>4196</v>
      </c>
      <c r="E183" s="21" t="s">
        <v>4197</v>
      </c>
      <c r="F183" s="86">
        <v>41424.0</v>
      </c>
    </row>
    <row r="184" ht="69.0" customHeight="1">
      <c r="A184" s="23" t="s">
        <v>1161</v>
      </c>
      <c r="B184" s="23" t="s">
        <v>1162</v>
      </c>
      <c r="C184" s="22"/>
      <c r="D184" s="23" t="s">
        <v>4196</v>
      </c>
      <c r="E184" s="21" t="s">
        <v>4197</v>
      </c>
      <c r="F184" s="86">
        <v>41381.0</v>
      </c>
    </row>
    <row r="185" ht="69.0" customHeight="1">
      <c r="A185" s="23" t="s">
        <v>1163</v>
      </c>
      <c r="B185" s="23" t="s">
        <v>1164</v>
      </c>
      <c r="C185" s="22"/>
      <c r="D185" s="21" t="s">
        <v>4196</v>
      </c>
      <c r="E185" s="21" t="s">
        <v>4197</v>
      </c>
      <c r="F185" s="154">
        <v>41375.0</v>
      </c>
    </row>
    <row r="186" ht="69.0" customHeight="1">
      <c r="A186" s="23" t="s">
        <v>1173</v>
      </c>
      <c r="B186" s="23" t="s">
        <v>1174</v>
      </c>
      <c r="C186" s="22"/>
      <c r="D186" s="21" t="s">
        <v>4196</v>
      </c>
      <c r="E186" s="21" t="s">
        <v>4197</v>
      </c>
      <c r="F186" s="154">
        <v>41375.0</v>
      </c>
    </row>
    <row r="187" ht="69.0" customHeight="1">
      <c r="A187" s="23" t="s">
        <v>1176</v>
      </c>
      <c r="B187" s="23" t="s">
        <v>1177</v>
      </c>
      <c r="C187" s="22"/>
      <c r="D187" s="21" t="s">
        <v>4196</v>
      </c>
      <c r="E187" s="21" t="s">
        <v>4197</v>
      </c>
      <c r="F187" s="154">
        <v>41376.0</v>
      </c>
    </row>
    <row r="188" ht="69.0" customHeight="1">
      <c r="A188" s="23" t="s">
        <v>1180</v>
      </c>
      <c r="B188" s="23" t="s">
        <v>1181</v>
      </c>
      <c r="C188" s="22"/>
      <c r="D188" s="21" t="s">
        <v>4196</v>
      </c>
      <c r="E188" s="21" t="s">
        <v>4197</v>
      </c>
      <c r="F188" s="154">
        <v>41376.0</v>
      </c>
    </row>
    <row r="189" ht="69.0" customHeight="1">
      <c r="A189" s="23" t="s">
        <v>1183</v>
      </c>
      <c r="B189" s="23" t="s">
        <v>1184</v>
      </c>
      <c r="C189" s="22"/>
      <c r="D189" s="21" t="s">
        <v>4196</v>
      </c>
      <c r="E189" s="21" t="s">
        <v>4197</v>
      </c>
      <c r="F189" s="154">
        <v>41376.0</v>
      </c>
    </row>
    <row r="190" ht="69.0" customHeight="1">
      <c r="A190" s="23" t="s">
        <v>1186</v>
      </c>
      <c r="B190" s="23" t="s">
        <v>1187</v>
      </c>
      <c r="C190" s="22"/>
      <c r="D190" s="21" t="s">
        <v>4196</v>
      </c>
      <c r="E190" s="21" t="s">
        <v>4197</v>
      </c>
      <c r="F190" s="154">
        <v>41376.0</v>
      </c>
    </row>
    <row r="191" ht="69.0" customHeight="1">
      <c r="A191" s="23" t="s">
        <v>1190</v>
      </c>
      <c r="B191" s="23" t="s">
        <v>1191</v>
      </c>
      <c r="C191" s="22"/>
      <c r="D191" s="21" t="s">
        <v>4196</v>
      </c>
      <c r="E191" s="21" t="s">
        <v>4197</v>
      </c>
      <c r="F191" s="154">
        <v>41381.0</v>
      </c>
    </row>
    <row r="192" ht="69.0" customHeight="1">
      <c r="A192" s="23" t="s">
        <v>1196</v>
      </c>
      <c r="B192" s="23" t="s">
        <v>1197</v>
      </c>
      <c r="C192" s="22"/>
      <c r="D192" s="23" t="s">
        <v>4196</v>
      </c>
      <c r="E192" s="21" t="s">
        <v>4197</v>
      </c>
      <c r="F192" s="86">
        <v>41459.0</v>
      </c>
    </row>
    <row r="193" ht="69.0" customHeight="1">
      <c r="A193" s="23" t="s">
        <v>1204</v>
      </c>
      <c r="B193" s="23" t="s">
        <v>1205</v>
      </c>
      <c r="C193" s="22"/>
      <c r="D193" s="23" t="s">
        <v>4196</v>
      </c>
      <c r="E193" s="21" t="s">
        <v>4197</v>
      </c>
      <c r="F193" s="86">
        <v>41429.0</v>
      </c>
    </row>
    <row r="194" ht="69.0" customHeight="1">
      <c r="A194" s="23" t="s">
        <v>1211</v>
      </c>
      <c r="B194" s="23" t="s">
        <v>1212</v>
      </c>
      <c r="C194" s="22"/>
      <c r="D194" s="22"/>
      <c r="E194" s="21" t="s">
        <v>4197</v>
      </c>
      <c r="F194" s="22"/>
    </row>
    <row r="195" ht="69.0" customHeight="1">
      <c r="A195" s="23" t="s">
        <v>1213</v>
      </c>
      <c r="B195" s="23" t="s">
        <v>1214</v>
      </c>
      <c r="C195" s="22"/>
      <c r="D195" s="21" t="s">
        <v>4196</v>
      </c>
      <c r="E195" s="21" t="s">
        <v>4197</v>
      </c>
      <c r="F195" s="154">
        <v>41513.0</v>
      </c>
    </row>
    <row r="196" ht="69.0" customHeight="1">
      <c r="A196" s="23" t="s">
        <v>1217</v>
      </c>
      <c r="B196" s="23" t="s">
        <v>1218</v>
      </c>
      <c r="C196" s="22"/>
      <c r="D196" s="21" t="s">
        <v>4196</v>
      </c>
      <c r="E196" s="21" t="s">
        <v>4197</v>
      </c>
      <c r="F196" s="154">
        <v>41407.0</v>
      </c>
    </row>
    <row r="197" ht="69.0" customHeight="1">
      <c r="A197" s="23" t="s">
        <v>1219</v>
      </c>
      <c r="B197" s="23" t="s">
        <v>3300</v>
      </c>
      <c r="C197" s="22"/>
      <c r="D197" s="23" t="s">
        <v>4196</v>
      </c>
      <c r="E197" s="21" t="s">
        <v>4197</v>
      </c>
      <c r="F197" s="86">
        <v>41324.0</v>
      </c>
    </row>
    <row r="198" ht="69.0" customHeight="1">
      <c r="A198" s="23" t="s">
        <v>1224</v>
      </c>
      <c r="B198" s="23" t="s">
        <v>1225</v>
      </c>
      <c r="C198" s="22"/>
      <c r="D198" s="22"/>
      <c r="E198" s="21" t="s">
        <v>4197</v>
      </c>
      <c r="F198" s="22"/>
    </row>
    <row r="199" ht="69.0" customHeight="1">
      <c r="A199" s="23" t="s">
        <v>1230</v>
      </c>
      <c r="B199" s="23" t="s">
        <v>1231</v>
      </c>
      <c r="C199" s="22"/>
      <c r="D199" s="22"/>
      <c r="E199" s="21" t="s">
        <v>4197</v>
      </c>
      <c r="F199" s="22"/>
    </row>
    <row r="200" ht="69.0" customHeight="1">
      <c r="A200" s="23" t="s">
        <v>1235</v>
      </c>
      <c r="B200" s="23" t="s">
        <v>1236</v>
      </c>
      <c r="C200" s="22"/>
      <c r="D200" s="22"/>
      <c r="E200" s="21" t="s">
        <v>4197</v>
      </c>
      <c r="F200" s="22"/>
    </row>
    <row r="201" ht="69.0" customHeight="1">
      <c r="A201" s="23" t="s">
        <v>1237</v>
      </c>
      <c r="B201" s="23" t="s">
        <v>2285</v>
      </c>
      <c r="C201" s="22"/>
      <c r="D201" s="22"/>
      <c r="E201" s="21" t="s">
        <v>4197</v>
      </c>
      <c r="F201" s="22"/>
    </row>
    <row r="202" ht="69.0" customHeight="1">
      <c r="A202" s="23" t="s">
        <v>1241</v>
      </c>
      <c r="B202" s="23" t="s">
        <v>1242</v>
      </c>
      <c r="C202" s="22"/>
      <c r="D202" s="22"/>
      <c r="E202" s="21" t="s">
        <v>4197</v>
      </c>
      <c r="F202" s="22"/>
    </row>
    <row r="203" ht="69.0" customHeight="1">
      <c r="A203" s="23" t="s">
        <v>1243</v>
      </c>
      <c r="B203" s="23" t="s">
        <v>1244</v>
      </c>
      <c r="C203" s="22"/>
      <c r="D203" s="22"/>
      <c r="E203" s="21" t="s">
        <v>4197</v>
      </c>
      <c r="F203" s="22"/>
    </row>
    <row r="204" ht="69.0" customHeight="1">
      <c r="A204" s="23" t="s">
        <v>1246</v>
      </c>
      <c r="B204" s="23" t="s">
        <v>1247</v>
      </c>
      <c r="C204" s="22"/>
      <c r="D204" s="22"/>
      <c r="E204" s="21" t="s">
        <v>4197</v>
      </c>
      <c r="F204" s="22"/>
    </row>
    <row r="205" ht="69.0" customHeight="1">
      <c r="A205" s="23" t="s">
        <v>1249</v>
      </c>
      <c r="B205" s="23" t="s">
        <v>1250</v>
      </c>
      <c r="C205" s="22"/>
      <c r="D205" s="22"/>
      <c r="E205" s="21" t="s">
        <v>4197</v>
      </c>
      <c r="F205" s="22"/>
    </row>
    <row r="206" ht="69.0" customHeight="1">
      <c r="A206" s="23" t="s">
        <v>1252</v>
      </c>
      <c r="B206" s="23" t="s">
        <v>1253</v>
      </c>
      <c r="C206" s="22"/>
      <c r="D206" s="22"/>
      <c r="E206" s="21" t="s">
        <v>4197</v>
      </c>
      <c r="F206" s="22"/>
    </row>
    <row r="207" ht="69.0" customHeight="1">
      <c r="A207" s="23" t="s">
        <v>1255</v>
      </c>
      <c r="B207" s="23" t="s">
        <v>1256</v>
      </c>
      <c r="C207" s="22"/>
      <c r="D207" s="22"/>
      <c r="E207" s="21" t="s">
        <v>4197</v>
      </c>
      <c r="F207" s="22"/>
    </row>
    <row r="208" ht="69.0" customHeight="1">
      <c r="A208" s="23" t="s">
        <v>1258</v>
      </c>
      <c r="B208" s="23" t="s">
        <v>1259</v>
      </c>
      <c r="C208" s="22"/>
      <c r="D208" s="22"/>
      <c r="E208" s="21" t="s">
        <v>4197</v>
      </c>
      <c r="F208" s="22"/>
    </row>
    <row r="209" ht="69.0" customHeight="1">
      <c r="A209" s="23" t="s">
        <v>1260</v>
      </c>
      <c r="B209" s="23" t="s">
        <v>1261</v>
      </c>
      <c r="C209" s="22"/>
      <c r="D209" s="22"/>
      <c r="E209" s="21" t="s">
        <v>4197</v>
      </c>
      <c r="F209" s="22"/>
    </row>
    <row r="210" ht="69.0" customHeight="1">
      <c r="A210" s="53" t="s">
        <v>1263</v>
      </c>
      <c r="B210" s="23" t="s">
        <v>1264</v>
      </c>
      <c r="C210" s="22"/>
      <c r="D210" s="22"/>
      <c r="E210" s="21" t="s">
        <v>4197</v>
      </c>
      <c r="F210" s="22"/>
    </row>
    <row r="211" ht="69.0" customHeight="1">
      <c r="A211" s="23" t="s">
        <v>1266</v>
      </c>
      <c r="B211" s="23" t="s">
        <v>1267</v>
      </c>
      <c r="C211" s="22"/>
      <c r="D211" s="23" t="s">
        <v>4196</v>
      </c>
      <c r="E211" s="21" t="s">
        <v>4197</v>
      </c>
      <c r="F211" s="154">
        <v>41450.0</v>
      </c>
    </row>
    <row r="212" ht="69.0" customHeight="1">
      <c r="A212" s="23" t="s">
        <v>1277</v>
      </c>
      <c r="B212" s="23" t="s">
        <v>1278</v>
      </c>
      <c r="C212" s="22"/>
      <c r="D212" s="23" t="s">
        <v>4196</v>
      </c>
      <c r="E212" s="21" t="s">
        <v>4197</v>
      </c>
      <c r="F212" s="154">
        <v>41450.0</v>
      </c>
    </row>
    <row r="213" ht="69.0" customHeight="1">
      <c r="A213" s="23" t="s">
        <v>1279</v>
      </c>
      <c r="B213" s="23" t="s">
        <v>1280</v>
      </c>
      <c r="C213" s="22"/>
      <c r="D213" s="23" t="s">
        <v>4196</v>
      </c>
      <c r="E213" s="21" t="s">
        <v>4197</v>
      </c>
      <c r="F213" s="154">
        <v>41450.0</v>
      </c>
    </row>
    <row r="214" ht="69.0" customHeight="1">
      <c r="A214" s="23" t="s">
        <v>1281</v>
      </c>
      <c r="B214" s="23" t="s">
        <v>1282</v>
      </c>
      <c r="C214" s="22"/>
      <c r="D214" s="23" t="s">
        <v>4196</v>
      </c>
      <c r="E214" s="21" t="s">
        <v>4197</v>
      </c>
      <c r="F214" s="154">
        <v>41450.0</v>
      </c>
    </row>
    <row r="215" ht="69.0" customHeight="1">
      <c r="A215" s="23" t="s">
        <v>1283</v>
      </c>
      <c r="B215" s="23" t="s">
        <v>1284</v>
      </c>
      <c r="C215" s="22"/>
      <c r="D215" s="23" t="s">
        <v>4196</v>
      </c>
      <c r="E215" s="21" t="s">
        <v>4197</v>
      </c>
      <c r="F215" s="154">
        <v>41450.0</v>
      </c>
    </row>
    <row r="216" ht="69.0" customHeight="1">
      <c r="A216" s="23" t="s">
        <v>1285</v>
      </c>
      <c r="B216" s="23" t="s">
        <v>1286</v>
      </c>
      <c r="C216" s="22"/>
      <c r="D216" s="23" t="s">
        <v>4196</v>
      </c>
      <c r="E216" s="21" t="s">
        <v>4197</v>
      </c>
      <c r="F216" s="154">
        <v>41450.0</v>
      </c>
    </row>
    <row r="217" ht="69.0" customHeight="1">
      <c r="A217" s="23" t="s">
        <v>1287</v>
      </c>
      <c r="B217" s="23" t="s">
        <v>1288</v>
      </c>
      <c r="C217" s="22"/>
      <c r="D217" s="23" t="s">
        <v>4196</v>
      </c>
      <c r="E217" s="21" t="s">
        <v>4197</v>
      </c>
      <c r="F217" s="154">
        <v>41451.0</v>
      </c>
    </row>
    <row r="218" ht="69.0" customHeight="1">
      <c r="A218" s="23" t="s">
        <v>1289</v>
      </c>
      <c r="B218" s="23" t="s">
        <v>1290</v>
      </c>
      <c r="C218" s="22"/>
      <c r="D218" s="23" t="s">
        <v>4196</v>
      </c>
      <c r="E218" s="21" t="s">
        <v>4197</v>
      </c>
      <c r="F218" s="154">
        <v>41451.0</v>
      </c>
    </row>
    <row r="219" ht="69.0" customHeight="1">
      <c r="A219" s="23" t="s">
        <v>1291</v>
      </c>
      <c r="B219" s="23" t="s">
        <v>1292</v>
      </c>
      <c r="C219" s="22"/>
      <c r="D219" s="23" t="s">
        <v>4196</v>
      </c>
      <c r="E219" s="21" t="s">
        <v>4197</v>
      </c>
      <c r="F219" s="154">
        <v>41451.0</v>
      </c>
    </row>
    <row r="220" ht="69.0" customHeight="1">
      <c r="A220" s="23" t="s">
        <v>1293</v>
      </c>
      <c r="B220" s="23" t="s">
        <v>1294</v>
      </c>
      <c r="C220" s="22"/>
      <c r="D220" s="23" t="s">
        <v>4196</v>
      </c>
      <c r="E220" s="21" t="s">
        <v>4197</v>
      </c>
      <c r="F220" s="154">
        <v>41451.0</v>
      </c>
    </row>
    <row r="221" ht="69.0" customHeight="1">
      <c r="A221" s="23" t="s">
        <v>1295</v>
      </c>
      <c r="B221" s="23" t="s">
        <v>1296</v>
      </c>
      <c r="C221" s="22"/>
      <c r="D221" s="22"/>
      <c r="E221" s="21" t="s">
        <v>4197</v>
      </c>
      <c r="F221" s="22"/>
    </row>
    <row r="222" ht="69.0" customHeight="1">
      <c r="A222" s="23" t="s">
        <v>1306</v>
      </c>
      <c r="B222" s="23" t="s">
        <v>1307</v>
      </c>
      <c r="C222" s="22"/>
      <c r="D222" s="22"/>
      <c r="E222" s="21" t="s">
        <v>4197</v>
      </c>
      <c r="F222" s="22"/>
    </row>
    <row r="223" ht="69.0" customHeight="1">
      <c r="A223" s="23" t="s">
        <v>1309</v>
      </c>
      <c r="B223" s="23" t="s">
        <v>1310</v>
      </c>
      <c r="C223" s="22"/>
      <c r="D223" s="22"/>
      <c r="E223" s="21" t="s">
        <v>4197</v>
      </c>
      <c r="F223" s="22"/>
    </row>
    <row r="224" ht="69.0" customHeight="1">
      <c r="A224" s="23" t="s">
        <v>1315</v>
      </c>
      <c r="B224" s="23" t="s">
        <v>1316</v>
      </c>
      <c r="C224" s="22"/>
      <c r="D224" s="22"/>
      <c r="E224" s="21" t="s">
        <v>4197</v>
      </c>
      <c r="F224" s="22"/>
    </row>
    <row r="225" ht="69.0" customHeight="1">
      <c r="A225" s="23" t="s">
        <v>1319</v>
      </c>
      <c r="B225" s="23" t="s">
        <v>1320</v>
      </c>
      <c r="C225" s="22"/>
      <c r="D225" s="22"/>
      <c r="E225" s="21" t="s">
        <v>4197</v>
      </c>
      <c r="F225" s="22"/>
    </row>
    <row r="226" ht="69.0" customHeight="1">
      <c r="A226" s="23" t="s">
        <v>1326</v>
      </c>
      <c r="B226" s="23" t="s">
        <v>1327</v>
      </c>
      <c r="C226" s="22"/>
      <c r="D226" s="22"/>
      <c r="E226" s="21" t="s">
        <v>4197</v>
      </c>
      <c r="F226" s="22"/>
    </row>
    <row r="227" ht="69.0" customHeight="1">
      <c r="A227" s="23" t="s">
        <v>1331</v>
      </c>
      <c r="B227" s="23" t="s">
        <v>1332</v>
      </c>
      <c r="C227" s="22"/>
      <c r="D227" s="22"/>
      <c r="E227" s="21" t="s">
        <v>4197</v>
      </c>
      <c r="F227" s="22"/>
    </row>
    <row r="228" ht="69.0" customHeight="1">
      <c r="A228" s="23" t="s">
        <v>1335</v>
      </c>
      <c r="B228" s="23" t="s">
        <v>1336</v>
      </c>
      <c r="C228" s="22"/>
      <c r="D228" s="22"/>
      <c r="E228" s="21" t="s">
        <v>4197</v>
      </c>
      <c r="F228" s="22"/>
    </row>
    <row r="229" ht="69.0" customHeight="1">
      <c r="A229" s="23" t="s">
        <v>1338</v>
      </c>
      <c r="B229" s="23" t="s">
        <v>1339</v>
      </c>
      <c r="C229" s="22"/>
      <c r="D229" s="22"/>
      <c r="E229" s="21" t="s">
        <v>4197</v>
      </c>
      <c r="F229" s="22"/>
    </row>
    <row r="230" ht="69.0" customHeight="1">
      <c r="A230" s="23" t="s">
        <v>1342</v>
      </c>
      <c r="B230" s="23" t="s">
        <v>1343</v>
      </c>
      <c r="C230" s="22"/>
      <c r="D230" s="22"/>
      <c r="E230" s="21" t="s">
        <v>4197</v>
      </c>
      <c r="F230" s="22"/>
    </row>
    <row r="231" ht="69.0" customHeight="1">
      <c r="A231" s="23" t="s">
        <v>1344</v>
      </c>
      <c r="B231" s="23" t="s">
        <v>1345</v>
      </c>
      <c r="C231" s="22"/>
      <c r="D231" s="22"/>
      <c r="E231" s="21" t="s">
        <v>4197</v>
      </c>
      <c r="F231" s="22"/>
    </row>
    <row r="232" ht="69.0" customHeight="1">
      <c r="A232" s="23" t="s">
        <v>1347</v>
      </c>
      <c r="B232" s="23" t="s">
        <v>1348</v>
      </c>
      <c r="C232" s="22"/>
      <c r="D232" s="22"/>
      <c r="E232" s="21" t="s">
        <v>4197</v>
      </c>
      <c r="F232" s="22"/>
    </row>
    <row r="233" ht="60.0" customHeight="1">
      <c r="A233" s="23" t="s">
        <v>1349</v>
      </c>
      <c r="B233" s="23" t="s">
        <v>1350</v>
      </c>
      <c r="C233" s="22"/>
      <c r="D233" s="23" t="s">
        <v>4196</v>
      </c>
      <c r="E233" s="21" t="s">
        <v>4197</v>
      </c>
      <c r="F233" s="86">
        <v>41423.0</v>
      </c>
    </row>
    <row r="234" ht="60.0" customHeight="1">
      <c r="A234" s="23" t="s">
        <v>1353</v>
      </c>
      <c r="B234" s="23" t="s">
        <v>1354</v>
      </c>
      <c r="C234" s="22"/>
      <c r="D234" s="23" t="s">
        <v>4196</v>
      </c>
      <c r="E234" s="21" t="s">
        <v>4197</v>
      </c>
      <c r="F234" s="86">
        <v>41423.0</v>
      </c>
    </row>
    <row r="235" ht="63.75" customHeight="1">
      <c r="A235" s="23" t="s">
        <v>1359</v>
      </c>
      <c r="B235" s="23" t="s">
        <v>1360</v>
      </c>
      <c r="C235" s="22"/>
      <c r="D235" s="23" t="s">
        <v>4196</v>
      </c>
      <c r="E235" s="21" t="s">
        <v>4197</v>
      </c>
      <c r="F235" s="86">
        <v>41423.0</v>
      </c>
    </row>
    <row r="236" ht="60.75" customHeight="1">
      <c r="A236" s="23" t="s">
        <v>1365</v>
      </c>
      <c r="B236" s="23" t="s">
        <v>1366</v>
      </c>
      <c r="C236" s="23" t="s">
        <v>4204</v>
      </c>
      <c r="D236" s="23" t="s">
        <v>4196</v>
      </c>
      <c r="E236" s="21" t="s">
        <v>4197</v>
      </c>
      <c r="F236" s="86">
        <v>41339.0</v>
      </c>
    </row>
    <row r="237" ht="61.5" customHeight="1">
      <c r="A237" s="23" t="s">
        <v>1367</v>
      </c>
      <c r="B237" s="23" t="s">
        <v>1368</v>
      </c>
      <c r="C237" s="22"/>
      <c r="D237" s="23" t="s">
        <v>4196</v>
      </c>
      <c r="E237" s="21" t="s">
        <v>4197</v>
      </c>
      <c r="F237" s="86">
        <v>41326.0</v>
      </c>
    </row>
    <row r="238" ht="60.0" customHeight="1">
      <c r="A238" s="23" t="s">
        <v>1374</v>
      </c>
      <c r="B238" s="23" t="s">
        <v>1375</v>
      </c>
      <c r="C238" s="22"/>
      <c r="D238" s="23" t="s">
        <v>4196</v>
      </c>
      <c r="E238" s="21" t="s">
        <v>4197</v>
      </c>
      <c r="F238" s="86">
        <v>41326.0</v>
      </c>
    </row>
    <row r="239" ht="70.5" customHeight="1">
      <c r="A239" s="23" t="s">
        <v>1380</v>
      </c>
      <c r="B239" s="23" t="s">
        <v>1381</v>
      </c>
      <c r="C239" s="22"/>
      <c r="D239" s="22"/>
      <c r="E239" s="21" t="s">
        <v>4197</v>
      </c>
      <c r="F239" s="22"/>
    </row>
    <row r="240" ht="60.75" customHeight="1">
      <c r="A240" s="23" t="s">
        <v>1389</v>
      </c>
      <c r="B240" s="23" t="s">
        <v>4205</v>
      </c>
      <c r="C240" s="22"/>
      <c r="D240" s="23" t="s">
        <v>4196</v>
      </c>
      <c r="E240" s="21" t="s">
        <v>4197</v>
      </c>
      <c r="F240" s="86">
        <v>41157.0</v>
      </c>
    </row>
    <row r="241" ht="54.75" customHeight="1">
      <c r="A241" s="23" t="s">
        <v>1397</v>
      </c>
      <c r="B241" s="23" t="s">
        <v>1398</v>
      </c>
      <c r="C241" s="22"/>
      <c r="D241" s="23" t="s">
        <v>4196</v>
      </c>
      <c r="E241" s="21" t="s">
        <v>4197</v>
      </c>
      <c r="F241" s="86">
        <v>41158.0</v>
      </c>
    </row>
    <row r="242" ht="61.5" customHeight="1">
      <c r="A242" s="23" t="s">
        <v>1404</v>
      </c>
      <c r="B242" s="23" t="s">
        <v>1405</v>
      </c>
      <c r="C242" s="22"/>
      <c r="D242" s="23" t="s">
        <v>4196</v>
      </c>
      <c r="E242" s="21" t="s">
        <v>4197</v>
      </c>
      <c r="F242" s="86">
        <v>41159.0</v>
      </c>
    </row>
    <row r="243" ht="52.5" customHeight="1">
      <c r="A243" s="23" t="s">
        <v>1408</v>
      </c>
      <c r="B243" s="23" t="s">
        <v>1409</v>
      </c>
      <c r="C243" s="22"/>
      <c r="D243" s="23" t="s">
        <v>4196</v>
      </c>
      <c r="E243" s="21" t="s">
        <v>4197</v>
      </c>
      <c r="F243" s="86">
        <v>41424.0</v>
      </c>
    </row>
    <row r="244" ht="64.5" customHeight="1">
      <c r="A244" s="23" t="s">
        <v>1416</v>
      </c>
      <c r="B244" s="23" t="s">
        <v>1417</v>
      </c>
      <c r="C244" s="22"/>
      <c r="D244" s="23" t="s">
        <v>4196</v>
      </c>
      <c r="E244" s="21" t="s">
        <v>4197</v>
      </c>
      <c r="F244" s="86">
        <v>41159.0</v>
      </c>
    </row>
    <row r="245" ht="54.0" customHeight="1">
      <c r="A245" s="23" t="s">
        <v>1424</v>
      </c>
      <c r="B245" s="23" t="s">
        <v>1425</v>
      </c>
      <c r="C245" s="22"/>
      <c r="D245" s="23" t="s">
        <v>4196</v>
      </c>
      <c r="E245" s="21" t="s">
        <v>4197</v>
      </c>
      <c r="F245" s="86">
        <v>41162.0</v>
      </c>
    </row>
    <row r="246" ht="52.5" customHeight="1">
      <c r="A246" s="23" t="s">
        <v>1431</v>
      </c>
      <c r="B246" s="23" t="s">
        <v>1432</v>
      </c>
      <c r="C246" s="22"/>
      <c r="D246" s="23" t="s">
        <v>4196</v>
      </c>
      <c r="E246" s="21" t="s">
        <v>4197</v>
      </c>
      <c r="F246" s="86">
        <v>41162.0</v>
      </c>
    </row>
    <row r="247" ht="51.75" customHeight="1">
      <c r="A247" s="23" t="s">
        <v>1437</v>
      </c>
      <c r="B247" s="23" t="s">
        <v>1438</v>
      </c>
      <c r="C247" s="22"/>
      <c r="D247" s="23" t="s">
        <v>4196</v>
      </c>
      <c r="E247" s="21" t="s">
        <v>4197</v>
      </c>
      <c r="F247" s="86">
        <v>41162.0</v>
      </c>
    </row>
    <row r="248" ht="51.75" customHeight="1">
      <c r="A248" s="23" t="s">
        <v>1445</v>
      </c>
      <c r="B248" s="23" t="s">
        <v>1446</v>
      </c>
      <c r="C248" s="22"/>
      <c r="D248" s="23" t="s">
        <v>4196</v>
      </c>
      <c r="E248" s="21" t="s">
        <v>4197</v>
      </c>
      <c r="F248" s="86">
        <v>41163.0</v>
      </c>
    </row>
    <row r="249" ht="45.75" customHeight="1">
      <c r="A249" s="23" t="s">
        <v>1450</v>
      </c>
      <c r="B249" s="23" t="s">
        <v>1451</v>
      </c>
      <c r="C249" s="22"/>
      <c r="D249" s="23" t="s">
        <v>4196</v>
      </c>
      <c r="E249" s="21" t="s">
        <v>4197</v>
      </c>
      <c r="F249" s="86">
        <v>41186.0</v>
      </c>
    </row>
    <row r="250" ht="48.0" customHeight="1">
      <c r="A250" s="23" t="s">
        <v>1458</v>
      </c>
      <c r="B250" s="23" t="s">
        <v>1459</v>
      </c>
      <c r="C250" s="22"/>
      <c r="D250" s="23" t="s">
        <v>4196</v>
      </c>
      <c r="E250" s="21" t="s">
        <v>4197</v>
      </c>
      <c r="F250" s="86">
        <v>41424.0</v>
      </c>
    </row>
    <row r="251" ht="48.0" customHeight="1">
      <c r="A251" s="23" t="s">
        <v>1466</v>
      </c>
      <c r="B251" s="23" t="s">
        <v>1467</v>
      </c>
      <c r="C251" s="22"/>
      <c r="D251" s="23" t="s">
        <v>4196</v>
      </c>
      <c r="E251" s="21" t="s">
        <v>4197</v>
      </c>
      <c r="F251" s="86">
        <v>41373.0</v>
      </c>
    </row>
    <row r="252" ht="48.0" customHeight="1">
      <c r="A252" s="23" t="s">
        <v>1470</v>
      </c>
      <c r="B252" s="23" t="s">
        <v>1471</v>
      </c>
      <c r="C252" s="22"/>
      <c r="D252" s="23" t="s">
        <v>4196</v>
      </c>
      <c r="E252" s="21" t="s">
        <v>4197</v>
      </c>
      <c r="F252" s="86">
        <v>41200.0</v>
      </c>
    </row>
    <row r="253" ht="51.75" customHeight="1">
      <c r="A253" s="23" t="s">
        <v>1474</v>
      </c>
      <c r="B253" s="23" t="s">
        <v>1475</v>
      </c>
      <c r="C253" s="22"/>
      <c r="D253" s="23" t="s">
        <v>4196</v>
      </c>
      <c r="E253" s="21" t="s">
        <v>4197</v>
      </c>
      <c r="F253" s="86">
        <v>41214.0</v>
      </c>
    </row>
    <row r="254" ht="51.75" customHeight="1">
      <c r="A254" s="23" t="s">
        <v>1481</v>
      </c>
      <c r="B254" s="23" t="s">
        <v>1482</v>
      </c>
      <c r="C254" s="22"/>
      <c r="D254" s="23" t="s">
        <v>4196</v>
      </c>
      <c r="E254" s="21" t="s">
        <v>4197</v>
      </c>
      <c r="F254" s="86">
        <v>41214.0</v>
      </c>
    </row>
    <row r="255" ht="49.5" customHeight="1">
      <c r="A255" s="23" t="s">
        <v>1484</v>
      </c>
      <c r="B255" s="23" t="s">
        <v>1485</v>
      </c>
      <c r="C255" s="22"/>
      <c r="D255" s="23" t="s">
        <v>4196</v>
      </c>
      <c r="E255" s="21" t="s">
        <v>4197</v>
      </c>
      <c r="F255" s="86">
        <v>41214.0</v>
      </c>
    </row>
    <row r="256" ht="46.5" customHeight="1">
      <c r="A256" s="23" t="s">
        <v>1489</v>
      </c>
      <c r="B256" s="23" t="s">
        <v>1490</v>
      </c>
      <c r="C256" s="22"/>
      <c r="D256" s="23" t="s">
        <v>4196</v>
      </c>
      <c r="E256" s="21" t="s">
        <v>4197</v>
      </c>
      <c r="F256" s="86">
        <v>41214.0</v>
      </c>
    </row>
    <row r="257" ht="42.0" customHeight="1">
      <c r="A257" s="23" t="s">
        <v>1491</v>
      </c>
      <c r="B257" s="23" t="s">
        <v>1492</v>
      </c>
      <c r="C257" s="22"/>
      <c r="D257" s="23" t="s">
        <v>4196</v>
      </c>
      <c r="E257" s="21" t="s">
        <v>4197</v>
      </c>
      <c r="F257" s="86">
        <v>41214.0</v>
      </c>
    </row>
    <row r="258" ht="49.5" customHeight="1">
      <c r="A258" s="23" t="s">
        <v>1494</v>
      </c>
      <c r="B258" s="23" t="s">
        <v>1495</v>
      </c>
      <c r="C258" s="22"/>
      <c r="D258" s="23" t="s">
        <v>4196</v>
      </c>
      <c r="E258" s="21" t="s">
        <v>4197</v>
      </c>
      <c r="F258" s="86">
        <v>41214.0</v>
      </c>
    </row>
    <row r="259" ht="42.75" customHeight="1">
      <c r="A259" s="23" t="s">
        <v>1497</v>
      </c>
      <c r="B259" s="23" t="s">
        <v>1498</v>
      </c>
      <c r="C259" s="22"/>
      <c r="D259" s="23" t="s">
        <v>4196</v>
      </c>
      <c r="E259" s="21" t="s">
        <v>4197</v>
      </c>
      <c r="F259" s="86">
        <v>41214.0</v>
      </c>
    </row>
    <row r="260" ht="46.5" customHeight="1">
      <c r="A260" s="23" t="s">
        <v>1500</v>
      </c>
      <c r="B260" s="23" t="s">
        <v>1501</v>
      </c>
      <c r="C260" s="22"/>
      <c r="D260" s="23" t="s">
        <v>4196</v>
      </c>
      <c r="E260" s="21" t="s">
        <v>4197</v>
      </c>
      <c r="F260" s="86">
        <v>41444.0</v>
      </c>
    </row>
    <row r="261" ht="48.0" customHeight="1">
      <c r="A261" s="23" t="s">
        <v>1509</v>
      </c>
      <c r="B261" s="23" t="s">
        <v>1510</v>
      </c>
      <c r="C261" s="22"/>
      <c r="D261" s="23" t="s">
        <v>4196</v>
      </c>
      <c r="E261" s="21" t="s">
        <v>4197</v>
      </c>
      <c r="F261" s="86">
        <v>41445.0</v>
      </c>
    </row>
    <row r="262" ht="45.0" customHeight="1">
      <c r="A262" s="23" t="s">
        <v>1513</v>
      </c>
      <c r="B262" s="23" t="s">
        <v>1514</v>
      </c>
      <c r="C262" s="22"/>
      <c r="D262" s="23" t="s">
        <v>4196</v>
      </c>
      <c r="E262" s="21" t="s">
        <v>4197</v>
      </c>
      <c r="F262" s="86">
        <v>41449.0</v>
      </c>
    </row>
    <row r="263" ht="46.5" customHeight="1">
      <c r="A263" s="23" t="s">
        <v>1517</v>
      </c>
      <c r="B263" s="23" t="s">
        <v>1518</v>
      </c>
      <c r="C263" s="22"/>
      <c r="D263" s="23" t="s">
        <v>4196</v>
      </c>
      <c r="E263" s="21" t="s">
        <v>4197</v>
      </c>
      <c r="F263" s="86">
        <v>41228.0</v>
      </c>
    </row>
    <row r="264" ht="49.5" customHeight="1">
      <c r="A264" s="23" t="s">
        <v>1521</v>
      </c>
      <c r="B264" s="23" t="s">
        <v>1522</v>
      </c>
      <c r="C264" s="22"/>
      <c r="D264" s="22"/>
      <c r="E264" s="21" t="s">
        <v>4197</v>
      </c>
      <c r="F264" s="22"/>
    </row>
    <row r="265" ht="42.75" customHeight="1">
      <c r="A265" s="23" t="s">
        <v>1524</v>
      </c>
      <c r="B265" s="23" t="s">
        <v>1525</v>
      </c>
      <c r="C265" s="22"/>
      <c r="D265" s="23" t="s">
        <v>4196</v>
      </c>
      <c r="E265" s="21" t="s">
        <v>4197</v>
      </c>
      <c r="F265" s="86">
        <v>41374.0</v>
      </c>
    </row>
    <row r="266" ht="45.0" customHeight="1">
      <c r="A266" s="23" t="s">
        <v>1532</v>
      </c>
      <c r="B266" s="23" t="s">
        <v>1533</v>
      </c>
      <c r="C266" s="22"/>
      <c r="D266" s="23" t="s">
        <v>4196</v>
      </c>
      <c r="E266" s="21" t="s">
        <v>4197</v>
      </c>
      <c r="F266" s="86">
        <v>41323.0</v>
      </c>
    </row>
    <row r="267" ht="45.0" customHeight="1">
      <c r="A267" s="23" t="s">
        <v>1539</v>
      </c>
      <c r="B267" s="23" t="s">
        <v>1540</v>
      </c>
      <c r="C267" s="22"/>
      <c r="D267" s="23" t="s">
        <v>4196</v>
      </c>
      <c r="E267" s="21" t="s">
        <v>4197</v>
      </c>
      <c r="F267" s="86">
        <v>41348.0</v>
      </c>
    </row>
    <row r="268" ht="45.0" customHeight="1">
      <c r="A268" s="23" t="s">
        <v>1546</v>
      </c>
      <c r="B268" s="23" t="s">
        <v>1547</v>
      </c>
      <c r="C268" s="22"/>
      <c r="D268" s="23" t="s">
        <v>4196</v>
      </c>
      <c r="E268" s="21" t="s">
        <v>4197</v>
      </c>
      <c r="F268" s="86">
        <v>41348.0</v>
      </c>
    </row>
    <row r="269" ht="45.0" customHeight="1">
      <c r="A269" s="23" t="s">
        <v>1550</v>
      </c>
      <c r="B269" s="23" t="s">
        <v>1551</v>
      </c>
      <c r="C269" s="22"/>
      <c r="D269" s="23" t="s">
        <v>4196</v>
      </c>
      <c r="E269" s="21" t="s">
        <v>4197</v>
      </c>
      <c r="F269" s="86">
        <v>41348.0</v>
      </c>
    </row>
    <row r="270" ht="45.0" customHeight="1">
      <c r="A270" s="23" t="s">
        <v>1554</v>
      </c>
      <c r="B270" s="23" t="s">
        <v>1555</v>
      </c>
      <c r="C270" s="22"/>
      <c r="D270" s="23" t="s">
        <v>4196</v>
      </c>
      <c r="E270" s="21" t="s">
        <v>4197</v>
      </c>
      <c r="F270" s="86">
        <v>41348.0</v>
      </c>
    </row>
    <row r="271" ht="45.0" customHeight="1">
      <c r="A271" s="23" t="s">
        <v>1557</v>
      </c>
      <c r="B271" s="23" t="s">
        <v>1558</v>
      </c>
      <c r="C271" s="22"/>
      <c r="D271" s="23" t="s">
        <v>4196</v>
      </c>
      <c r="E271" s="21" t="s">
        <v>4197</v>
      </c>
      <c r="F271" s="86">
        <v>41348.0</v>
      </c>
    </row>
    <row r="272" ht="45.0" customHeight="1">
      <c r="A272" s="23" t="s">
        <v>1561</v>
      </c>
      <c r="B272" s="23" t="s">
        <v>1562</v>
      </c>
      <c r="C272" s="22"/>
      <c r="D272" s="23" t="s">
        <v>4196</v>
      </c>
      <c r="E272" s="21" t="s">
        <v>4197</v>
      </c>
      <c r="F272" s="86">
        <v>41348.0</v>
      </c>
    </row>
    <row r="273" ht="45.0" customHeight="1">
      <c r="A273" s="23" t="s">
        <v>1563</v>
      </c>
      <c r="B273" s="23" t="s">
        <v>1564</v>
      </c>
      <c r="C273" s="22"/>
      <c r="D273" s="23" t="s">
        <v>4196</v>
      </c>
      <c r="E273" s="21" t="s">
        <v>4197</v>
      </c>
      <c r="F273" s="86">
        <v>41348.0</v>
      </c>
    </row>
    <row r="274" ht="45.0" customHeight="1">
      <c r="A274" s="23" t="s">
        <v>1567</v>
      </c>
      <c r="B274" s="23" t="s">
        <v>1568</v>
      </c>
      <c r="C274" s="22"/>
      <c r="D274" s="23" t="s">
        <v>4196</v>
      </c>
      <c r="E274" s="21" t="s">
        <v>4197</v>
      </c>
      <c r="F274" s="86">
        <v>41348.0</v>
      </c>
    </row>
    <row r="275" ht="45.0" customHeight="1">
      <c r="A275" s="23" t="s">
        <v>1570</v>
      </c>
      <c r="B275" s="23" t="s">
        <v>1571</v>
      </c>
      <c r="C275" s="22"/>
      <c r="D275" s="23" t="s">
        <v>4196</v>
      </c>
      <c r="E275" s="21" t="s">
        <v>4197</v>
      </c>
      <c r="F275" s="86">
        <v>41348.0</v>
      </c>
    </row>
    <row r="276" ht="45.0" customHeight="1">
      <c r="A276" s="23" t="s">
        <v>1573</v>
      </c>
      <c r="B276" s="23" t="s">
        <v>1574</v>
      </c>
      <c r="C276" s="22"/>
      <c r="D276" s="23" t="s">
        <v>4196</v>
      </c>
      <c r="E276" s="21" t="s">
        <v>4197</v>
      </c>
      <c r="F276" s="86">
        <v>41348.0</v>
      </c>
    </row>
    <row r="277" ht="45.0" customHeight="1">
      <c r="A277" s="23" t="s">
        <v>1576</v>
      </c>
      <c r="B277" s="23" t="s">
        <v>1577</v>
      </c>
      <c r="C277" s="22"/>
      <c r="D277" s="23" t="s">
        <v>4196</v>
      </c>
      <c r="E277" s="23" t="s">
        <v>4197</v>
      </c>
      <c r="F277" s="86">
        <v>41332.0</v>
      </c>
    </row>
    <row r="278" ht="45.0" customHeight="1">
      <c r="A278" s="23" t="s">
        <v>1579</v>
      </c>
      <c r="B278" s="23" t="s">
        <v>1580</v>
      </c>
      <c r="C278" s="22"/>
      <c r="D278" s="23" t="s">
        <v>4196</v>
      </c>
      <c r="E278" s="23" t="s">
        <v>4197</v>
      </c>
      <c r="F278" s="86">
        <v>41332.0</v>
      </c>
    </row>
    <row r="279" ht="45.0" customHeight="1">
      <c r="A279" s="23" t="s">
        <v>1582</v>
      </c>
      <c r="B279" s="23" t="s">
        <v>1583</v>
      </c>
      <c r="C279" s="22"/>
      <c r="D279" s="23" t="s">
        <v>4196</v>
      </c>
      <c r="E279" s="23" t="s">
        <v>4197</v>
      </c>
      <c r="F279" s="86">
        <v>41332.0</v>
      </c>
    </row>
    <row r="280" ht="45.0" customHeight="1">
      <c r="A280" s="23" t="s">
        <v>1586</v>
      </c>
      <c r="B280" s="23" t="s">
        <v>1587</v>
      </c>
      <c r="C280" s="22"/>
      <c r="D280" s="23" t="s">
        <v>4196</v>
      </c>
      <c r="E280" s="23" t="s">
        <v>4197</v>
      </c>
      <c r="F280" s="86">
        <v>41332.0</v>
      </c>
    </row>
    <row r="281" ht="45.0" customHeight="1">
      <c r="A281" s="23" t="s">
        <v>1592</v>
      </c>
      <c r="B281" s="23" t="s">
        <v>1593</v>
      </c>
      <c r="C281" s="22"/>
      <c r="D281" s="23" t="s">
        <v>4196</v>
      </c>
      <c r="E281" s="21" t="s">
        <v>4197</v>
      </c>
      <c r="F281" s="86">
        <v>41389.0</v>
      </c>
    </row>
    <row r="282" ht="45.0" customHeight="1">
      <c r="A282" s="23" t="s">
        <v>1597</v>
      </c>
      <c r="B282" s="23" t="s">
        <v>1598</v>
      </c>
      <c r="C282" s="22"/>
      <c r="D282" s="23" t="s">
        <v>4196</v>
      </c>
      <c r="E282" s="21" t="s">
        <v>4197</v>
      </c>
      <c r="F282" s="86">
        <v>41389.0</v>
      </c>
    </row>
    <row r="283" ht="45.0" customHeight="1">
      <c r="A283" s="23" t="s">
        <v>1603</v>
      </c>
      <c r="B283" s="23" t="s">
        <v>1604</v>
      </c>
      <c r="C283" s="22"/>
      <c r="D283" s="23" t="s">
        <v>4196</v>
      </c>
      <c r="E283" s="21" t="s">
        <v>4197</v>
      </c>
      <c r="F283" s="154">
        <v>41458.0</v>
      </c>
    </row>
    <row r="284" ht="49.5" customHeight="1">
      <c r="A284" s="23" t="s">
        <v>1611</v>
      </c>
      <c r="B284" s="23" t="s">
        <v>1612</v>
      </c>
      <c r="C284" s="22"/>
      <c r="D284" s="23" t="s">
        <v>4196</v>
      </c>
      <c r="E284" s="21" t="s">
        <v>4197</v>
      </c>
      <c r="F284" s="154">
        <v>41458.0</v>
      </c>
    </row>
    <row r="285" ht="49.5" customHeight="1">
      <c r="A285" s="23" t="s">
        <v>1614</v>
      </c>
      <c r="B285" s="23" t="s">
        <v>1615</v>
      </c>
      <c r="C285" s="22"/>
      <c r="D285" s="23" t="s">
        <v>4196</v>
      </c>
      <c r="E285" s="21" t="s">
        <v>4197</v>
      </c>
      <c r="F285" s="154">
        <v>41458.0</v>
      </c>
    </row>
    <row r="286" ht="49.5" customHeight="1">
      <c r="A286" s="23" t="s">
        <v>1617</v>
      </c>
      <c r="B286" s="23" t="s">
        <v>1618</v>
      </c>
      <c r="C286" s="22"/>
      <c r="D286" s="23" t="s">
        <v>4196</v>
      </c>
      <c r="E286" s="21" t="s">
        <v>4197</v>
      </c>
      <c r="F286" s="154">
        <v>41459.0</v>
      </c>
    </row>
    <row r="287" ht="49.5" customHeight="1">
      <c r="A287" s="23" t="s">
        <v>1620</v>
      </c>
      <c r="B287" s="23" t="s">
        <v>1621</v>
      </c>
      <c r="C287" s="22"/>
      <c r="D287" s="23" t="s">
        <v>4196</v>
      </c>
      <c r="E287" s="21" t="s">
        <v>4197</v>
      </c>
      <c r="F287" s="154">
        <v>41459.0</v>
      </c>
    </row>
    <row r="288" ht="45.0" customHeight="1">
      <c r="A288" s="23" t="s">
        <v>1623</v>
      </c>
      <c r="B288" s="23" t="s">
        <v>1624</v>
      </c>
      <c r="C288" s="22"/>
      <c r="D288" s="23" t="s">
        <v>4196</v>
      </c>
      <c r="E288" s="21" t="s">
        <v>4197</v>
      </c>
      <c r="F288" s="86">
        <v>41381.0</v>
      </c>
    </row>
    <row r="289" ht="45.0" customHeight="1">
      <c r="A289" s="23" t="s">
        <v>1628</v>
      </c>
      <c r="B289" s="23" t="s">
        <v>1629</v>
      </c>
      <c r="C289" s="22"/>
      <c r="D289" s="23" t="s">
        <v>4196</v>
      </c>
      <c r="E289" s="21" t="s">
        <v>4197</v>
      </c>
      <c r="F289" s="86">
        <v>41381.0</v>
      </c>
    </row>
    <row r="290" ht="45.0" customHeight="1">
      <c r="A290" s="23" t="s">
        <v>1634</v>
      </c>
      <c r="B290" s="23" t="s">
        <v>1635</v>
      </c>
      <c r="C290" s="22"/>
      <c r="D290" s="23" t="s">
        <v>4196</v>
      </c>
      <c r="E290" s="21" t="s">
        <v>4197</v>
      </c>
      <c r="F290" s="86">
        <v>41381.0</v>
      </c>
    </row>
    <row r="291" ht="45.0" customHeight="1">
      <c r="A291" s="23" t="s">
        <v>1639</v>
      </c>
      <c r="B291" s="23" t="s">
        <v>1640</v>
      </c>
      <c r="C291" s="22"/>
      <c r="D291" s="23" t="s">
        <v>4196</v>
      </c>
      <c r="E291" s="21" t="s">
        <v>4197</v>
      </c>
      <c r="F291" s="86">
        <v>41381.0</v>
      </c>
    </row>
    <row r="292" ht="45.0" customHeight="1">
      <c r="A292" s="23" t="s">
        <v>1642</v>
      </c>
      <c r="B292" s="23" t="s">
        <v>1643</v>
      </c>
      <c r="C292" s="22"/>
      <c r="D292" s="23" t="s">
        <v>4196</v>
      </c>
      <c r="E292" s="21" t="s">
        <v>4197</v>
      </c>
      <c r="F292" s="86">
        <v>41381.0</v>
      </c>
    </row>
    <row r="293" ht="45.0" customHeight="1">
      <c r="A293" s="23" t="s">
        <v>1646</v>
      </c>
      <c r="B293" s="23" t="s">
        <v>1647</v>
      </c>
      <c r="C293" s="22"/>
      <c r="D293" s="23" t="s">
        <v>4196</v>
      </c>
      <c r="E293" s="21" t="s">
        <v>4197</v>
      </c>
      <c r="F293" s="86">
        <v>41381.0</v>
      </c>
    </row>
    <row r="294" ht="45.0" customHeight="1">
      <c r="A294" s="23" t="s">
        <v>1649</v>
      </c>
      <c r="B294" s="23" t="s">
        <v>1650</v>
      </c>
      <c r="C294" s="22"/>
      <c r="D294" s="23" t="s">
        <v>4196</v>
      </c>
      <c r="E294" s="21" t="s">
        <v>4197</v>
      </c>
      <c r="F294" s="86">
        <v>41382.0</v>
      </c>
    </row>
    <row r="295" ht="45.0" customHeight="1">
      <c r="A295" s="23" t="s">
        <v>1656</v>
      </c>
      <c r="B295" s="23" t="s">
        <v>1657</v>
      </c>
      <c r="C295" s="22"/>
      <c r="D295" s="23" t="s">
        <v>4196</v>
      </c>
      <c r="E295" s="21" t="s">
        <v>4197</v>
      </c>
      <c r="F295" s="86">
        <v>41382.0</v>
      </c>
    </row>
    <row r="296" ht="45.0" customHeight="1">
      <c r="A296" s="23" t="s">
        <v>1659</v>
      </c>
      <c r="B296" s="23" t="s">
        <v>1660</v>
      </c>
      <c r="C296" s="22"/>
      <c r="D296" s="23" t="s">
        <v>4196</v>
      </c>
      <c r="E296" s="21" t="s">
        <v>4197</v>
      </c>
      <c r="F296" s="86">
        <v>41382.0</v>
      </c>
    </row>
    <row r="297" ht="45.0" customHeight="1">
      <c r="A297" s="23" t="s">
        <v>1666</v>
      </c>
      <c r="B297" s="23" t="s">
        <v>1667</v>
      </c>
      <c r="C297" s="22"/>
      <c r="D297" s="23" t="s">
        <v>4196</v>
      </c>
      <c r="E297" s="21" t="s">
        <v>4197</v>
      </c>
      <c r="F297" s="86">
        <v>41382.0</v>
      </c>
    </row>
    <row r="298" ht="45.0" customHeight="1">
      <c r="A298" s="23" t="s">
        <v>1672</v>
      </c>
      <c r="B298" s="23" t="s">
        <v>1673</v>
      </c>
      <c r="C298" s="22"/>
      <c r="D298" s="23" t="s">
        <v>4196</v>
      </c>
      <c r="E298" s="21" t="s">
        <v>4197</v>
      </c>
      <c r="F298" s="86">
        <v>41382.0</v>
      </c>
    </row>
    <row r="299" ht="45.0" customHeight="1">
      <c r="A299" s="23" t="s">
        <v>1675</v>
      </c>
      <c r="B299" s="23" t="s">
        <v>1676</v>
      </c>
      <c r="C299" s="22"/>
      <c r="D299" s="23" t="s">
        <v>4196</v>
      </c>
      <c r="E299" s="21" t="s">
        <v>4197</v>
      </c>
      <c r="F299" s="86">
        <v>41382.0</v>
      </c>
    </row>
    <row r="300" ht="45.0" customHeight="1">
      <c r="A300" s="23" t="s">
        <v>1679</v>
      </c>
      <c r="B300" s="23" t="s">
        <v>1680</v>
      </c>
      <c r="C300" s="22"/>
      <c r="D300" s="23" t="s">
        <v>4196</v>
      </c>
      <c r="E300" s="21" t="s">
        <v>4197</v>
      </c>
      <c r="F300" s="86">
        <v>41382.0</v>
      </c>
    </row>
    <row r="301" ht="45.0" customHeight="1">
      <c r="A301" s="23" t="s">
        <v>1683</v>
      </c>
      <c r="B301" s="23" t="s">
        <v>1684</v>
      </c>
      <c r="C301" s="22"/>
      <c r="D301" s="23" t="s">
        <v>4196</v>
      </c>
      <c r="E301" s="21" t="s">
        <v>4197</v>
      </c>
      <c r="F301" s="86">
        <v>41382.0</v>
      </c>
    </row>
    <row r="302" ht="45.0" customHeight="1">
      <c r="A302" s="23" t="s">
        <v>1685</v>
      </c>
      <c r="B302" s="23" t="s">
        <v>1686</v>
      </c>
      <c r="C302" s="22"/>
      <c r="D302" s="23" t="s">
        <v>4196</v>
      </c>
      <c r="E302" s="21" t="s">
        <v>4197</v>
      </c>
      <c r="F302" s="86">
        <v>41381.0</v>
      </c>
    </row>
    <row r="303" ht="45.0" customHeight="1">
      <c r="A303" s="23" t="s">
        <v>1691</v>
      </c>
      <c r="B303" s="23" t="s">
        <v>1692</v>
      </c>
      <c r="C303" s="22"/>
      <c r="D303" s="23" t="s">
        <v>4196</v>
      </c>
      <c r="E303" s="21" t="s">
        <v>4197</v>
      </c>
      <c r="F303" s="86">
        <v>41381.0</v>
      </c>
    </row>
    <row r="304" ht="40.5" customHeight="1">
      <c r="A304" s="23" t="s">
        <v>1698</v>
      </c>
      <c r="B304" s="23" t="s">
        <v>1699</v>
      </c>
      <c r="C304" s="22"/>
      <c r="D304" s="23" t="s">
        <v>4196</v>
      </c>
      <c r="E304" s="21" t="s">
        <v>4197</v>
      </c>
      <c r="F304" s="86">
        <v>41514.0</v>
      </c>
    </row>
    <row r="305" ht="42.0" customHeight="1">
      <c r="A305" s="23" t="s">
        <v>1702</v>
      </c>
      <c r="B305" s="23" t="s">
        <v>1703</v>
      </c>
      <c r="C305" s="22"/>
      <c r="D305" s="23" t="s">
        <v>4196</v>
      </c>
      <c r="E305" s="21" t="s">
        <v>4197</v>
      </c>
      <c r="F305" s="86">
        <v>41514.0</v>
      </c>
    </row>
    <row r="306" ht="45.0" customHeight="1">
      <c r="A306" s="23" t="s">
        <v>1708</v>
      </c>
      <c r="B306" s="23" t="s">
        <v>1709</v>
      </c>
      <c r="C306" s="22"/>
      <c r="D306" s="23" t="s">
        <v>4196</v>
      </c>
      <c r="E306" s="21" t="s">
        <v>4197</v>
      </c>
      <c r="F306" s="86">
        <v>41515.0</v>
      </c>
    </row>
    <row r="307" ht="45.0" customHeight="1">
      <c r="A307" s="23" t="s">
        <v>1710</v>
      </c>
      <c r="B307" s="23" t="s">
        <v>1711</v>
      </c>
      <c r="C307" s="22"/>
      <c r="D307" s="22"/>
      <c r="E307" s="21" t="s">
        <v>4197</v>
      </c>
      <c r="F307" s="22"/>
    </row>
    <row r="308" ht="45.0" customHeight="1">
      <c r="A308" s="23" t="s">
        <v>1713</v>
      </c>
      <c r="B308" s="23" t="s">
        <v>1714</v>
      </c>
      <c r="C308" s="22"/>
      <c r="D308" s="23" t="s">
        <v>4196</v>
      </c>
      <c r="E308" s="21" t="s">
        <v>4197</v>
      </c>
      <c r="F308" s="86">
        <v>41515.0</v>
      </c>
    </row>
    <row r="309" ht="45.0" customHeight="1">
      <c r="A309" s="23" t="s">
        <v>1721</v>
      </c>
      <c r="B309" s="23" t="s">
        <v>1722</v>
      </c>
      <c r="C309" s="22"/>
      <c r="D309" s="23" t="s">
        <v>4196</v>
      </c>
      <c r="E309" s="21" t="s">
        <v>4197</v>
      </c>
      <c r="F309" s="86">
        <v>41519.0</v>
      </c>
    </row>
    <row r="310" ht="45.0" customHeight="1">
      <c r="A310" s="23" t="s">
        <v>1723</v>
      </c>
      <c r="B310" s="23" t="s">
        <v>1724</v>
      </c>
      <c r="C310" s="22"/>
      <c r="D310" s="23" t="s">
        <v>4196</v>
      </c>
      <c r="E310" s="21" t="s">
        <v>4197</v>
      </c>
      <c r="F310" s="86">
        <v>41519.0</v>
      </c>
    </row>
    <row r="311" ht="45.0" customHeight="1">
      <c r="A311" s="23" t="s">
        <v>1728</v>
      </c>
      <c r="B311" s="23" t="s">
        <v>1729</v>
      </c>
      <c r="C311" s="22"/>
      <c r="D311" s="23" t="s">
        <v>4196</v>
      </c>
      <c r="E311" s="21" t="s">
        <v>4197</v>
      </c>
      <c r="F311" s="86">
        <v>41519.0</v>
      </c>
    </row>
    <row r="312" ht="45.0" customHeight="1">
      <c r="A312" s="23" t="s">
        <v>1732</v>
      </c>
      <c r="B312" s="23" t="s">
        <v>1733</v>
      </c>
      <c r="C312" s="22"/>
      <c r="D312" s="23" t="s">
        <v>4196</v>
      </c>
      <c r="E312" s="21" t="s">
        <v>4197</v>
      </c>
      <c r="F312" s="86">
        <v>41519.0</v>
      </c>
    </row>
    <row r="313" ht="43.5" customHeight="1">
      <c r="A313" s="23" t="s">
        <v>1735</v>
      </c>
      <c r="B313" s="23" t="s">
        <v>2357</v>
      </c>
      <c r="C313" s="22"/>
      <c r="D313" s="23" t="s">
        <v>4196</v>
      </c>
      <c r="E313" s="21" t="s">
        <v>4197</v>
      </c>
      <c r="F313" s="86">
        <v>41541.0</v>
      </c>
    </row>
    <row r="314" ht="42.0" customHeight="1">
      <c r="A314" s="23" t="s">
        <v>1741</v>
      </c>
      <c r="B314" s="23" t="s">
        <v>1742</v>
      </c>
      <c r="C314" s="22"/>
      <c r="D314" s="23" t="s">
        <v>4196</v>
      </c>
      <c r="E314" s="21" t="s">
        <v>4197</v>
      </c>
      <c r="F314" s="86">
        <v>41541.0</v>
      </c>
    </row>
    <row r="315" ht="42.0" customHeight="1">
      <c r="A315" s="23" t="s">
        <v>1750</v>
      </c>
      <c r="B315" s="23" t="s">
        <v>1752</v>
      </c>
      <c r="C315" s="22"/>
      <c r="D315" s="23" t="s">
        <v>4196</v>
      </c>
      <c r="E315" s="21" t="s">
        <v>4197</v>
      </c>
      <c r="F315" s="86">
        <v>41546.0</v>
      </c>
    </row>
    <row r="316" ht="34.5" customHeight="1">
      <c r="A316" s="23" t="s">
        <v>1756</v>
      </c>
      <c r="B316" s="23" t="s">
        <v>1757</v>
      </c>
      <c r="C316" s="22"/>
      <c r="D316" s="22"/>
      <c r="E316" s="21" t="s">
        <v>4197</v>
      </c>
      <c r="F316" s="22"/>
    </row>
    <row r="317" ht="33.0" customHeight="1">
      <c r="A317" s="23" t="s">
        <v>1758</v>
      </c>
      <c r="B317" s="23" t="s">
        <v>1759</v>
      </c>
      <c r="C317" s="22"/>
      <c r="D317" s="22"/>
      <c r="E317" s="21" t="s">
        <v>4197</v>
      </c>
      <c r="F317" s="22"/>
    </row>
    <row r="318" ht="31.5" customHeight="1">
      <c r="A318" s="23" t="s">
        <v>1761</v>
      </c>
      <c r="B318" s="23" t="s">
        <v>1762</v>
      </c>
      <c r="C318" s="22"/>
      <c r="D318" s="22"/>
      <c r="E318" s="21" t="s">
        <v>4197</v>
      </c>
      <c r="F318" s="22"/>
    </row>
    <row r="319" ht="30.0" customHeight="1">
      <c r="A319" s="23" t="s">
        <v>1764</v>
      </c>
      <c r="B319" s="23" t="s">
        <v>1765</v>
      </c>
      <c r="C319" s="22"/>
      <c r="D319" s="22"/>
      <c r="E319" s="21" t="s">
        <v>4197</v>
      </c>
      <c r="F319" s="22"/>
    </row>
    <row r="320" ht="27.75" customHeight="1">
      <c r="A320" s="23" t="s">
        <v>1767</v>
      </c>
      <c r="B320" s="23" t="s">
        <v>1768</v>
      </c>
      <c r="C320" s="22"/>
      <c r="D320" s="22"/>
      <c r="E320" s="21" t="s">
        <v>4197</v>
      </c>
      <c r="F320" s="22"/>
    </row>
    <row r="321" ht="28.5" customHeight="1">
      <c r="A321" s="23" t="s">
        <v>1770</v>
      </c>
      <c r="B321" s="23" t="s">
        <v>1771</v>
      </c>
      <c r="C321" s="22"/>
      <c r="D321" s="23" t="s">
        <v>4196</v>
      </c>
      <c r="E321" s="21" t="s">
        <v>4197</v>
      </c>
      <c r="F321" s="86">
        <v>41586.0</v>
      </c>
    </row>
    <row r="322" ht="33.0" customHeight="1">
      <c r="A322" s="23" t="s">
        <v>1773</v>
      </c>
      <c r="B322" s="23" t="s">
        <v>1774</v>
      </c>
      <c r="C322" s="22"/>
      <c r="D322" s="22"/>
      <c r="E322" s="21" t="s">
        <v>4197</v>
      </c>
      <c r="F322" s="22"/>
    </row>
    <row r="323" ht="33.0" customHeight="1">
      <c r="A323" s="23" t="s">
        <v>1776</v>
      </c>
      <c r="B323" s="23" t="s">
        <v>1777</v>
      </c>
      <c r="C323" s="22"/>
      <c r="D323" s="22"/>
      <c r="E323" s="21" t="s">
        <v>4197</v>
      </c>
      <c r="F323" s="22"/>
    </row>
    <row r="324" ht="33.0" customHeight="1">
      <c r="A324" s="23" t="s">
        <v>1781</v>
      </c>
      <c r="B324" s="23" t="s">
        <v>1782</v>
      </c>
      <c r="C324" s="22"/>
      <c r="D324" s="22"/>
      <c r="E324" s="21" t="s">
        <v>4197</v>
      </c>
      <c r="F324" s="22"/>
    </row>
    <row r="325" ht="33.0" customHeight="1">
      <c r="A325" s="23" t="s">
        <v>1783</v>
      </c>
      <c r="B325" s="23" t="s">
        <v>1784</v>
      </c>
      <c r="C325" s="22"/>
      <c r="D325" s="22"/>
      <c r="E325" s="21" t="s">
        <v>4197</v>
      </c>
      <c r="F325" s="22"/>
    </row>
    <row r="326" ht="33.0" customHeight="1">
      <c r="A326" s="23" t="s">
        <v>1785</v>
      </c>
      <c r="B326" s="23" t="s">
        <v>1786</v>
      </c>
      <c r="C326" s="22"/>
      <c r="D326" s="22"/>
      <c r="E326" s="21" t="s">
        <v>4197</v>
      </c>
      <c r="F326" s="22"/>
    </row>
    <row r="327" ht="33.0" customHeight="1">
      <c r="A327" s="23" t="s">
        <v>1787</v>
      </c>
      <c r="B327" s="23" t="s">
        <v>1788</v>
      </c>
      <c r="C327" s="22"/>
      <c r="D327" s="22"/>
      <c r="E327" s="21" t="s">
        <v>4197</v>
      </c>
      <c r="F327" s="22"/>
    </row>
    <row r="328" ht="33.0" customHeight="1">
      <c r="A328" s="23" t="s">
        <v>1789</v>
      </c>
      <c r="B328" s="23" t="s">
        <v>1790</v>
      </c>
      <c r="C328" s="22"/>
      <c r="D328" s="22"/>
      <c r="E328" s="21" t="s">
        <v>4197</v>
      </c>
      <c r="F328" s="22"/>
    </row>
    <row r="329" ht="33.0" customHeight="1">
      <c r="A329" s="23" t="s">
        <v>1791</v>
      </c>
      <c r="B329" s="23" t="s">
        <v>1792</v>
      </c>
      <c r="C329" s="22"/>
      <c r="D329" s="22"/>
      <c r="E329" s="21" t="s">
        <v>4197</v>
      </c>
      <c r="F329" s="22"/>
    </row>
    <row r="330" ht="33.0" customHeight="1">
      <c r="A330" s="23" t="s">
        <v>1793</v>
      </c>
      <c r="B330" s="23" t="s">
        <v>1794</v>
      </c>
      <c r="C330" s="22"/>
      <c r="D330" s="22"/>
      <c r="E330" s="21" t="s">
        <v>4197</v>
      </c>
      <c r="F330" s="22"/>
    </row>
    <row r="331" ht="33.0" customHeight="1">
      <c r="A331" s="23" t="s">
        <v>1795</v>
      </c>
      <c r="B331" s="23" t="s">
        <v>1796</v>
      </c>
      <c r="C331" s="22"/>
      <c r="D331" s="22"/>
      <c r="E331" s="21" t="s">
        <v>4197</v>
      </c>
      <c r="F331" s="22"/>
    </row>
    <row r="332" ht="33.0" customHeight="1">
      <c r="A332" s="23" t="s">
        <v>1797</v>
      </c>
      <c r="B332" s="23" t="s">
        <v>1798</v>
      </c>
      <c r="C332" s="22"/>
      <c r="D332" s="22"/>
      <c r="E332" s="21" t="s">
        <v>4197</v>
      </c>
      <c r="F332" s="22"/>
    </row>
    <row r="333" ht="33.0" customHeight="1">
      <c r="A333" s="23" t="s">
        <v>1799</v>
      </c>
      <c r="B333" s="23" t="s">
        <v>1800</v>
      </c>
      <c r="C333" s="22"/>
      <c r="D333" s="22"/>
      <c r="E333" s="21" t="s">
        <v>4197</v>
      </c>
      <c r="F333" s="22"/>
    </row>
    <row r="334" ht="33.0" customHeight="1">
      <c r="A334" s="23" t="s">
        <v>1801</v>
      </c>
      <c r="B334" s="23" t="s">
        <v>1802</v>
      </c>
      <c r="C334" s="22"/>
      <c r="D334" s="22"/>
      <c r="E334" s="21" t="s">
        <v>4197</v>
      </c>
      <c r="F334" s="22"/>
    </row>
    <row r="335" ht="33.0" customHeight="1">
      <c r="A335" s="23" t="s">
        <v>1803</v>
      </c>
      <c r="B335" s="23" t="s">
        <v>1804</v>
      </c>
      <c r="C335" s="22"/>
      <c r="D335" s="22"/>
      <c r="E335" s="21" t="s">
        <v>4197</v>
      </c>
      <c r="F335" s="22"/>
    </row>
    <row r="336" ht="33.0" customHeight="1">
      <c r="A336" s="23" t="s">
        <v>1805</v>
      </c>
      <c r="B336" s="23" t="s">
        <v>1806</v>
      </c>
      <c r="C336" s="22"/>
      <c r="D336" s="22"/>
      <c r="E336" s="21" t="s">
        <v>4197</v>
      </c>
      <c r="F336" s="22"/>
    </row>
    <row r="337" ht="33.0" customHeight="1">
      <c r="A337" s="23" t="s">
        <v>1807</v>
      </c>
      <c r="B337" s="23" t="s">
        <v>1808</v>
      </c>
      <c r="C337" s="22"/>
      <c r="D337" s="22"/>
      <c r="E337" s="21" t="s">
        <v>4197</v>
      </c>
      <c r="F337" s="22"/>
    </row>
    <row r="338" ht="33.0" customHeight="1">
      <c r="A338" s="23" t="s">
        <v>1810</v>
      </c>
      <c r="B338" s="23" t="s">
        <v>1811</v>
      </c>
      <c r="C338" s="22"/>
      <c r="D338" s="22"/>
      <c r="E338" s="21" t="s">
        <v>4197</v>
      </c>
      <c r="F338" s="22"/>
    </row>
    <row r="339" ht="33.0" customHeight="1">
      <c r="A339" s="23" t="s">
        <v>1812</v>
      </c>
      <c r="B339" s="23" t="s">
        <v>1813</v>
      </c>
      <c r="C339" s="22"/>
      <c r="D339" s="22"/>
      <c r="E339" s="21" t="s">
        <v>4197</v>
      </c>
      <c r="F339" s="22"/>
    </row>
    <row r="340" ht="33.0" customHeight="1">
      <c r="A340" s="23" t="s">
        <v>1814</v>
      </c>
      <c r="B340" s="23" t="s">
        <v>1815</v>
      </c>
      <c r="C340" s="22"/>
      <c r="D340" s="22"/>
      <c r="E340" s="21" t="s">
        <v>4197</v>
      </c>
      <c r="F340" s="22"/>
    </row>
    <row r="341" ht="33.0" customHeight="1">
      <c r="A341" s="23" t="s">
        <v>1816</v>
      </c>
      <c r="B341" s="23" t="s">
        <v>1817</v>
      </c>
      <c r="C341" s="22"/>
      <c r="D341" s="22"/>
      <c r="E341" s="21" t="s">
        <v>4197</v>
      </c>
      <c r="F341" s="22"/>
    </row>
    <row r="342" ht="33.0" customHeight="1">
      <c r="A342" s="23" t="s">
        <v>1818</v>
      </c>
      <c r="B342" s="23">
        <v>13000.0</v>
      </c>
      <c r="C342" s="22"/>
      <c r="D342" s="22"/>
      <c r="E342" s="21" t="s">
        <v>4197</v>
      </c>
      <c r="F342" s="22"/>
    </row>
    <row r="343" ht="33.0" customHeight="1">
      <c r="A343" s="23" t="s">
        <v>1819</v>
      </c>
      <c r="B343" s="23" t="s">
        <v>1820</v>
      </c>
      <c r="C343" s="22"/>
      <c r="D343" s="22"/>
      <c r="E343" s="21" t="s">
        <v>4197</v>
      </c>
      <c r="F343" s="22"/>
    </row>
    <row r="344" ht="33.0" customHeight="1">
      <c r="A344" s="23" t="s">
        <v>1821</v>
      </c>
      <c r="B344" s="23" t="s">
        <v>1822</v>
      </c>
      <c r="C344" s="22"/>
      <c r="D344" s="22"/>
      <c r="E344" s="21" t="s">
        <v>4197</v>
      </c>
      <c r="F344" s="22"/>
    </row>
    <row r="345" ht="33.0" customHeight="1">
      <c r="A345" s="23" t="s">
        <v>1823</v>
      </c>
      <c r="B345" s="23" t="s">
        <v>1824</v>
      </c>
      <c r="C345" s="22"/>
      <c r="D345" s="22"/>
      <c r="E345" s="21" t="s">
        <v>4197</v>
      </c>
      <c r="F345" s="22"/>
    </row>
    <row r="346" ht="33.0" customHeight="1">
      <c r="A346" s="23" t="s">
        <v>1825</v>
      </c>
      <c r="B346" s="23" t="s">
        <v>1826</v>
      </c>
      <c r="C346" s="22"/>
      <c r="D346" s="22"/>
      <c r="E346" s="21" t="s">
        <v>4197</v>
      </c>
      <c r="F346" s="22"/>
    </row>
    <row r="347" ht="33.0" customHeight="1">
      <c r="A347" s="23" t="s">
        <v>1827</v>
      </c>
      <c r="B347" s="23" t="s">
        <v>1828</v>
      </c>
      <c r="C347" s="22"/>
      <c r="D347" s="22"/>
      <c r="E347" s="21" t="s">
        <v>4197</v>
      </c>
      <c r="F347" s="22"/>
    </row>
    <row r="348" ht="39.75" customHeight="1">
      <c r="A348" s="23" t="s">
        <v>1829</v>
      </c>
      <c r="B348" s="23" t="s">
        <v>1830</v>
      </c>
      <c r="C348" s="22"/>
      <c r="D348" s="22"/>
      <c r="E348" s="21" t="s">
        <v>4197</v>
      </c>
      <c r="F348" s="22"/>
    </row>
    <row r="349" ht="27.75" customHeight="1">
      <c r="A349" s="23" t="s">
        <v>1835</v>
      </c>
      <c r="B349" s="23" t="s">
        <v>1836</v>
      </c>
      <c r="C349" s="22"/>
      <c r="D349" s="22"/>
      <c r="E349" s="21" t="s">
        <v>4197</v>
      </c>
      <c r="F349" s="22"/>
    </row>
    <row r="350" ht="30.0" customHeight="1">
      <c r="A350" s="23" t="s">
        <v>1837</v>
      </c>
      <c r="B350" s="23" t="s">
        <v>1838</v>
      </c>
      <c r="C350" s="22"/>
      <c r="D350" s="22"/>
      <c r="E350" s="21" t="s">
        <v>4197</v>
      </c>
      <c r="F350" s="22"/>
    </row>
    <row r="351" ht="36.0" customHeight="1">
      <c r="A351" s="23" t="s">
        <v>1844</v>
      </c>
      <c r="B351" s="23" t="s">
        <v>1845</v>
      </c>
      <c r="C351" s="22"/>
      <c r="D351" s="23" t="s">
        <v>4196</v>
      </c>
      <c r="E351" s="21" t="s">
        <v>4197</v>
      </c>
      <c r="F351" s="86">
        <v>41586.0</v>
      </c>
    </row>
    <row r="352" ht="39.0" customHeight="1">
      <c r="A352" s="23" t="s">
        <v>1853</v>
      </c>
      <c r="B352" s="23" t="s">
        <v>1854</v>
      </c>
      <c r="C352" s="22"/>
      <c r="D352" s="21" t="s">
        <v>4196</v>
      </c>
      <c r="E352" s="21" t="s">
        <v>4197</v>
      </c>
      <c r="F352" s="154">
        <v>41246.0</v>
      </c>
    </row>
    <row r="353" ht="39.0" customHeight="1">
      <c r="A353" s="23" t="s">
        <v>1855</v>
      </c>
      <c r="B353" s="23" t="s">
        <v>1856</v>
      </c>
      <c r="C353" s="22"/>
      <c r="D353" s="21" t="s">
        <v>4206</v>
      </c>
      <c r="E353" s="21" t="s">
        <v>4197</v>
      </c>
      <c r="F353" s="154">
        <v>41782.0</v>
      </c>
    </row>
    <row r="354" ht="39.0" customHeight="1">
      <c r="A354" s="23" t="s">
        <v>1865</v>
      </c>
      <c r="B354" s="23" t="s">
        <v>1866</v>
      </c>
      <c r="C354" s="22"/>
      <c r="D354" s="21" t="s">
        <v>4207</v>
      </c>
      <c r="E354" s="21" t="s">
        <v>4197</v>
      </c>
      <c r="F354" s="154">
        <v>41795.0</v>
      </c>
    </row>
    <row r="355" ht="39.0" customHeight="1">
      <c r="A355" s="23" t="s">
        <v>1872</v>
      </c>
      <c r="B355" s="23" t="s">
        <v>1873</v>
      </c>
      <c r="C355" s="22"/>
      <c r="D355" s="21" t="s">
        <v>4207</v>
      </c>
      <c r="E355" s="21" t="s">
        <v>4197</v>
      </c>
      <c r="F355" s="154">
        <v>41795.0</v>
      </c>
    </row>
    <row r="356" ht="39.0" customHeight="1">
      <c r="A356" s="23" t="s">
        <v>1880</v>
      </c>
      <c r="B356" s="23" t="s">
        <v>1881</v>
      </c>
      <c r="C356" s="22"/>
      <c r="D356" s="21" t="s">
        <v>4207</v>
      </c>
      <c r="E356" s="21" t="s">
        <v>4197</v>
      </c>
      <c r="F356" s="154">
        <v>41799.0</v>
      </c>
    </row>
    <row r="357" ht="39.0" customHeight="1">
      <c r="A357" s="23" t="s">
        <v>1883</v>
      </c>
      <c r="B357" s="23" t="s">
        <v>1884</v>
      </c>
      <c r="C357" s="22"/>
      <c r="D357" s="21" t="s">
        <v>4207</v>
      </c>
      <c r="E357" s="21" t="s">
        <v>4197</v>
      </c>
      <c r="F357" s="154">
        <v>41799.0</v>
      </c>
    </row>
    <row r="358" ht="39.0" customHeight="1">
      <c r="A358" s="23" t="s">
        <v>1885</v>
      </c>
      <c r="B358" s="23" t="s">
        <v>1886</v>
      </c>
      <c r="C358" s="22"/>
      <c r="D358" s="21" t="s">
        <v>4207</v>
      </c>
      <c r="E358" s="21" t="s">
        <v>4197</v>
      </c>
      <c r="F358" s="154">
        <v>41800.0</v>
      </c>
    </row>
    <row r="359" ht="39.0" customHeight="1">
      <c r="A359" s="23" t="s">
        <v>1893</v>
      </c>
      <c r="B359" s="23" t="s">
        <v>1894</v>
      </c>
      <c r="C359" s="22"/>
      <c r="D359" s="21" t="s">
        <v>4207</v>
      </c>
      <c r="E359" s="21" t="s">
        <v>4197</v>
      </c>
      <c r="F359" s="154">
        <v>41800.0</v>
      </c>
    </row>
    <row r="360" ht="39.0" customHeight="1">
      <c r="A360" s="23" t="s">
        <v>1895</v>
      </c>
      <c r="B360" s="23" t="s">
        <v>1896</v>
      </c>
      <c r="C360" s="22"/>
      <c r="D360" s="21" t="s">
        <v>4208</v>
      </c>
      <c r="E360" s="21" t="s">
        <v>4197</v>
      </c>
      <c r="F360" s="154">
        <v>41871.0</v>
      </c>
    </row>
    <row r="361" ht="39.0" customHeight="1">
      <c r="A361" s="23" t="s">
        <v>1898</v>
      </c>
      <c r="B361" s="23" t="s">
        <v>1899</v>
      </c>
      <c r="C361" s="22"/>
      <c r="D361" s="21" t="s">
        <v>4207</v>
      </c>
      <c r="E361" s="21" t="s">
        <v>4197</v>
      </c>
      <c r="F361" s="154">
        <v>41827.0</v>
      </c>
    </row>
    <row r="362" ht="39.0" customHeight="1">
      <c r="A362" s="23" t="s">
        <v>1907</v>
      </c>
      <c r="B362" s="23" t="s">
        <v>1908</v>
      </c>
      <c r="C362" s="22"/>
      <c r="D362" s="21" t="s">
        <v>4207</v>
      </c>
      <c r="E362" s="21" t="s">
        <v>4197</v>
      </c>
      <c r="F362" s="154">
        <v>41828.0</v>
      </c>
    </row>
    <row r="363" ht="39.0" customHeight="1">
      <c r="A363" s="23" t="s">
        <v>1914</v>
      </c>
      <c r="B363" s="23" t="s">
        <v>1915</v>
      </c>
      <c r="C363" s="22"/>
      <c r="D363" s="21" t="s">
        <v>4207</v>
      </c>
      <c r="E363" s="21" t="s">
        <v>4197</v>
      </c>
      <c r="F363" s="154">
        <v>41830.0</v>
      </c>
    </row>
    <row r="364" ht="39.0" customHeight="1">
      <c r="A364" s="23" t="s">
        <v>1919</v>
      </c>
      <c r="B364" s="23" t="s">
        <v>1920</v>
      </c>
      <c r="C364" s="111" t="s">
        <v>4209</v>
      </c>
      <c r="D364" s="21" t="s">
        <v>4207</v>
      </c>
      <c r="E364" s="21" t="s">
        <v>4197</v>
      </c>
      <c r="F364" s="154">
        <v>41831.0</v>
      </c>
    </row>
    <row r="365" ht="39.0" customHeight="1">
      <c r="A365" s="23" t="s">
        <v>1922</v>
      </c>
      <c r="B365" s="23" t="s">
        <v>1923</v>
      </c>
      <c r="C365" s="22"/>
      <c r="D365" s="21" t="s">
        <v>4207</v>
      </c>
      <c r="E365" s="21" t="s">
        <v>4197</v>
      </c>
      <c r="F365" s="154">
        <v>41831.0</v>
      </c>
    </row>
    <row r="366" ht="39.0" customHeight="1">
      <c r="A366" s="23" t="s">
        <v>1924</v>
      </c>
      <c r="B366" s="23" t="s">
        <v>1925</v>
      </c>
      <c r="C366" s="22"/>
      <c r="D366" s="21" t="s">
        <v>4207</v>
      </c>
      <c r="E366" s="21" t="s">
        <v>4197</v>
      </c>
      <c r="F366" s="154">
        <v>41865.0</v>
      </c>
    </row>
    <row r="367" ht="39.0" customHeight="1">
      <c r="A367" s="23" t="s">
        <v>1927</v>
      </c>
      <c r="B367" s="23" t="s">
        <v>1928</v>
      </c>
      <c r="C367" s="22"/>
      <c r="D367" s="21" t="s">
        <v>4207</v>
      </c>
      <c r="E367" s="21" t="s">
        <v>4197</v>
      </c>
      <c r="F367" s="154">
        <v>41880.0</v>
      </c>
    </row>
    <row r="368" ht="39.0" customHeight="1">
      <c r="A368" s="23" t="s">
        <v>1932</v>
      </c>
      <c r="B368" s="23" t="s">
        <v>1933</v>
      </c>
      <c r="C368" s="22"/>
      <c r="D368" s="21" t="s">
        <v>4207</v>
      </c>
      <c r="E368" s="21" t="s">
        <v>4197</v>
      </c>
      <c r="F368" s="154">
        <v>41890.0</v>
      </c>
    </row>
    <row r="369" ht="39.0" customHeight="1">
      <c r="A369" s="23" t="s">
        <v>1939</v>
      </c>
      <c r="B369" s="23" t="s">
        <v>1940</v>
      </c>
      <c r="C369" s="22"/>
      <c r="D369" s="21" t="s">
        <v>4207</v>
      </c>
      <c r="E369" s="21" t="s">
        <v>4197</v>
      </c>
      <c r="F369" s="154">
        <v>41891.0</v>
      </c>
    </row>
    <row r="370" ht="39.0" customHeight="1">
      <c r="A370" s="23" t="s">
        <v>1944</v>
      </c>
      <c r="B370" s="23" t="s">
        <v>1945</v>
      </c>
      <c r="C370" s="22"/>
      <c r="D370" s="21" t="s">
        <v>4207</v>
      </c>
      <c r="E370" s="21" t="s">
        <v>4197</v>
      </c>
      <c r="F370" s="154">
        <v>41853.0</v>
      </c>
    </row>
    <row r="371" ht="39.0" customHeight="1">
      <c r="A371" s="23" t="s">
        <v>1950</v>
      </c>
      <c r="B371" s="23" t="s">
        <v>1951</v>
      </c>
      <c r="C371" s="22"/>
      <c r="D371" s="21" t="s">
        <v>4207</v>
      </c>
      <c r="E371" s="21" t="s">
        <v>4197</v>
      </c>
      <c r="F371" s="154">
        <v>41969.0</v>
      </c>
    </row>
    <row r="372" ht="39.0" customHeight="1">
      <c r="A372" s="23" t="s">
        <v>1956</v>
      </c>
      <c r="B372" s="23" t="s">
        <v>1957</v>
      </c>
      <c r="C372" s="22"/>
      <c r="D372" s="21" t="s">
        <v>4207</v>
      </c>
      <c r="E372" s="21" t="s">
        <v>4197</v>
      </c>
      <c r="F372" s="154">
        <v>41978.0</v>
      </c>
    </row>
    <row r="373" ht="64.5" customHeight="1">
      <c r="A373" s="23" t="s">
        <v>1963</v>
      </c>
      <c r="B373" s="23" t="s">
        <v>1964</v>
      </c>
      <c r="C373" s="22"/>
      <c r="D373" s="21" t="s">
        <v>4207</v>
      </c>
      <c r="E373" s="21" t="s">
        <v>4197</v>
      </c>
      <c r="F373" s="154">
        <v>41981.0</v>
      </c>
    </row>
    <row r="374" ht="64.5" customHeight="1">
      <c r="A374" s="23" t="s">
        <v>1968</v>
      </c>
      <c r="B374" s="23" t="s">
        <v>1969</v>
      </c>
      <c r="C374" s="22"/>
      <c r="D374" s="21" t="s">
        <v>4207</v>
      </c>
      <c r="E374" s="21" t="s">
        <v>4197</v>
      </c>
      <c r="F374" s="154">
        <v>41981.0</v>
      </c>
    </row>
    <row r="375" ht="46.5" customHeight="1">
      <c r="A375" s="95" t="s">
        <v>1979</v>
      </c>
      <c r="B375" s="95" t="s">
        <v>3842</v>
      </c>
      <c r="C375" s="37"/>
      <c r="D375" s="157" t="s">
        <v>4207</v>
      </c>
      <c r="E375" s="157" t="s">
        <v>4197</v>
      </c>
      <c r="F375" s="158">
        <v>42017.0</v>
      </c>
    </row>
    <row r="376" ht="12.75" customHeight="1">
      <c r="A376" s="37"/>
      <c r="B376" s="37"/>
      <c r="C376" s="37"/>
      <c r="D376" s="37"/>
      <c r="E376" s="37"/>
      <c r="F376" s="37"/>
    </row>
    <row r="377" ht="12.75" customHeight="1">
      <c r="A377" s="37"/>
      <c r="B377" s="37"/>
      <c r="C377" s="37"/>
      <c r="D377" s="37"/>
      <c r="E377" s="37"/>
      <c r="F377" s="37"/>
    </row>
    <row r="378" ht="12.75" customHeight="1">
      <c r="A378" s="37"/>
      <c r="B378" s="37"/>
      <c r="C378" s="37"/>
      <c r="D378" s="37"/>
      <c r="E378" s="37"/>
      <c r="F378" s="37"/>
    </row>
    <row r="379" ht="12.75" customHeight="1">
      <c r="A379" s="37"/>
      <c r="B379" s="37"/>
      <c r="C379" s="37"/>
      <c r="D379" s="37"/>
      <c r="E379" s="37"/>
      <c r="F379" s="37"/>
    </row>
    <row r="380" ht="12.75" customHeight="1">
      <c r="A380" s="37"/>
      <c r="B380" s="37"/>
      <c r="C380" s="37"/>
      <c r="D380" s="37"/>
      <c r="E380" s="37"/>
      <c r="F380" s="37"/>
    </row>
    <row r="381" ht="12.75" customHeight="1">
      <c r="A381" s="37"/>
      <c r="B381" s="37"/>
      <c r="C381" s="37"/>
      <c r="D381" s="37"/>
      <c r="E381" s="37"/>
      <c r="F381" s="37"/>
    </row>
    <row r="382" ht="12.75" customHeight="1">
      <c r="A382" s="37"/>
      <c r="B382" s="37"/>
      <c r="C382" s="37"/>
      <c r="D382" s="37"/>
      <c r="E382" s="37"/>
      <c r="F382" s="37"/>
    </row>
    <row r="383" ht="12.75" customHeight="1">
      <c r="A383" s="37"/>
      <c r="B383" s="37"/>
      <c r="C383" s="37"/>
      <c r="D383" s="37"/>
      <c r="E383" s="37"/>
      <c r="F383" s="37"/>
    </row>
    <row r="384" ht="12.75" customHeight="1">
      <c r="A384" s="37"/>
      <c r="B384" s="37"/>
      <c r="C384" s="37"/>
      <c r="D384" s="37"/>
      <c r="E384" s="37"/>
      <c r="F384" s="37"/>
    </row>
    <row r="385" ht="12.75" customHeight="1">
      <c r="A385" s="37"/>
      <c r="B385" s="37"/>
      <c r="C385" s="37"/>
      <c r="D385" s="37"/>
      <c r="E385" s="37"/>
      <c r="F385" s="37"/>
    </row>
    <row r="386" ht="12.75" customHeight="1">
      <c r="A386" s="37"/>
      <c r="B386" s="37"/>
      <c r="C386" s="37"/>
      <c r="D386" s="37"/>
      <c r="E386" s="37"/>
      <c r="F386" s="37"/>
    </row>
    <row r="387" ht="12.75" customHeight="1">
      <c r="A387" s="37"/>
      <c r="B387" s="37"/>
      <c r="C387" s="37"/>
      <c r="D387" s="37"/>
      <c r="E387" s="37"/>
      <c r="F387" s="37"/>
    </row>
    <row r="388" ht="12.75" customHeight="1">
      <c r="A388" s="37"/>
      <c r="B388" s="37"/>
      <c r="C388" s="37"/>
      <c r="D388" s="37"/>
      <c r="E388" s="37"/>
      <c r="F388" s="37"/>
    </row>
    <row r="389" ht="12.75" customHeight="1">
      <c r="A389" s="37"/>
      <c r="B389" s="37"/>
      <c r="C389" s="37"/>
      <c r="D389" s="37"/>
      <c r="E389" s="37"/>
      <c r="F389" s="37"/>
    </row>
    <row r="390" ht="12.75" customHeight="1">
      <c r="A390" s="37"/>
      <c r="B390" s="37"/>
      <c r="C390" s="37"/>
      <c r="D390" s="37"/>
      <c r="E390" s="37"/>
      <c r="F390" s="37"/>
    </row>
    <row r="391" ht="12.75" customHeight="1">
      <c r="A391" s="37"/>
      <c r="B391" s="37"/>
      <c r="C391" s="37"/>
      <c r="D391" s="37"/>
      <c r="E391" s="37"/>
      <c r="F391" s="37"/>
    </row>
    <row r="392" ht="12.75" customHeight="1">
      <c r="A392" s="37"/>
      <c r="B392" s="37"/>
      <c r="C392" s="37"/>
      <c r="D392" s="37"/>
      <c r="E392" s="37"/>
      <c r="F392" s="37"/>
    </row>
    <row r="393" ht="12.75" customHeight="1">
      <c r="A393" s="37"/>
      <c r="B393" s="37"/>
      <c r="C393" s="37"/>
      <c r="D393" s="37"/>
      <c r="E393" s="37"/>
      <c r="F393" s="37"/>
    </row>
    <row r="394" ht="12.75" customHeight="1">
      <c r="A394" s="37"/>
      <c r="B394" s="37"/>
      <c r="C394" s="37"/>
      <c r="D394" s="37"/>
      <c r="E394" s="37"/>
      <c r="F394" s="37"/>
    </row>
    <row r="395" ht="12.75" customHeight="1">
      <c r="A395" s="37"/>
      <c r="B395" s="37"/>
      <c r="C395" s="37"/>
      <c r="D395" s="37"/>
      <c r="E395" s="37"/>
      <c r="F395" s="37"/>
    </row>
    <row r="396" ht="12.75" customHeight="1">
      <c r="A396" s="37"/>
      <c r="B396" s="37"/>
      <c r="C396" s="37"/>
      <c r="D396" s="37"/>
      <c r="E396" s="37"/>
      <c r="F396" s="37"/>
    </row>
    <row r="397" ht="12.75" customHeight="1">
      <c r="A397" s="37"/>
      <c r="B397" s="37"/>
      <c r="C397" s="37"/>
      <c r="D397" s="37"/>
      <c r="E397" s="37"/>
      <c r="F397" s="37"/>
    </row>
    <row r="398" ht="12.75" customHeight="1">
      <c r="A398" s="37"/>
      <c r="B398" s="37"/>
      <c r="C398" s="37"/>
      <c r="D398" s="37"/>
      <c r="E398" s="37"/>
      <c r="F398" s="37"/>
    </row>
    <row r="399" ht="12.75" customHeight="1">
      <c r="A399" s="37"/>
      <c r="B399" s="37"/>
      <c r="C399" s="37"/>
      <c r="D399" s="37"/>
      <c r="E399" s="37"/>
      <c r="F399" s="37"/>
    </row>
    <row r="400" ht="12.75" customHeight="1">
      <c r="A400" s="37"/>
      <c r="B400" s="37"/>
      <c r="C400" s="37"/>
      <c r="D400" s="37"/>
      <c r="E400" s="37"/>
      <c r="F400" s="37"/>
    </row>
    <row r="401" ht="12.75" customHeight="1">
      <c r="A401" s="37"/>
      <c r="B401" s="37"/>
      <c r="C401" s="37"/>
      <c r="D401" s="37"/>
      <c r="E401" s="37"/>
      <c r="F401" s="37"/>
    </row>
    <row r="402" ht="12.75" customHeight="1">
      <c r="A402" s="37"/>
      <c r="B402" s="37"/>
      <c r="C402" s="37"/>
      <c r="D402" s="37"/>
      <c r="E402" s="37"/>
      <c r="F402" s="37"/>
    </row>
    <row r="403" ht="12.75" customHeight="1">
      <c r="A403" s="37"/>
      <c r="B403" s="37"/>
      <c r="C403" s="37"/>
      <c r="D403" s="37"/>
      <c r="E403" s="37"/>
      <c r="F403" s="37"/>
    </row>
    <row r="404" ht="12.75" customHeight="1">
      <c r="A404" s="37"/>
      <c r="B404" s="37"/>
      <c r="C404" s="37"/>
      <c r="D404" s="37"/>
      <c r="E404" s="37"/>
      <c r="F404" s="37"/>
    </row>
    <row r="405" ht="12.75" customHeight="1">
      <c r="A405" s="37"/>
      <c r="B405" s="37"/>
      <c r="C405" s="37"/>
      <c r="D405" s="37"/>
      <c r="E405" s="37"/>
      <c r="F405" s="37"/>
    </row>
    <row r="406" ht="12.75" customHeight="1">
      <c r="A406" s="37"/>
      <c r="B406" s="37"/>
      <c r="C406" s="37"/>
      <c r="D406" s="37"/>
      <c r="E406" s="37"/>
      <c r="F406" s="37"/>
    </row>
    <row r="407" ht="12.75" customHeight="1">
      <c r="A407" s="37"/>
      <c r="B407" s="37"/>
      <c r="C407" s="37"/>
      <c r="D407" s="37"/>
      <c r="E407" s="37"/>
      <c r="F407" s="37"/>
    </row>
    <row r="408" ht="12.75" customHeight="1">
      <c r="A408" s="37"/>
      <c r="B408" s="37"/>
      <c r="C408" s="37"/>
      <c r="D408" s="37"/>
      <c r="E408" s="37"/>
      <c r="F408" s="37"/>
    </row>
    <row r="409" ht="12.75" customHeight="1">
      <c r="A409" s="37"/>
      <c r="B409" s="37"/>
      <c r="C409" s="37"/>
      <c r="D409" s="37"/>
      <c r="E409" s="37"/>
      <c r="F409" s="37"/>
    </row>
    <row r="410" ht="12.75" customHeight="1">
      <c r="A410" s="37"/>
      <c r="B410" s="37"/>
      <c r="C410" s="37"/>
      <c r="D410" s="37"/>
      <c r="E410" s="37"/>
      <c r="F410" s="37"/>
    </row>
    <row r="411" ht="12.75" customHeight="1">
      <c r="A411" s="37"/>
      <c r="B411" s="37"/>
      <c r="C411" s="37"/>
      <c r="D411" s="37"/>
      <c r="E411" s="37"/>
      <c r="F411" s="37"/>
    </row>
    <row r="412" ht="12.75" customHeight="1">
      <c r="A412" s="37"/>
      <c r="B412" s="37"/>
      <c r="C412" s="37"/>
      <c r="D412" s="37"/>
      <c r="E412" s="37"/>
      <c r="F412" s="37"/>
    </row>
    <row r="413" ht="12.75" customHeight="1">
      <c r="A413" s="37"/>
      <c r="B413" s="37"/>
      <c r="C413" s="37"/>
      <c r="D413" s="37"/>
      <c r="E413" s="37"/>
      <c r="F413" s="37"/>
    </row>
    <row r="414" ht="12.75" customHeight="1">
      <c r="A414" s="37"/>
      <c r="B414" s="37"/>
      <c r="C414" s="37"/>
      <c r="D414" s="37"/>
      <c r="E414" s="37"/>
      <c r="F414" s="37"/>
    </row>
    <row r="415" ht="12.75" customHeight="1">
      <c r="A415" s="37"/>
      <c r="B415" s="37"/>
      <c r="C415" s="37"/>
      <c r="D415" s="37"/>
      <c r="E415" s="37"/>
      <c r="F415" s="37"/>
    </row>
    <row r="416" ht="12.75" customHeight="1">
      <c r="A416" s="37"/>
      <c r="B416" s="37"/>
      <c r="C416" s="37"/>
      <c r="D416" s="37"/>
      <c r="E416" s="37"/>
      <c r="F416" s="37"/>
    </row>
    <row r="417" ht="12.75" customHeight="1">
      <c r="A417" s="37"/>
      <c r="B417" s="37"/>
      <c r="C417" s="37"/>
      <c r="D417" s="37"/>
      <c r="E417" s="37"/>
      <c r="F417" s="37"/>
    </row>
    <row r="418" ht="12.75" customHeight="1">
      <c r="A418" s="37"/>
      <c r="B418" s="37"/>
      <c r="C418" s="37"/>
      <c r="D418" s="37"/>
      <c r="E418" s="37"/>
      <c r="F418" s="37"/>
    </row>
    <row r="419" ht="12.75" customHeight="1">
      <c r="A419" s="37"/>
      <c r="B419" s="37"/>
      <c r="C419" s="37"/>
      <c r="D419" s="37"/>
      <c r="E419" s="37"/>
      <c r="F419" s="37"/>
    </row>
    <row r="420" ht="12.75" customHeight="1">
      <c r="A420" s="37"/>
      <c r="B420" s="37"/>
      <c r="C420" s="37"/>
      <c r="D420" s="37"/>
      <c r="E420" s="37"/>
      <c r="F420" s="37"/>
    </row>
    <row r="421" ht="12.75" customHeight="1">
      <c r="A421" s="37"/>
      <c r="B421" s="37"/>
      <c r="C421" s="37"/>
      <c r="D421" s="37"/>
      <c r="E421" s="37"/>
      <c r="F421" s="37"/>
    </row>
    <row r="422" ht="12.75" customHeight="1">
      <c r="A422" s="37"/>
      <c r="B422" s="37"/>
      <c r="C422" s="37"/>
      <c r="D422" s="37"/>
      <c r="E422" s="37"/>
      <c r="F422" s="37"/>
    </row>
    <row r="423" ht="12.75" customHeight="1">
      <c r="A423" s="37"/>
      <c r="B423" s="37"/>
      <c r="C423" s="37"/>
      <c r="D423" s="37"/>
      <c r="E423" s="37"/>
      <c r="F423" s="37"/>
    </row>
    <row r="424" ht="12.75" customHeight="1">
      <c r="A424" s="37"/>
      <c r="B424" s="37"/>
      <c r="C424" s="37"/>
      <c r="D424" s="37"/>
      <c r="E424" s="37"/>
      <c r="F424" s="37"/>
    </row>
    <row r="425" ht="12.75" customHeight="1">
      <c r="A425" s="37"/>
      <c r="B425" s="37"/>
      <c r="C425" s="37"/>
      <c r="D425" s="37"/>
      <c r="E425" s="37"/>
      <c r="F425" s="37"/>
    </row>
    <row r="426" ht="12.75" customHeight="1">
      <c r="A426" s="37"/>
      <c r="B426" s="37"/>
      <c r="C426" s="37"/>
      <c r="D426" s="37"/>
      <c r="E426" s="37"/>
      <c r="F426" s="37"/>
    </row>
    <row r="427" ht="12.75" customHeight="1">
      <c r="A427" s="37"/>
      <c r="B427" s="37"/>
      <c r="C427" s="37"/>
      <c r="D427" s="37"/>
      <c r="E427" s="37"/>
      <c r="F427" s="37"/>
    </row>
    <row r="428" ht="12.75" customHeight="1">
      <c r="A428" s="37"/>
      <c r="B428" s="37"/>
      <c r="C428" s="37"/>
      <c r="D428" s="37"/>
      <c r="E428" s="37"/>
      <c r="F428" s="37"/>
    </row>
    <row r="429" ht="12.75" customHeight="1">
      <c r="A429" s="37"/>
      <c r="B429" s="37"/>
      <c r="C429" s="37"/>
      <c r="D429" s="37"/>
      <c r="E429" s="37"/>
      <c r="F429" s="37"/>
    </row>
    <row r="430" ht="12.75" customHeight="1">
      <c r="A430" s="37"/>
      <c r="B430" s="37"/>
      <c r="C430" s="37"/>
      <c r="D430" s="37"/>
      <c r="E430" s="37"/>
      <c r="F430" s="37"/>
    </row>
    <row r="431" ht="12.75" customHeight="1">
      <c r="A431" s="37"/>
      <c r="B431" s="37"/>
      <c r="C431" s="37"/>
      <c r="D431" s="37"/>
      <c r="E431" s="37"/>
      <c r="F431" s="37"/>
    </row>
    <row r="432" ht="12.75" customHeight="1">
      <c r="A432" s="37"/>
      <c r="B432" s="37"/>
      <c r="C432" s="37"/>
      <c r="D432" s="37"/>
      <c r="E432" s="37"/>
      <c r="F432" s="37"/>
    </row>
    <row r="433" ht="12.75" customHeight="1">
      <c r="A433" s="37"/>
      <c r="B433" s="37"/>
      <c r="C433" s="37"/>
      <c r="D433" s="37"/>
      <c r="E433" s="37"/>
      <c r="F433" s="37"/>
    </row>
    <row r="434" ht="12.75" customHeight="1">
      <c r="A434" s="37"/>
      <c r="B434" s="37"/>
      <c r="C434" s="37"/>
      <c r="D434" s="37"/>
      <c r="E434" s="37"/>
      <c r="F434" s="37"/>
    </row>
    <row r="435" ht="12.75" customHeight="1">
      <c r="A435" s="37"/>
      <c r="B435" s="37"/>
      <c r="C435" s="37"/>
      <c r="D435" s="37"/>
      <c r="E435" s="37"/>
      <c r="F435" s="37"/>
    </row>
    <row r="436" ht="12.75" customHeight="1">
      <c r="A436" s="37"/>
      <c r="B436" s="37"/>
      <c r="C436" s="37"/>
      <c r="D436" s="37"/>
      <c r="E436" s="37"/>
      <c r="F436" s="37"/>
    </row>
    <row r="437" ht="12.75" customHeight="1">
      <c r="A437" s="37"/>
      <c r="B437" s="37"/>
      <c r="C437" s="37"/>
      <c r="D437" s="37"/>
      <c r="E437" s="37"/>
      <c r="F437" s="37"/>
    </row>
    <row r="438" ht="12.75" customHeight="1">
      <c r="A438" s="37"/>
      <c r="B438" s="37"/>
      <c r="C438" s="37"/>
      <c r="D438" s="37"/>
      <c r="E438" s="37"/>
      <c r="F438" s="37"/>
    </row>
    <row r="439" ht="12.75" customHeight="1">
      <c r="A439" s="37"/>
      <c r="B439" s="37"/>
      <c r="C439" s="37"/>
      <c r="D439" s="37"/>
      <c r="E439" s="37"/>
      <c r="F439" s="37"/>
    </row>
    <row r="440" ht="12.75" customHeight="1">
      <c r="A440" s="37"/>
      <c r="B440" s="37"/>
      <c r="C440" s="37"/>
      <c r="D440" s="37"/>
      <c r="E440" s="37"/>
      <c r="F440" s="37"/>
    </row>
    <row r="441" ht="12.75" customHeight="1">
      <c r="A441" s="37"/>
      <c r="B441" s="37"/>
      <c r="C441" s="37"/>
      <c r="D441" s="37"/>
      <c r="E441" s="37"/>
      <c r="F441" s="37"/>
    </row>
    <row r="442" ht="12.75" customHeight="1">
      <c r="A442" s="37"/>
      <c r="B442" s="37"/>
      <c r="C442" s="37"/>
      <c r="D442" s="37"/>
      <c r="E442" s="37"/>
      <c r="F442" s="37"/>
    </row>
    <row r="443" ht="12.75" customHeight="1">
      <c r="A443" s="37"/>
      <c r="B443" s="37"/>
      <c r="C443" s="37"/>
      <c r="D443" s="37"/>
      <c r="E443" s="37"/>
      <c r="F443" s="37"/>
    </row>
    <row r="444" ht="12.75" customHeight="1">
      <c r="A444" s="37"/>
      <c r="B444" s="37"/>
      <c r="C444" s="37"/>
      <c r="D444" s="37"/>
      <c r="E444" s="37"/>
      <c r="F444" s="37"/>
    </row>
    <row r="445" ht="12.75" customHeight="1">
      <c r="A445" s="37"/>
      <c r="B445" s="37"/>
      <c r="C445" s="37"/>
      <c r="D445" s="37"/>
      <c r="E445" s="37"/>
      <c r="F445" s="37"/>
    </row>
    <row r="446" ht="12.75" customHeight="1">
      <c r="A446" s="37"/>
      <c r="B446" s="37"/>
      <c r="C446" s="37"/>
      <c r="D446" s="37"/>
      <c r="E446" s="37"/>
      <c r="F446" s="37"/>
    </row>
    <row r="447" ht="12.75" customHeight="1">
      <c r="A447" s="37"/>
      <c r="B447" s="37"/>
      <c r="C447" s="37"/>
      <c r="D447" s="37"/>
      <c r="E447" s="37"/>
      <c r="F447" s="37"/>
    </row>
    <row r="448" ht="12.75" customHeight="1">
      <c r="A448" s="37"/>
      <c r="B448" s="37"/>
      <c r="C448" s="37"/>
      <c r="D448" s="37"/>
      <c r="E448" s="37"/>
      <c r="F448" s="37"/>
    </row>
    <row r="449" ht="12.75" customHeight="1">
      <c r="A449" s="37"/>
      <c r="B449" s="37"/>
      <c r="C449" s="37"/>
      <c r="D449" s="37"/>
      <c r="E449" s="37"/>
      <c r="F449" s="37"/>
    </row>
    <row r="450" ht="12.75" customHeight="1">
      <c r="A450" s="37"/>
      <c r="B450" s="37"/>
      <c r="C450" s="37"/>
      <c r="D450" s="37"/>
      <c r="E450" s="37"/>
      <c r="F450" s="37"/>
    </row>
    <row r="451" ht="12.75" customHeight="1">
      <c r="A451" s="37"/>
      <c r="B451" s="37"/>
      <c r="C451" s="37"/>
      <c r="D451" s="37"/>
      <c r="E451" s="37"/>
      <c r="F451" s="37"/>
    </row>
    <row r="452" ht="12.75" customHeight="1">
      <c r="A452" s="37"/>
      <c r="B452" s="37"/>
      <c r="C452" s="37"/>
      <c r="D452" s="37"/>
      <c r="E452" s="37"/>
      <c r="F452" s="37"/>
    </row>
    <row r="453" ht="12.75" customHeight="1">
      <c r="A453" s="37"/>
      <c r="B453" s="37"/>
      <c r="C453" s="37"/>
      <c r="D453" s="37"/>
      <c r="E453" s="37"/>
      <c r="F453" s="37"/>
    </row>
    <row r="454" ht="12.75" customHeight="1">
      <c r="A454" s="37"/>
      <c r="B454" s="37"/>
      <c r="C454" s="37"/>
      <c r="D454" s="37"/>
      <c r="E454" s="37"/>
      <c r="F454" s="37"/>
    </row>
    <row r="455" ht="12.75" customHeight="1">
      <c r="A455" s="37"/>
      <c r="B455" s="37"/>
      <c r="C455" s="37"/>
      <c r="D455" s="37"/>
      <c r="E455" s="37"/>
      <c r="F455" s="37"/>
    </row>
    <row r="456" ht="12.75" customHeight="1">
      <c r="A456" s="37"/>
      <c r="B456" s="37"/>
      <c r="C456" s="37"/>
      <c r="D456" s="37"/>
      <c r="E456" s="37"/>
      <c r="F456" s="37"/>
    </row>
    <row r="457" ht="12.75" customHeight="1">
      <c r="A457" s="37"/>
      <c r="B457" s="37"/>
      <c r="C457" s="37"/>
      <c r="D457" s="37"/>
      <c r="E457" s="37"/>
      <c r="F457" s="37"/>
    </row>
    <row r="458" ht="12.75" customHeight="1">
      <c r="A458" s="37"/>
      <c r="B458" s="37"/>
      <c r="C458" s="37"/>
      <c r="D458" s="37"/>
      <c r="E458" s="37"/>
      <c r="F458" s="37"/>
    </row>
    <row r="459" ht="12.75" customHeight="1">
      <c r="A459" s="37"/>
      <c r="B459" s="37"/>
      <c r="C459" s="37"/>
      <c r="D459" s="37"/>
      <c r="E459" s="37"/>
      <c r="F459" s="37"/>
    </row>
    <row r="460" ht="12.75" customHeight="1">
      <c r="A460" s="37"/>
      <c r="B460" s="37"/>
      <c r="C460" s="37"/>
      <c r="D460" s="37"/>
      <c r="E460" s="37"/>
      <c r="F460" s="37"/>
    </row>
    <row r="461" ht="12.75" customHeight="1">
      <c r="A461" s="37"/>
      <c r="B461" s="37"/>
      <c r="C461" s="37"/>
      <c r="D461" s="37"/>
      <c r="E461" s="37"/>
      <c r="F461" s="37"/>
    </row>
    <row r="462" ht="12.75" customHeight="1">
      <c r="A462" s="37"/>
      <c r="B462" s="37"/>
      <c r="C462" s="37"/>
      <c r="D462" s="37"/>
      <c r="E462" s="37"/>
      <c r="F462" s="37"/>
    </row>
    <row r="463" ht="12.75" customHeight="1">
      <c r="A463" s="37"/>
      <c r="B463" s="37"/>
      <c r="C463" s="37"/>
      <c r="D463" s="37"/>
      <c r="E463" s="37"/>
      <c r="F463" s="37"/>
    </row>
    <row r="464" ht="12.75" customHeight="1">
      <c r="A464" s="37"/>
      <c r="B464" s="37"/>
      <c r="C464" s="37"/>
      <c r="D464" s="37"/>
      <c r="E464" s="37"/>
      <c r="F464" s="37"/>
    </row>
    <row r="465" ht="12.75" customHeight="1">
      <c r="A465" s="37"/>
      <c r="B465" s="37"/>
      <c r="C465" s="37"/>
      <c r="D465" s="37"/>
      <c r="E465" s="37"/>
      <c r="F465" s="37"/>
    </row>
    <row r="466" ht="12.75" customHeight="1">
      <c r="A466" s="37"/>
      <c r="B466" s="37"/>
      <c r="C466" s="37"/>
      <c r="D466" s="37"/>
      <c r="E466" s="37"/>
      <c r="F466" s="37"/>
    </row>
    <row r="467" ht="12.75" customHeight="1">
      <c r="A467" s="37"/>
      <c r="B467" s="37"/>
      <c r="C467" s="37"/>
      <c r="D467" s="37"/>
      <c r="E467" s="37"/>
      <c r="F467" s="37"/>
    </row>
    <row r="468" ht="12.75" customHeight="1">
      <c r="A468" s="37"/>
      <c r="B468" s="37"/>
      <c r="C468" s="37"/>
      <c r="D468" s="37"/>
      <c r="E468" s="37"/>
      <c r="F468" s="37"/>
    </row>
    <row r="469" ht="12.75" customHeight="1">
      <c r="A469" s="37"/>
      <c r="B469" s="37"/>
      <c r="C469" s="37"/>
      <c r="D469" s="37"/>
      <c r="E469" s="37"/>
      <c r="F469" s="37"/>
    </row>
    <row r="470" ht="12.75" customHeight="1">
      <c r="A470" s="37"/>
      <c r="B470" s="37"/>
      <c r="C470" s="37"/>
      <c r="D470" s="37"/>
      <c r="E470" s="37"/>
      <c r="F470" s="37"/>
    </row>
    <row r="471" ht="12.75" customHeight="1">
      <c r="A471" s="37"/>
      <c r="B471" s="37"/>
      <c r="C471" s="37"/>
      <c r="D471" s="37"/>
      <c r="E471" s="37"/>
      <c r="F471" s="37"/>
    </row>
    <row r="472" ht="12.75" customHeight="1">
      <c r="A472" s="37"/>
      <c r="B472" s="37"/>
      <c r="C472" s="37"/>
      <c r="D472" s="37"/>
      <c r="E472" s="37"/>
      <c r="F472" s="37"/>
    </row>
    <row r="473" ht="12.75" customHeight="1">
      <c r="A473" s="37"/>
      <c r="B473" s="37"/>
      <c r="C473" s="37"/>
      <c r="D473" s="37"/>
      <c r="E473" s="37"/>
      <c r="F473" s="37"/>
    </row>
    <row r="474" ht="12.75" customHeight="1">
      <c r="A474" s="37"/>
      <c r="B474" s="37"/>
      <c r="C474" s="37"/>
      <c r="D474" s="37"/>
      <c r="E474" s="37"/>
      <c r="F474" s="37"/>
    </row>
    <row r="475" ht="12.75" customHeight="1">
      <c r="A475" s="37"/>
      <c r="B475" s="37"/>
      <c r="C475" s="37"/>
      <c r="D475" s="37"/>
      <c r="E475" s="37"/>
      <c r="F475" s="37"/>
    </row>
    <row r="476" ht="12.75" customHeight="1">
      <c r="A476" s="37"/>
      <c r="B476" s="37"/>
      <c r="C476" s="37"/>
      <c r="D476" s="37"/>
      <c r="E476" s="37"/>
      <c r="F476" s="37"/>
    </row>
    <row r="477" ht="12.75" customHeight="1">
      <c r="A477" s="37"/>
      <c r="B477" s="37"/>
      <c r="C477" s="37"/>
      <c r="D477" s="37"/>
      <c r="E477" s="37"/>
      <c r="F477" s="37"/>
    </row>
    <row r="478" ht="12.75" customHeight="1">
      <c r="A478" s="37"/>
      <c r="B478" s="37"/>
      <c r="C478" s="37"/>
      <c r="D478" s="37"/>
      <c r="E478" s="37"/>
      <c r="F478" s="37"/>
    </row>
    <row r="479" ht="12.75" customHeight="1">
      <c r="A479" s="37"/>
      <c r="B479" s="37"/>
      <c r="C479" s="37"/>
      <c r="D479" s="37"/>
      <c r="E479" s="37"/>
      <c r="F479" s="37"/>
    </row>
    <row r="480" ht="12.75" customHeight="1">
      <c r="A480" s="37"/>
      <c r="B480" s="37"/>
      <c r="C480" s="37"/>
      <c r="D480" s="37"/>
      <c r="E480" s="37"/>
      <c r="F480" s="37"/>
    </row>
    <row r="481" ht="12.75" customHeight="1">
      <c r="A481" s="37"/>
      <c r="B481" s="37"/>
      <c r="C481" s="37"/>
      <c r="D481" s="37"/>
      <c r="E481" s="37"/>
      <c r="F481" s="37"/>
    </row>
    <row r="482" ht="12.75" customHeight="1">
      <c r="A482" s="37"/>
      <c r="B482" s="37"/>
      <c r="C482" s="37"/>
      <c r="D482" s="37"/>
      <c r="E482" s="37"/>
      <c r="F482" s="37"/>
    </row>
    <row r="483" ht="12.75" customHeight="1">
      <c r="A483" s="37"/>
      <c r="B483" s="37"/>
      <c r="C483" s="37"/>
      <c r="D483" s="37"/>
      <c r="E483" s="37"/>
      <c r="F483" s="37"/>
    </row>
    <row r="484" ht="12.75" customHeight="1">
      <c r="A484" s="37"/>
      <c r="B484" s="37"/>
      <c r="C484" s="37"/>
      <c r="D484" s="37"/>
      <c r="E484" s="37"/>
      <c r="F484" s="37"/>
    </row>
    <row r="485" ht="12.75" customHeight="1">
      <c r="A485" s="37"/>
      <c r="B485" s="37"/>
      <c r="C485" s="37"/>
      <c r="D485" s="37"/>
      <c r="E485" s="37"/>
      <c r="F485" s="37"/>
    </row>
    <row r="486" ht="12.75" customHeight="1">
      <c r="A486" s="37"/>
      <c r="B486" s="37"/>
      <c r="C486" s="37"/>
      <c r="D486" s="37"/>
      <c r="E486" s="37"/>
      <c r="F486" s="37"/>
    </row>
    <row r="487" ht="12.75" customHeight="1">
      <c r="A487" s="37"/>
      <c r="B487" s="37"/>
      <c r="C487" s="37"/>
      <c r="D487" s="37"/>
      <c r="E487" s="37"/>
      <c r="F487" s="37"/>
    </row>
    <row r="488" ht="12.75" customHeight="1">
      <c r="A488" s="37"/>
      <c r="B488" s="37"/>
      <c r="C488" s="37"/>
      <c r="D488" s="37"/>
      <c r="E488" s="37"/>
      <c r="F488" s="37"/>
    </row>
    <row r="489" ht="12.75" customHeight="1">
      <c r="A489" s="37"/>
      <c r="B489" s="37"/>
      <c r="C489" s="37"/>
      <c r="D489" s="37"/>
      <c r="E489" s="37"/>
      <c r="F489" s="37"/>
    </row>
    <row r="490" ht="12.75" customHeight="1">
      <c r="A490" s="37"/>
      <c r="B490" s="37"/>
      <c r="C490" s="37"/>
      <c r="D490" s="37"/>
      <c r="E490" s="37"/>
      <c r="F490" s="37"/>
    </row>
    <row r="491" ht="12.75" customHeight="1">
      <c r="A491" s="37"/>
      <c r="B491" s="37"/>
      <c r="C491" s="37"/>
      <c r="D491" s="37"/>
      <c r="E491" s="37"/>
      <c r="F491" s="37"/>
    </row>
    <row r="492" ht="12.75" customHeight="1">
      <c r="A492" s="37"/>
      <c r="B492" s="37"/>
      <c r="C492" s="37"/>
      <c r="D492" s="37"/>
      <c r="E492" s="37"/>
      <c r="F492" s="37"/>
    </row>
    <row r="493" ht="12.75" customHeight="1">
      <c r="A493" s="37"/>
      <c r="B493" s="37"/>
      <c r="C493" s="37"/>
      <c r="D493" s="37"/>
      <c r="E493" s="37"/>
      <c r="F493" s="37"/>
    </row>
    <row r="494" ht="12.75" customHeight="1">
      <c r="A494" s="37"/>
      <c r="B494" s="37"/>
      <c r="C494" s="37"/>
      <c r="D494" s="37"/>
      <c r="E494" s="37"/>
      <c r="F494" s="37"/>
    </row>
    <row r="495" ht="12.75" customHeight="1">
      <c r="A495" s="37"/>
      <c r="B495" s="37"/>
      <c r="C495" s="37"/>
      <c r="D495" s="37"/>
      <c r="E495" s="37"/>
      <c r="F495" s="37"/>
    </row>
    <row r="496" ht="12.75" customHeight="1">
      <c r="A496" s="37"/>
      <c r="B496" s="37"/>
      <c r="C496" s="37"/>
      <c r="D496" s="37"/>
      <c r="E496" s="37"/>
      <c r="F496" s="37"/>
    </row>
    <row r="497" ht="12.75" customHeight="1">
      <c r="A497" s="37"/>
      <c r="B497" s="37"/>
      <c r="C497" s="37"/>
      <c r="D497" s="37"/>
      <c r="E497" s="37"/>
      <c r="F497" s="37"/>
    </row>
    <row r="498" ht="12.75" customHeight="1">
      <c r="A498" s="37"/>
      <c r="B498" s="37"/>
      <c r="C498" s="37"/>
      <c r="D498" s="37"/>
      <c r="E498" s="37"/>
      <c r="F498" s="37"/>
    </row>
    <row r="499" ht="12.75" customHeight="1">
      <c r="A499" s="37"/>
      <c r="B499" s="37"/>
      <c r="C499" s="37"/>
      <c r="D499" s="37"/>
      <c r="E499" s="37"/>
      <c r="F499" s="37"/>
    </row>
    <row r="500" ht="12.75" customHeight="1">
      <c r="A500" s="37"/>
      <c r="B500" s="37"/>
      <c r="C500" s="37"/>
      <c r="D500" s="37"/>
      <c r="E500" s="37"/>
      <c r="F500" s="37"/>
    </row>
    <row r="501" ht="12.75" customHeight="1">
      <c r="A501" s="37"/>
      <c r="B501" s="37"/>
      <c r="C501" s="37"/>
      <c r="D501" s="37"/>
      <c r="E501" s="37"/>
      <c r="F501" s="37"/>
    </row>
    <row r="502" ht="12.75" customHeight="1">
      <c r="A502" s="37"/>
      <c r="B502" s="37"/>
      <c r="C502" s="37"/>
      <c r="D502" s="37"/>
      <c r="E502" s="37"/>
      <c r="F502" s="37"/>
    </row>
    <row r="503" ht="12.75" customHeight="1">
      <c r="A503" s="37"/>
      <c r="B503" s="37"/>
      <c r="C503" s="37"/>
      <c r="D503" s="37"/>
      <c r="E503" s="37"/>
      <c r="F503" s="37"/>
    </row>
    <row r="504" ht="12.75" customHeight="1">
      <c r="A504" s="37"/>
      <c r="B504" s="37"/>
      <c r="C504" s="37"/>
      <c r="D504" s="37"/>
      <c r="E504" s="37"/>
      <c r="F504" s="37"/>
    </row>
    <row r="505" ht="12.75" customHeight="1">
      <c r="A505" s="37"/>
      <c r="B505" s="37"/>
      <c r="C505" s="37"/>
      <c r="D505" s="37"/>
      <c r="E505" s="37"/>
      <c r="F505" s="37"/>
    </row>
    <row r="506" ht="12.75" customHeight="1">
      <c r="A506" s="37"/>
      <c r="B506" s="37"/>
      <c r="C506" s="37"/>
      <c r="D506" s="37"/>
      <c r="E506" s="37"/>
      <c r="F506" s="37"/>
    </row>
    <row r="507" ht="12.75" customHeight="1">
      <c r="A507" s="37"/>
      <c r="B507" s="37"/>
      <c r="C507" s="37"/>
      <c r="D507" s="37"/>
      <c r="E507" s="37"/>
      <c r="F507" s="37"/>
    </row>
    <row r="508" ht="12.75" customHeight="1">
      <c r="A508" s="37"/>
      <c r="B508" s="37"/>
      <c r="C508" s="37"/>
      <c r="D508" s="37"/>
      <c r="E508" s="37"/>
      <c r="F508" s="37"/>
    </row>
    <row r="509" ht="12.75" customHeight="1">
      <c r="A509" s="37"/>
      <c r="B509" s="37"/>
      <c r="C509" s="37"/>
      <c r="D509" s="37"/>
      <c r="E509" s="37"/>
      <c r="F509" s="37"/>
    </row>
    <row r="510" ht="12.75" customHeight="1">
      <c r="A510" s="37"/>
      <c r="B510" s="37"/>
      <c r="C510" s="37"/>
      <c r="D510" s="37"/>
      <c r="E510" s="37"/>
      <c r="F510" s="37"/>
    </row>
    <row r="511" ht="12.75" customHeight="1">
      <c r="A511" s="37"/>
      <c r="B511" s="37"/>
      <c r="C511" s="37"/>
      <c r="D511" s="37"/>
      <c r="E511" s="37"/>
      <c r="F511" s="37"/>
    </row>
    <row r="512" ht="12.75" customHeight="1">
      <c r="A512" s="37"/>
      <c r="B512" s="37"/>
      <c r="C512" s="37"/>
      <c r="D512" s="37"/>
      <c r="E512" s="37"/>
      <c r="F512" s="37"/>
    </row>
    <row r="513" ht="12.75" customHeight="1">
      <c r="A513" s="37"/>
      <c r="B513" s="37"/>
      <c r="C513" s="37"/>
      <c r="D513" s="37"/>
      <c r="E513" s="37"/>
      <c r="F513" s="37"/>
    </row>
    <row r="514" ht="12.75" customHeight="1">
      <c r="A514" s="37"/>
      <c r="B514" s="37"/>
      <c r="C514" s="37"/>
      <c r="D514" s="37"/>
      <c r="E514" s="37"/>
      <c r="F514" s="37"/>
    </row>
    <row r="515" ht="12.75" customHeight="1">
      <c r="A515" s="37"/>
      <c r="B515" s="37"/>
      <c r="C515" s="37"/>
      <c r="D515" s="37"/>
      <c r="E515" s="37"/>
      <c r="F515" s="37"/>
    </row>
    <row r="516" ht="12.75" customHeight="1">
      <c r="A516" s="37"/>
      <c r="B516" s="37"/>
      <c r="C516" s="37"/>
      <c r="D516" s="37"/>
      <c r="E516" s="37"/>
      <c r="F516" s="37"/>
    </row>
    <row r="517" ht="12.75" customHeight="1">
      <c r="A517" s="37"/>
      <c r="B517" s="37"/>
      <c r="C517" s="37"/>
      <c r="D517" s="37"/>
      <c r="E517" s="37"/>
      <c r="F517" s="37"/>
    </row>
    <row r="518" ht="12.75" customHeight="1">
      <c r="A518" s="37"/>
      <c r="B518" s="37"/>
      <c r="C518" s="37"/>
      <c r="D518" s="37"/>
      <c r="E518" s="37"/>
      <c r="F518" s="37"/>
    </row>
    <row r="519" ht="12.75" customHeight="1">
      <c r="A519" s="37"/>
      <c r="B519" s="37"/>
      <c r="C519" s="37"/>
      <c r="D519" s="37"/>
      <c r="E519" s="37"/>
      <c r="F519" s="37"/>
    </row>
    <row r="520" ht="12.75" customHeight="1">
      <c r="A520" s="37"/>
      <c r="B520" s="37"/>
      <c r="C520" s="37"/>
      <c r="D520" s="37"/>
      <c r="E520" s="37"/>
      <c r="F520" s="37"/>
    </row>
    <row r="521" ht="12.75" customHeight="1">
      <c r="A521" s="37"/>
      <c r="B521" s="37"/>
      <c r="C521" s="37"/>
      <c r="D521" s="37"/>
      <c r="E521" s="37"/>
      <c r="F521" s="37"/>
    </row>
    <row r="522" ht="12.75" customHeight="1">
      <c r="A522" s="37"/>
      <c r="B522" s="37"/>
      <c r="C522" s="37"/>
      <c r="D522" s="37"/>
      <c r="E522" s="37"/>
      <c r="F522" s="37"/>
    </row>
    <row r="523" ht="12.75" customHeight="1">
      <c r="A523" s="37"/>
      <c r="B523" s="37"/>
      <c r="C523" s="37"/>
      <c r="D523" s="37"/>
      <c r="E523" s="37"/>
      <c r="F523" s="37"/>
    </row>
    <row r="524" ht="12.75" customHeight="1">
      <c r="A524" s="37"/>
      <c r="B524" s="37"/>
      <c r="C524" s="37"/>
      <c r="D524" s="37"/>
      <c r="E524" s="37"/>
      <c r="F524" s="37"/>
    </row>
    <row r="525" ht="12.75" customHeight="1">
      <c r="A525" s="37"/>
      <c r="B525" s="37"/>
      <c r="C525" s="37"/>
      <c r="D525" s="37"/>
      <c r="E525" s="37"/>
      <c r="F525" s="37"/>
    </row>
    <row r="526" ht="12.75" customHeight="1">
      <c r="A526" s="37"/>
      <c r="B526" s="37"/>
      <c r="C526" s="37"/>
      <c r="D526" s="37"/>
      <c r="E526" s="37"/>
      <c r="F526" s="37"/>
    </row>
    <row r="527" ht="12.75" customHeight="1">
      <c r="A527" s="37"/>
      <c r="B527" s="37"/>
      <c r="C527" s="37"/>
      <c r="D527" s="37"/>
      <c r="E527" s="37"/>
      <c r="F527" s="37"/>
    </row>
    <row r="528" ht="12.75" customHeight="1">
      <c r="A528" s="37"/>
      <c r="B528" s="37"/>
      <c r="C528" s="37"/>
      <c r="D528" s="37"/>
      <c r="E528" s="37"/>
      <c r="F528" s="37"/>
    </row>
    <row r="529" ht="12.75" customHeight="1">
      <c r="A529" s="37"/>
      <c r="B529" s="37"/>
      <c r="C529" s="37"/>
      <c r="D529" s="37"/>
      <c r="E529" s="37"/>
      <c r="F529" s="37"/>
    </row>
    <row r="530" ht="12.75" customHeight="1">
      <c r="A530" s="37"/>
      <c r="B530" s="37"/>
      <c r="C530" s="37"/>
      <c r="D530" s="37"/>
      <c r="E530" s="37"/>
      <c r="F530" s="37"/>
    </row>
    <row r="531" ht="12.75" customHeight="1">
      <c r="A531" s="37"/>
      <c r="B531" s="37"/>
      <c r="C531" s="37"/>
      <c r="D531" s="37"/>
      <c r="E531" s="37"/>
      <c r="F531" s="37"/>
    </row>
    <row r="532" ht="12.75" customHeight="1">
      <c r="A532" s="37"/>
      <c r="B532" s="37"/>
      <c r="C532" s="37"/>
      <c r="D532" s="37"/>
      <c r="E532" s="37"/>
      <c r="F532" s="37"/>
    </row>
    <row r="533" ht="12.75" customHeight="1">
      <c r="A533" s="37"/>
      <c r="B533" s="37"/>
      <c r="C533" s="37"/>
      <c r="D533" s="37"/>
      <c r="E533" s="37"/>
      <c r="F533" s="37"/>
    </row>
    <row r="534" ht="12.75" customHeight="1">
      <c r="A534" s="37"/>
      <c r="B534" s="37"/>
      <c r="C534" s="37"/>
      <c r="D534" s="37"/>
      <c r="E534" s="37"/>
      <c r="F534" s="37"/>
    </row>
    <row r="535" ht="12.75" customHeight="1">
      <c r="A535" s="37"/>
      <c r="B535" s="37"/>
      <c r="C535" s="37"/>
      <c r="D535" s="37"/>
      <c r="E535" s="37"/>
      <c r="F535" s="37"/>
    </row>
    <row r="536" ht="12.75" customHeight="1">
      <c r="A536" s="37"/>
      <c r="B536" s="37"/>
      <c r="C536" s="37"/>
      <c r="D536" s="37"/>
      <c r="E536" s="37"/>
      <c r="F536" s="37"/>
    </row>
    <row r="537" ht="12.75" customHeight="1">
      <c r="A537" s="37"/>
      <c r="B537" s="37"/>
      <c r="C537" s="37"/>
      <c r="D537" s="37"/>
      <c r="E537" s="37"/>
      <c r="F537" s="37"/>
    </row>
    <row r="538" ht="12.75" customHeight="1">
      <c r="A538" s="37"/>
      <c r="B538" s="37"/>
      <c r="C538" s="37"/>
      <c r="D538" s="37"/>
      <c r="E538" s="37"/>
      <c r="F538" s="37"/>
    </row>
    <row r="539" ht="12.75" customHeight="1">
      <c r="A539" s="37"/>
      <c r="B539" s="37"/>
      <c r="C539" s="37"/>
      <c r="D539" s="37"/>
      <c r="E539" s="37"/>
      <c r="F539" s="37"/>
    </row>
    <row r="540" ht="12.75" customHeight="1">
      <c r="A540" s="37"/>
      <c r="B540" s="37"/>
      <c r="C540" s="37"/>
      <c r="D540" s="37"/>
      <c r="E540" s="37"/>
      <c r="F540" s="37"/>
    </row>
    <row r="541" ht="12.75" customHeight="1">
      <c r="A541" s="37"/>
      <c r="B541" s="37"/>
      <c r="C541" s="37"/>
      <c r="D541" s="37"/>
      <c r="E541" s="37"/>
      <c r="F541" s="37"/>
    </row>
    <row r="542" ht="12.75" customHeight="1">
      <c r="A542" s="37"/>
      <c r="B542" s="37"/>
      <c r="C542" s="37"/>
      <c r="D542" s="37"/>
      <c r="E542" s="37"/>
      <c r="F542" s="37"/>
    </row>
    <row r="543" ht="12.75" customHeight="1">
      <c r="A543" s="37"/>
      <c r="B543" s="37"/>
      <c r="C543" s="37"/>
      <c r="D543" s="37"/>
      <c r="E543" s="37"/>
      <c r="F543" s="37"/>
    </row>
    <row r="544" ht="12.75" customHeight="1">
      <c r="A544" s="37"/>
      <c r="B544" s="37"/>
      <c r="C544" s="37"/>
      <c r="D544" s="37"/>
      <c r="E544" s="37"/>
      <c r="F544" s="37"/>
    </row>
    <row r="545" ht="12.75" customHeight="1">
      <c r="A545" s="37"/>
      <c r="B545" s="37"/>
      <c r="C545" s="37"/>
      <c r="D545" s="37"/>
      <c r="E545" s="37"/>
      <c r="F545" s="37"/>
    </row>
    <row r="546" ht="12.75" customHeight="1">
      <c r="A546" s="37"/>
      <c r="B546" s="37"/>
      <c r="C546" s="37"/>
      <c r="D546" s="37"/>
      <c r="E546" s="37"/>
      <c r="F546" s="37"/>
    </row>
    <row r="547" ht="12.75" customHeight="1">
      <c r="A547" s="37"/>
      <c r="B547" s="37"/>
      <c r="C547" s="37"/>
      <c r="D547" s="37"/>
      <c r="E547" s="37"/>
      <c r="F547" s="37"/>
    </row>
    <row r="548" ht="12.75" customHeight="1">
      <c r="A548" s="37"/>
      <c r="B548" s="37"/>
      <c r="C548" s="37"/>
      <c r="D548" s="37"/>
      <c r="E548" s="37"/>
      <c r="F548" s="37"/>
    </row>
    <row r="549" ht="12.75" customHeight="1">
      <c r="A549" s="37"/>
      <c r="B549" s="37"/>
      <c r="C549" s="37"/>
      <c r="D549" s="37"/>
      <c r="E549" s="37"/>
      <c r="F549" s="37"/>
    </row>
    <row r="550" ht="12.75" customHeight="1">
      <c r="A550" s="37"/>
      <c r="B550" s="37"/>
      <c r="C550" s="37"/>
      <c r="D550" s="37"/>
      <c r="E550" s="37"/>
      <c r="F550" s="37"/>
    </row>
    <row r="551" ht="12.75" customHeight="1">
      <c r="A551" s="37"/>
      <c r="B551" s="37"/>
      <c r="C551" s="37"/>
      <c r="D551" s="37"/>
      <c r="E551" s="37"/>
      <c r="F551" s="37"/>
    </row>
    <row r="552" ht="12.75" customHeight="1">
      <c r="A552" s="37"/>
      <c r="B552" s="37"/>
      <c r="C552" s="37"/>
      <c r="D552" s="37"/>
      <c r="E552" s="37"/>
      <c r="F552" s="37"/>
    </row>
    <row r="553" ht="12.75" customHeight="1">
      <c r="A553" s="37"/>
      <c r="B553" s="37"/>
      <c r="C553" s="37"/>
      <c r="D553" s="37"/>
      <c r="E553" s="37"/>
      <c r="F553" s="37"/>
    </row>
    <row r="554" ht="12.75" customHeight="1">
      <c r="A554" s="37"/>
      <c r="B554" s="37"/>
      <c r="C554" s="37"/>
      <c r="D554" s="37"/>
      <c r="E554" s="37"/>
      <c r="F554" s="37"/>
    </row>
    <row r="555" ht="12.75" customHeight="1">
      <c r="A555" s="37"/>
      <c r="B555" s="37"/>
      <c r="C555" s="37"/>
      <c r="D555" s="37"/>
      <c r="E555" s="37"/>
      <c r="F555" s="37"/>
    </row>
    <row r="556" ht="12.75" customHeight="1">
      <c r="A556" s="37"/>
      <c r="B556" s="37"/>
      <c r="C556" s="37"/>
      <c r="D556" s="37"/>
      <c r="E556" s="37"/>
      <c r="F556" s="37"/>
    </row>
    <row r="557" ht="12.75" customHeight="1">
      <c r="A557" s="37"/>
      <c r="B557" s="37"/>
      <c r="C557" s="37"/>
      <c r="D557" s="37"/>
      <c r="E557" s="37"/>
      <c r="F557" s="37"/>
    </row>
    <row r="558" ht="12.75" customHeight="1">
      <c r="A558" s="37"/>
      <c r="B558" s="37"/>
      <c r="C558" s="37"/>
      <c r="D558" s="37"/>
      <c r="E558" s="37"/>
      <c r="F558" s="37"/>
    </row>
    <row r="559" ht="12.75" customHeight="1">
      <c r="A559" s="37"/>
      <c r="B559" s="37"/>
      <c r="C559" s="37"/>
      <c r="D559" s="37"/>
      <c r="E559" s="37"/>
      <c r="F559" s="37"/>
    </row>
    <row r="560" ht="12.75" customHeight="1">
      <c r="A560" s="37"/>
      <c r="B560" s="37"/>
      <c r="C560" s="37"/>
      <c r="D560" s="37"/>
      <c r="E560" s="37"/>
      <c r="F560" s="37"/>
    </row>
    <row r="561" ht="12.75" customHeight="1">
      <c r="A561" s="37"/>
      <c r="B561" s="37"/>
      <c r="C561" s="37"/>
      <c r="D561" s="37"/>
      <c r="E561" s="37"/>
      <c r="F561" s="37"/>
    </row>
    <row r="562" ht="12.75" customHeight="1">
      <c r="A562" s="37"/>
      <c r="B562" s="37"/>
      <c r="C562" s="37"/>
      <c r="D562" s="37"/>
      <c r="E562" s="37"/>
      <c r="F562" s="37"/>
    </row>
    <row r="563" ht="12.75" customHeight="1">
      <c r="A563" s="37"/>
      <c r="B563" s="37"/>
      <c r="C563" s="37"/>
      <c r="D563" s="37"/>
      <c r="E563" s="37"/>
      <c r="F563" s="37"/>
    </row>
    <row r="564" ht="12.75" customHeight="1">
      <c r="A564" s="37"/>
      <c r="B564" s="37"/>
      <c r="C564" s="37"/>
      <c r="D564" s="37"/>
      <c r="E564" s="37"/>
      <c r="F564" s="37"/>
    </row>
    <row r="565" ht="12.75" customHeight="1">
      <c r="A565" s="37"/>
      <c r="B565" s="37"/>
      <c r="C565" s="37"/>
      <c r="D565" s="37"/>
      <c r="E565" s="37"/>
      <c r="F565" s="37"/>
    </row>
    <row r="566" ht="12.75" customHeight="1">
      <c r="A566" s="37"/>
      <c r="B566" s="37"/>
      <c r="C566" s="37"/>
      <c r="D566" s="37"/>
      <c r="E566" s="37"/>
      <c r="F566" s="37"/>
    </row>
    <row r="567" ht="12.75" customHeight="1">
      <c r="A567" s="37"/>
      <c r="B567" s="37"/>
      <c r="C567" s="37"/>
      <c r="D567" s="37"/>
      <c r="E567" s="37"/>
      <c r="F567" s="37"/>
    </row>
    <row r="568" ht="12.75" customHeight="1">
      <c r="A568" s="37"/>
      <c r="B568" s="37"/>
      <c r="C568" s="37"/>
      <c r="D568" s="37"/>
      <c r="E568" s="37"/>
      <c r="F568" s="37"/>
    </row>
    <row r="569" ht="12.75" customHeight="1">
      <c r="A569" s="37"/>
      <c r="B569" s="37"/>
      <c r="C569" s="37"/>
      <c r="D569" s="37"/>
      <c r="E569" s="37"/>
      <c r="F569" s="37"/>
    </row>
    <row r="570" ht="12.75" customHeight="1">
      <c r="A570" s="37"/>
      <c r="B570" s="37"/>
      <c r="C570" s="37"/>
      <c r="D570" s="37"/>
      <c r="E570" s="37"/>
      <c r="F570" s="37"/>
    </row>
    <row r="571" ht="12.75" customHeight="1">
      <c r="A571" s="37"/>
      <c r="B571" s="37"/>
      <c r="C571" s="37"/>
      <c r="D571" s="37"/>
      <c r="E571" s="37"/>
      <c r="F571" s="37"/>
    </row>
    <row r="572" ht="12.75" customHeight="1">
      <c r="A572" s="37"/>
      <c r="B572" s="37"/>
      <c r="C572" s="37"/>
      <c r="D572" s="37"/>
      <c r="E572" s="37"/>
      <c r="F572" s="37"/>
    </row>
    <row r="573" ht="12.75" customHeight="1">
      <c r="A573" s="37"/>
      <c r="B573" s="37"/>
      <c r="C573" s="37"/>
      <c r="D573" s="37"/>
      <c r="E573" s="37"/>
      <c r="F573" s="37"/>
    </row>
    <row r="574" ht="12.75" customHeight="1">
      <c r="A574" s="37"/>
      <c r="B574" s="37"/>
      <c r="C574" s="37"/>
      <c r="D574" s="37"/>
      <c r="E574" s="37"/>
      <c r="F574" s="37"/>
    </row>
    <row r="575" ht="12.75" customHeight="1">
      <c r="A575" s="37"/>
      <c r="B575" s="37"/>
      <c r="C575" s="37"/>
      <c r="D575" s="37"/>
      <c r="E575" s="37"/>
      <c r="F575" s="37"/>
    </row>
    <row r="576" ht="12.75" customHeight="1">
      <c r="A576" s="37"/>
      <c r="B576" s="37"/>
      <c r="C576" s="37"/>
      <c r="D576" s="37"/>
      <c r="E576" s="37"/>
      <c r="F576" s="37"/>
    </row>
    <row r="577" ht="12.75" customHeight="1">
      <c r="A577" s="37"/>
      <c r="B577" s="37"/>
      <c r="C577" s="37"/>
      <c r="D577" s="37"/>
      <c r="E577" s="37"/>
      <c r="F577" s="37"/>
    </row>
    <row r="578" ht="12.75" customHeight="1">
      <c r="A578" s="37"/>
      <c r="B578" s="37"/>
      <c r="C578" s="37"/>
      <c r="D578" s="37"/>
      <c r="E578" s="37"/>
      <c r="F578" s="37"/>
    </row>
    <row r="579" ht="12.75" customHeight="1">
      <c r="A579" s="37"/>
      <c r="B579" s="37"/>
      <c r="C579" s="37"/>
      <c r="D579" s="37"/>
      <c r="E579" s="37"/>
      <c r="F579" s="37"/>
    </row>
    <row r="580" ht="12.75" customHeight="1">
      <c r="A580" s="37"/>
      <c r="B580" s="37"/>
      <c r="C580" s="37"/>
      <c r="D580" s="37"/>
      <c r="E580" s="37"/>
      <c r="F580" s="37"/>
    </row>
    <row r="581" ht="12.75" customHeight="1">
      <c r="A581" s="37"/>
      <c r="B581" s="37"/>
      <c r="C581" s="37"/>
      <c r="D581" s="37"/>
      <c r="E581" s="37"/>
      <c r="F581" s="37"/>
    </row>
    <row r="582" ht="12.75" customHeight="1">
      <c r="A582" s="37"/>
      <c r="B582" s="37"/>
      <c r="C582" s="37"/>
      <c r="D582" s="37"/>
      <c r="E582" s="37"/>
      <c r="F582" s="37"/>
    </row>
    <row r="583" ht="12.75" customHeight="1">
      <c r="A583" s="37"/>
      <c r="B583" s="37"/>
      <c r="C583" s="37"/>
      <c r="D583" s="37"/>
      <c r="E583" s="37"/>
      <c r="F583" s="37"/>
    </row>
    <row r="584" ht="12.75" customHeight="1">
      <c r="A584" s="37"/>
      <c r="B584" s="37"/>
      <c r="C584" s="37"/>
      <c r="D584" s="37"/>
      <c r="E584" s="37"/>
      <c r="F584" s="37"/>
    </row>
    <row r="585" ht="12.75" customHeight="1">
      <c r="A585" s="37"/>
      <c r="B585" s="37"/>
      <c r="C585" s="37"/>
      <c r="D585" s="37"/>
      <c r="E585" s="37"/>
      <c r="F585" s="37"/>
    </row>
    <row r="586" ht="12.75" customHeight="1">
      <c r="A586" s="37"/>
      <c r="B586" s="37"/>
      <c r="C586" s="37"/>
      <c r="D586" s="37"/>
      <c r="E586" s="37"/>
      <c r="F586" s="37"/>
    </row>
    <row r="587" ht="12.75" customHeight="1">
      <c r="A587" s="37"/>
      <c r="B587" s="37"/>
      <c r="C587" s="37"/>
      <c r="D587" s="37"/>
      <c r="E587" s="37"/>
      <c r="F587" s="37"/>
    </row>
    <row r="588" ht="12.75" customHeight="1">
      <c r="A588" s="37"/>
      <c r="B588" s="37"/>
      <c r="C588" s="37"/>
      <c r="D588" s="37"/>
      <c r="E588" s="37"/>
      <c r="F588" s="37"/>
    </row>
    <row r="589" ht="12.75" customHeight="1">
      <c r="A589" s="37"/>
      <c r="B589" s="37"/>
      <c r="C589" s="37"/>
      <c r="D589" s="37"/>
      <c r="E589" s="37"/>
      <c r="F589" s="37"/>
    </row>
    <row r="590" ht="12.75" customHeight="1">
      <c r="A590" s="37"/>
      <c r="B590" s="37"/>
      <c r="C590" s="37"/>
      <c r="D590" s="37"/>
      <c r="E590" s="37"/>
      <c r="F590" s="37"/>
    </row>
    <row r="591" ht="12.75" customHeight="1">
      <c r="A591" s="37"/>
      <c r="B591" s="37"/>
      <c r="C591" s="37"/>
      <c r="D591" s="37"/>
      <c r="E591" s="37"/>
      <c r="F591" s="37"/>
    </row>
    <row r="592" ht="12.75" customHeight="1">
      <c r="A592" s="37"/>
      <c r="B592" s="37"/>
      <c r="C592" s="37"/>
      <c r="D592" s="37"/>
      <c r="E592" s="37"/>
      <c r="F592" s="37"/>
    </row>
    <row r="593" ht="12.75" customHeight="1">
      <c r="A593" s="37"/>
      <c r="B593" s="37"/>
      <c r="C593" s="37"/>
      <c r="D593" s="37"/>
      <c r="E593" s="37"/>
      <c r="F593" s="37"/>
    </row>
    <row r="594" ht="12.75" customHeight="1">
      <c r="A594" s="37"/>
      <c r="B594" s="37"/>
      <c r="C594" s="37"/>
      <c r="D594" s="37"/>
      <c r="E594" s="37"/>
      <c r="F594" s="37"/>
    </row>
    <row r="595" ht="12.75" customHeight="1">
      <c r="A595" s="37"/>
      <c r="B595" s="37"/>
      <c r="C595" s="37"/>
      <c r="D595" s="37"/>
      <c r="E595" s="37"/>
      <c r="F595" s="37"/>
    </row>
    <row r="596" ht="12.75" customHeight="1">
      <c r="A596" s="37"/>
      <c r="B596" s="37"/>
      <c r="C596" s="37"/>
      <c r="D596" s="37"/>
      <c r="E596" s="37"/>
      <c r="F596" s="37"/>
    </row>
    <row r="597" ht="12.75" customHeight="1">
      <c r="A597" s="37"/>
      <c r="B597" s="37"/>
      <c r="C597" s="37"/>
      <c r="D597" s="37"/>
      <c r="E597" s="37"/>
      <c r="F597" s="37"/>
    </row>
    <row r="598" ht="12.75" customHeight="1">
      <c r="A598" s="37"/>
      <c r="B598" s="37"/>
      <c r="C598" s="37"/>
      <c r="D598" s="37"/>
      <c r="E598" s="37"/>
      <c r="F598" s="37"/>
    </row>
    <row r="599" ht="12.75" customHeight="1">
      <c r="A599" s="37"/>
      <c r="B599" s="37"/>
      <c r="C599" s="37"/>
      <c r="D599" s="37"/>
      <c r="E599" s="37"/>
      <c r="F599" s="37"/>
    </row>
    <row r="600" ht="12.75" customHeight="1">
      <c r="A600" s="37"/>
      <c r="B600" s="37"/>
      <c r="C600" s="37"/>
      <c r="D600" s="37"/>
      <c r="E600" s="37"/>
      <c r="F600" s="37"/>
    </row>
    <row r="601" ht="12.75" customHeight="1">
      <c r="A601" s="37"/>
      <c r="B601" s="37"/>
      <c r="C601" s="37"/>
      <c r="D601" s="37"/>
      <c r="E601" s="37"/>
      <c r="F601" s="37"/>
    </row>
    <row r="602" ht="12.75" customHeight="1">
      <c r="A602" s="37"/>
      <c r="B602" s="37"/>
      <c r="C602" s="37"/>
      <c r="D602" s="37"/>
      <c r="E602" s="37"/>
      <c r="F602" s="37"/>
    </row>
    <row r="603" ht="12.75" customHeight="1">
      <c r="A603" s="37"/>
      <c r="B603" s="37"/>
      <c r="C603" s="37"/>
      <c r="D603" s="37"/>
      <c r="E603" s="37"/>
      <c r="F603" s="37"/>
    </row>
    <row r="604" ht="12.75" customHeight="1">
      <c r="A604" s="37"/>
      <c r="B604" s="37"/>
      <c r="C604" s="37"/>
      <c r="D604" s="37"/>
      <c r="E604" s="37"/>
      <c r="F604" s="37"/>
    </row>
    <row r="605" ht="12.75" customHeight="1">
      <c r="A605" s="37"/>
      <c r="B605" s="37"/>
      <c r="C605" s="37"/>
      <c r="D605" s="37"/>
      <c r="E605" s="37"/>
      <c r="F605" s="37"/>
    </row>
    <row r="606" ht="12.75" customHeight="1">
      <c r="A606" s="37"/>
      <c r="B606" s="37"/>
      <c r="C606" s="37"/>
      <c r="D606" s="37"/>
      <c r="E606" s="37"/>
      <c r="F606" s="37"/>
    </row>
    <row r="607" ht="12.75" customHeight="1">
      <c r="A607" s="37"/>
      <c r="B607" s="37"/>
      <c r="C607" s="37"/>
      <c r="D607" s="37"/>
      <c r="E607" s="37"/>
      <c r="F607" s="37"/>
    </row>
    <row r="608" ht="12.75" customHeight="1">
      <c r="A608" s="37"/>
      <c r="B608" s="37"/>
      <c r="C608" s="37"/>
      <c r="D608" s="37"/>
      <c r="E608" s="37"/>
      <c r="F608" s="37"/>
    </row>
    <row r="609" ht="12.75" customHeight="1">
      <c r="A609" s="37"/>
      <c r="B609" s="37"/>
      <c r="C609" s="37"/>
      <c r="D609" s="37"/>
      <c r="E609" s="37"/>
      <c r="F609" s="37"/>
    </row>
    <row r="610" ht="12.75" customHeight="1">
      <c r="A610" s="37"/>
      <c r="B610" s="37"/>
      <c r="C610" s="37"/>
      <c r="D610" s="37"/>
      <c r="E610" s="37"/>
      <c r="F610" s="37"/>
    </row>
    <row r="611" ht="12.75" customHeight="1">
      <c r="A611" s="37"/>
      <c r="B611" s="37"/>
      <c r="C611" s="37"/>
      <c r="D611" s="37"/>
      <c r="E611" s="37"/>
      <c r="F611" s="37"/>
    </row>
    <row r="612" ht="12.75" customHeight="1">
      <c r="A612" s="37"/>
      <c r="B612" s="37"/>
      <c r="C612" s="37"/>
      <c r="D612" s="37"/>
      <c r="E612" s="37"/>
      <c r="F612" s="37"/>
    </row>
    <row r="613" ht="12.75" customHeight="1">
      <c r="A613" s="37"/>
      <c r="B613" s="37"/>
      <c r="C613" s="37"/>
      <c r="D613" s="37"/>
      <c r="E613" s="37"/>
      <c r="F613" s="37"/>
    </row>
    <row r="614" ht="12.75" customHeight="1">
      <c r="A614" s="37"/>
      <c r="B614" s="37"/>
      <c r="C614" s="37"/>
      <c r="D614" s="37"/>
      <c r="E614" s="37"/>
      <c r="F614" s="37"/>
    </row>
    <row r="615" ht="12.75" customHeight="1">
      <c r="A615" s="37"/>
      <c r="B615" s="37"/>
      <c r="C615" s="37"/>
      <c r="D615" s="37"/>
      <c r="E615" s="37"/>
      <c r="F615" s="37"/>
    </row>
    <row r="616" ht="12.75" customHeight="1">
      <c r="A616" s="37"/>
      <c r="B616" s="37"/>
      <c r="C616" s="37"/>
      <c r="D616" s="37"/>
      <c r="E616" s="37"/>
      <c r="F616" s="37"/>
    </row>
    <row r="617" ht="12.75" customHeight="1">
      <c r="A617" s="37"/>
      <c r="B617" s="37"/>
      <c r="C617" s="37"/>
      <c r="D617" s="37"/>
      <c r="E617" s="37"/>
      <c r="F617" s="37"/>
    </row>
    <row r="618" ht="12.75" customHeight="1">
      <c r="A618" s="37"/>
      <c r="B618" s="37"/>
      <c r="C618" s="37"/>
      <c r="D618" s="37"/>
      <c r="E618" s="37"/>
      <c r="F618" s="37"/>
    </row>
    <row r="619" ht="12.75" customHeight="1">
      <c r="A619" s="37"/>
      <c r="B619" s="37"/>
      <c r="C619" s="37"/>
      <c r="D619" s="37"/>
      <c r="E619" s="37"/>
      <c r="F619" s="37"/>
    </row>
    <row r="620" ht="12.75" customHeight="1">
      <c r="A620" s="37"/>
      <c r="B620" s="37"/>
      <c r="C620" s="37"/>
      <c r="D620" s="37"/>
      <c r="E620" s="37"/>
      <c r="F620" s="37"/>
    </row>
    <row r="621" ht="12.75" customHeight="1">
      <c r="A621" s="37"/>
      <c r="B621" s="37"/>
      <c r="C621" s="37"/>
      <c r="D621" s="37"/>
      <c r="E621" s="37"/>
      <c r="F621" s="37"/>
    </row>
    <row r="622" ht="12.75" customHeight="1">
      <c r="A622" s="37"/>
      <c r="B622" s="37"/>
      <c r="C622" s="37"/>
      <c r="D622" s="37"/>
      <c r="E622" s="37"/>
      <c r="F622" s="37"/>
    </row>
    <row r="623" ht="12.75" customHeight="1">
      <c r="A623" s="37"/>
      <c r="B623" s="37"/>
      <c r="C623" s="37"/>
      <c r="D623" s="37"/>
      <c r="E623" s="37"/>
      <c r="F623" s="37"/>
    </row>
    <row r="624" ht="12.75" customHeight="1">
      <c r="A624" s="37"/>
      <c r="B624" s="37"/>
      <c r="C624" s="37"/>
      <c r="D624" s="37"/>
      <c r="E624" s="37"/>
      <c r="F624" s="37"/>
    </row>
    <row r="625" ht="12.75" customHeight="1">
      <c r="A625" s="37"/>
      <c r="B625" s="37"/>
      <c r="C625" s="37"/>
      <c r="D625" s="37"/>
      <c r="E625" s="37"/>
      <c r="F625" s="37"/>
    </row>
    <row r="626" ht="12.75" customHeight="1">
      <c r="A626" s="37"/>
      <c r="B626" s="37"/>
      <c r="C626" s="37"/>
      <c r="D626" s="37"/>
      <c r="E626" s="37"/>
      <c r="F626" s="37"/>
    </row>
    <row r="627" ht="12.75" customHeight="1">
      <c r="A627" s="37"/>
      <c r="B627" s="37"/>
      <c r="C627" s="37"/>
      <c r="D627" s="37"/>
      <c r="E627" s="37"/>
      <c r="F627" s="37"/>
    </row>
    <row r="628" ht="12.75" customHeight="1">
      <c r="A628" s="37"/>
      <c r="B628" s="37"/>
      <c r="C628" s="37"/>
      <c r="D628" s="37"/>
      <c r="E628" s="37"/>
      <c r="F628" s="37"/>
    </row>
    <row r="629" ht="12.75" customHeight="1">
      <c r="A629" s="37"/>
      <c r="B629" s="37"/>
      <c r="C629" s="37"/>
      <c r="D629" s="37"/>
      <c r="E629" s="37"/>
      <c r="F629" s="37"/>
    </row>
    <row r="630" ht="12.75" customHeight="1">
      <c r="A630" s="37"/>
      <c r="B630" s="37"/>
      <c r="C630" s="37"/>
      <c r="D630" s="37"/>
      <c r="E630" s="37"/>
      <c r="F630" s="37"/>
    </row>
    <row r="631" ht="12.75" customHeight="1">
      <c r="A631" s="37"/>
      <c r="B631" s="37"/>
      <c r="C631" s="37"/>
      <c r="D631" s="37"/>
      <c r="E631" s="37"/>
      <c r="F631" s="37"/>
    </row>
    <row r="632" ht="12.75" customHeight="1">
      <c r="A632" s="37"/>
      <c r="B632" s="37"/>
      <c r="C632" s="37"/>
      <c r="D632" s="37"/>
      <c r="E632" s="37"/>
      <c r="F632" s="37"/>
    </row>
    <row r="633" ht="12.75" customHeight="1">
      <c r="A633" s="37"/>
      <c r="B633" s="37"/>
      <c r="C633" s="37"/>
      <c r="D633" s="37"/>
      <c r="E633" s="37"/>
      <c r="F633" s="37"/>
    </row>
    <row r="634" ht="12.75" customHeight="1">
      <c r="A634" s="37"/>
      <c r="B634" s="37"/>
      <c r="C634" s="37"/>
      <c r="D634" s="37"/>
      <c r="E634" s="37"/>
      <c r="F634" s="37"/>
    </row>
    <row r="635" ht="12.75" customHeight="1">
      <c r="A635" s="37"/>
      <c r="B635" s="37"/>
      <c r="C635" s="37"/>
      <c r="D635" s="37"/>
      <c r="E635" s="37"/>
      <c r="F635" s="37"/>
    </row>
    <row r="636" ht="12.75" customHeight="1">
      <c r="A636" s="37"/>
      <c r="B636" s="37"/>
      <c r="C636" s="37"/>
      <c r="D636" s="37"/>
      <c r="E636" s="37"/>
      <c r="F636" s="37"/>
    </row>
    <row r="637" ht="12.75" customHeight="1">
      <c r="A637" s="37"/>
      <c r="B637" s="37"/>
      <c r="C637" s="37"/>
      <c r="D637" s="37"/>
      <c r="E637" s="37"/>
      <c r="F637" s="37"/>
    </row>
    <row r="638" ht="12.75" customHeight="1">
      <c r="A638" s="37"/>
      <c r="B638" s="37"/>
      <c r="C638" s="37"/>
      <c r="D638" s="37"/>
      <c r="E638" s="37"/>
      <c r="F638" s="37"/>
    </row>
    <row r="639" ht="12.75" customHeight="1">
      <c r="A639" s="37"/>
      <c r="B639" s="37"/>
      <c r="C639" s="37"/>
      <c r="D639" s="37"/>
      <c r="E639" s="37"/>
      <c r="F639" s="37"/>
    </row>
    <row r="640" ht="12.75" customHeight="1">
      <c r="A640" s="37"/>
      <c r="B640" s="37"/>
      <c r="C640" s="37"/>
      <c r="D640" s="37"/>
      <c r="E640" s="37"/>
      <c r="F640" s="37"/>
    </row>
    <row r="641" ht="12.75" customHeight="1">
      <c r="A641" s="37"/>
      <c r="B641" s="37"/>
      <c r="C641" s="37"/>
      <c r="D641" s="37"/>
      <c r="E641" s="37"/>
      <c r="F641" s="37"/>
    </row>
    <row r="642" ht="12.75" customHeight="1">
      <c r="A642" s="37"/>
      <c r="B642" s="37"/>
      <c r="C642" s="37"/>
      <c r="D642" s="37"/>
      <c r="E642" s="37"/>
      <c r="F642" s="37"/>
    </row>
    <row r="643" ht="12.75" customHeight="1">
      <c r="A643" s="37"/>
      <c r="B643" s="37"/>
      <c r="C643" s="37"/>
      <c r="D643" s="37"/>
      <c r="E643" s="37"/>
      <c r="F643" s="37"/>
    </row>
    <row r="644" ht="12.75" customHeight="1">
      <c r="A644" s="37"/>
      <c r="B644" s="37"/>
      <c r="C644" s="37"/>
      <c r="D644" s="37"/>
      <c r="E644" s="37"/>
      <c r="F644" s="37"/>
    </row>
    <row r="645" ht="12.75" customHeight="1">
      <c r="A645" s="37"/>
      <c r="B645" s="37"/>
      <c r="C645" s="37"/>
      <c r="D645" s="37"/>
      <c r="E645" s="37"/>
      <c r="F645" s="37"/>
    </row>
    <row r="646" ht="12.75" customHeight="1">
      <c r="A646" s="37"/>
      <c r="B646" s="37"/>
      <c r="C646" s="37"/>
      <c r="D646" s="37"/>
      <c r="E646" s="37"/>
      <c r="F646" s="37"/>
    </row>
    <row r="647" ht="12.75" customHeight="1">
      <c r="A647" s="37"/>
      <c r="B647" s="37"/>
      <c r="C647" s="37"/>
      <c r="D647" s="37"/>
      <c r="E647" s="37"/>
      <c r="F647" s="37"/>
    </row>
    <row r="648" ht="12.75" customHeight="1">
      <c r="A648" s="37"/>
      <c r="B648" s="37"/>
      <c r="C648" s="37"/>
      <c r="D648" s="37"/>
      <c r="E648" s="37"/>
      <c r="F648" s="37"/>
    </row>
    <row r="649" ht="12.75" customHeight="1">
      <c r="A649" s="37"/>
      <c r="B649" s="37"/>
      <c r="C649" s="37"/>
      <c r="D649" s="37"/>
      <c r="E649" s="37"/>
      <c r="F649" s="37"/>
    </row>
    <row r="650" ht="12.75" customHeight="1">
      <c r="A650" s="37"/>
      <c r="B650" s="37"/>
      <c r="C650" s="37"/>
      <c r="D650" s="37"/>
      <c r="E650" s="37"/>
      <c r="F650" s="37"/>
    </row>
    <row r="651" ht="12.75" customHeight="1">
      <c r="A651" s="37"/>
      <c r="B651" s="37"/>
      <c r="C651" s="37"/>
      <c r="D651" s="37"/>
      <c r="E651" s="37"/>
      <c r="F651" s="37"/>
    </row>
    <row r="652" ht="12.75" customHeight="1">
      <c r="A652" s="37"/>
      <c r="B652" s="37"/>
      <c r="C652" s="37"/>
      <c r="D652" s="37"/>
      <c r="E652" s="37"/>
      <c r="F652" s="37"/>
    </row>
    <row r="653" ht="12.75" customHeight="1">
      <c r="A653" s="37"/>
      <c r="B653" s="37"/>
      <c r="C653" s="37"/>
      <c r="D653" s="37"/>
      <c r="E653" s="37"/>
      <c r="F653" s="37"/>
    </row>
    <row r="654" ht="12.75" customHeight="1">
      <c r="A654" s="37"/>
      <c r="B654" s="37"/>
      <c r="C654" s="37"/>
      <c r="D654" s="37"/>
      <c r="E654" s="37"/>
      <c r="F654" s="37"/>
    </row>
    <row r="655" ht="12.75" customHeight="1">
      <c r="A655" s="37"/>
      <c r="B655" s="37"/>
      <c r="C655" s="37"/>
      <c r="D655" s="37"/>
      <c r="E655" s="37"/>
      <c r="F655" s="37"/>
    </row>
    <row r="656" ht="12.75" customHeight="1">
      <c r="A656" s="37"/>
      <c r="B656" s="37"/>
      <c r="C656" s="37"/>
      <c r="D656" s="37"/>
      <c r="E656" s="37"/>
      <c r="F656" s="37"/>
    </row>
    <row r="657" ht="12.75" customHeight="1">
      <c r="A657" s="37"/>
      <c r="B657" s="37"/>
      <c r="C657" s="37"/>
      <c r="D657" s="37"/>
      <c r="E657" s="37"/>
      <c r="F657" s="37"/>
    </row>
    <row r="658" ht="12.75" customHeight="1">
      <c r="A658" s="37"/>
      <c r="B658" s="37"/>
      <c r="C658" s="37"/>
      <c r="D658" s="37"/>
      <c r="E658" s="37"/>
      <c r="F658" s="37"/>
    </row>
    <row r="659" ht="12.75" customHeight="1">
      <c r="A659" s="37"/>
      <c r="B659" s="37"/>
      <c r="C659" s="37"/>
      <c r="D659" s="37"/>
      <c r="E659" s="37"/>
      <c r="F659" s="37"/>
    </row>
    <row r="660" ht="12.75" customHeight="1">
      <c r="A660" s="37"/>
      <c r="B660" s="37"/>
      <c r="C660" s="37"/>
      <c r="D660" s="37"/>
      <c r="E660" s="37"/>
      <c r="F660" s="37"/>
    </row>
    <row r="661" ht="12.75" customHeight="1">
      <c r="A661" s="37"/>
      <c r="B661" s="37"/>
      <c r="C661" s="37"/>
      <c r="D661" s="37"/>
      <c r="E661" s="37"/>
      <c r="F661" s="37"/>
    </row>
    <row r="662" ht="12.75" customHeight="1">
      <c r="A662" s="37"/>
      <c r="B662" s="37"/>
      <c r="C662" s="37"/>
      <c r="D662" s="37"/>
      <c r="E662" s="37"/>
      <c r="F662" s="37"/>
    </row>
    <row r="663" ht="12.75" customHeight="1">
      <c r="A663" s="37"/>
      <c r="B663" s="37"/>
      <c r="C663" s="37"/>
      <c r="D663" s="37"/>
      <c r="E663" s="37"/>
      <c r="F663" s="37"/>
    </row>
    <row r="664" ht="12.75" customHeight="1">
      <c r="A664" s="37"/>
      <c r="B664" s="37"/>
      <c r="C664" s="37"/>
      <c r="D664" s="37"/>
      <c r="E664" s="37"/>
      <c r="F664" s="37"/>
    </row>
    <row r="665" ht="12.75" customHeight="1">
      <c r="A665" s="37"/>
      <c r="B665" s="37"/>
      <c r="C665" s="37"/>
      <c r="D665" s="37"/>
      <c r="E665" s="37"/>
      <c r="F665" s="37"/>
    </row>
    <row r="666" ht="12.75" customHeight="1">
      <c r="A666" s="37"/>
      <c r="B666" s="37"/>
      <c r="C666" s="37"/>
      <c r="D666" s="37"/>
      <c r="E666" s="37"/>
      <c r="F666" s="37"/>
    </row>
    <row r="667" ht="12.75" customHeight="1">
      <c r="A667" s="37"/>
      <c r="B667" s="37"/>
      <c r="C667" s="37"/>
      <c r="D667" s="37"/>
      <c r="E667" s="37"/>
      <c r="F667" s="37"/>
    </row>
    <row r="668" ht="12.75" customHeight="1">
      <c r="A668" s="37"/>
      <c r="B668" s="37"/>
      <c r="C668" s="37"/>
      <c r="D668" s="37"/>
      <c r="E668" s="37"/>
      <c r="F668" s="37"/>
    </row>
    <row r="669" ht="12.75" customHeight="1">
      <c r="A669" s="37"/>
      <c r="B669" s="37"/>
      <c r="C669" s="37"/>
      <c r="D669" s="37"/>
      <c r="E669" s="37"/>
      <c r="F669" s="37"/>
    </row>
    <row r="670" ht="12.75" customHeight="1">
      <c r="A670" s="37"/>
      <c r="B670" s="37"/>
      <c r="C670" s="37"/>
      <c r="D670" s="37"/>
      <c r="E670" s="37"/>
      <c r="F670" s="37"/>
    </row>
    <row r="671" ht="12.75" customHeight="1">
      <c r="A671" s="37"/>
      <c r="B671" s="37"/>
      <c r="C671" s="37"/>
      <c r="D671" s="37"/>
      <c r="E671" s="37"/>
      <c r="F671" s="37"/>
    </row>
    <row r="672" ht="12.75" customHeight="1">
      <c r="A672" s="37"/>
      <c r="B672" s="37"/>
      <c r="C672" s="37"/>
      <c r="D672" s="37"/>
      <c r="E672" s="37"/>
      <c r="F672" s="37"/>
    </row>
    <row r="673" ht="12.75" customHeight="1">
      <c r="A673" s="37"/>
      <c r="B673" s="37"/>
      <c r="C673" s="37"/>
      <c r="D673" s="37"/>
      <c r="E673" s="37"/>
      <c r="F673" s="37"/>
    </row>
    <row r="674" ht="12.75" customHeight="1">
      <c r="A674" s="37"/>
      <c r="B674" s="37"/>
      <c r="C674" s="37"/>
      <c r="D674" s="37"/>
      <c r="E674" s="37"/>
      <c r="F674" s="37"/>
    </row>
    <row r="675" ht="12.75" customHeight="1">
      <c r="A675" s="37"/>
      <c r="B675" s="37"/>
      <c r="C675" s="37"/>
      <c r="D675" s="37"/>
      <c r="E675" s="37"/>
      <c r="F675" s="37"/>
    </row>
    <row r="676" ht="12.75" customHeight="1">
      <c r="A676" s="37"/>
      <c r="B676" s="37"/>
      <c r="C676" s="37"/>
      <c r="D676" s="37"/>
      <c r="E676" s="37"/>
      <c r="F676" s="37"/>
    </row>
    <row r="677" ht="12.75" customHeight="1">
      <c r="A677" s="37"/>
      <c r="B677" s="37"/>
      <c r="C677" s="37"/>
      <c r="D677" s="37"/>
      <c r="E677" s="37"/>
      <c r="F677" s="37"/>
    </row>
    <row r="678" ht="12.75" customHeight="1">
      <c r="A678" s="37"/>
      <c r="B678" s="37"/>
      <c r="C678" s="37"/>
      <c r="D678" s="37"/>
      <c r="E678" s="37"/>
      <c r="F678" s="37"/>
    </row>
    <row r="679" ht="12.75" customHeight="1">
      <c r="A679" s="37"/>
      <c r="B679" s="37"/>
      <c r="C679" s="37"/>
      <c r="D679" s="37"/>
      <c r="E679" s="37"/>
      <c r="F679" s="37"/>
    </row>
    <row r="680" ht="12.75" customHeight="1">
      <c r="A680" s="37"/>
      <c r="B680" s="37"/>
      <c r="C680" s="37"/>
      <c r="D680" s="37"/>
      <c r="E680" s="37"/>
      <c r="F680" s="37"/>
    </row>
    <row r="681" ht="12.75" customHeight="1">
      <c r="A681" s="37"/>
      <c r="B681" s="37"/>
      <c r="C681" s="37"/>
      <c r="D681" s="37"/>
      <c r="E681" s="37"/>
      <c r="F681" s="37"/>
    </row>
    <row r="682" ht="12.75" customHeight="1">
      <c r="A682" s="37"/>
      <c r="B682" s="37"/>
      <c r="C682" s="37"/>
      <c r="D682" s="37"/>
      <c r="E682" s="37"/>
      <c r="F682" s="37"/>
    </row>
    <row r="683" ht="12.75" customHeight="1">
      <c r="A683" s="37"/>
      <c r="B683" s="37"/>
      <c r="C683" s="37"/>
      <c r="D683" s="37"/>
      <c r="E683" s="37"/>
      <c r="F683" s="37"/>
    </row>
    <row r="684" ht="12.75" customHeight="1">
      <c r="A684" s="37"/>
      <c r="B684" s="37"/>
      <c r="C684" s="37"/>
      <c r="D684" s="37"/>
      <c r="E684" s="37"/>
      <c r="F684" s="37"/>
    </row>
    <row r="685" ht="12.75" customHeight="1">
      <c r="A685" s="37"/>
      <c r="B685" s="37"/>
      <c r="C685" s="37"/>
      <c r="D685" s="37"/>
      <c r="E685" s="37"/>
      <c r="F685" s="37"/>
    </row>
    <row r="686" ht="12.75" customHeight="1">
      <c r="A686" s="37"/>
      <c r="B686" s="37"/>
      <c r="C686" s="37"/>
      <c r="D686" s="37"/>
      <c r="E686" s="37"/>
      <c r="F686" s="37"/>
    </row>
    <row r="687" ht="12.75" customHeight="1">
      <c r="A687" s="37"/>
      <c r="B687" s="37"/>
      <c r="C687" s="37"/>
      <c r="D687" s="37"/>
      <c r="E687" s="37"/>
      <c r="F687" s="37"/>
    </row>
    <row r="688" ht="12.75" customHeight="1">
      <c r="A688" s="37"/>
      <c r="B688" s="37"/>
      <c r="C688" s="37"/>
      <c r="D688" s="37"/>
      <c r="E688" s="37"/>
      <c r="F688" s="37"/>
    </row>
    <row r="689" ht="12.75" customHeight="1">
      <c r="A689" s="37"/>
      <c r="B689" s="37"/>
      <c r="C689" s="37"/>
      <c r="D689" s="37"/>
      <c r="E689" s="37"/>
      <c r="F689" s="37"/>
    </row>
    <row r="690" ht="12.75" customHeight="1">
      <c r="A690" s="37"/>
      <c r="B690" s="37"/>
      <c r="C690" s="37"/>
      <c r="D690" s="37"/>
      <c r="E690" s="37"/>
      <c r="F690" s="37"/>
    </row>
    <row r="691" ht="12.75" customHeight="1">
      <c r="A691" s="37"/>
      <c r="B691" s="37"/>
      <c r="C691" s="37"/>
      <c r="D691" s="37"/>
      <c r="E691" s="37"/>
      <c r="F691" s="37"/>
    </row>
    <row r="692" ht="12.75" customHeight="1">
      <c r="A692" s="37"/>
      <c r="B692" s="37"/>
      <c r="C692" s="37"/>
      <c r="D692" s="37"/>
      <c r="E692" s="37"/>
      <c r="F692" s="37"/>
    </row>
    <row r="693" ht="12.75" customHeight="1">
      <c r="A693" s="37"/>
      <c r="B693" s="37"/>
      <c r="C693" s="37"/>
      <c r="D693" s="37"/>
      <c r="E693" s="37"/>
      <c r="F693" s="37"/>
    </row>
    <row r="694" ht="12.75" customHeight="1">
      <c r="A694" s="37"/>
      <c r="B694" s="37"/>
      <c r="C694" s="37"/>
      <c r="D694" s="37"/>
      <c r="E694" s="37"/>
      <c r="F694" s="37"/>
    </row>
    <row r="695" ht="12.75" customHeight="1">
      <c r="A695" s="37"/>
      <c r="B695" s="37"/>
      <c r="C695" s="37"/>
      <c r="D695" s="37"/>
      <c r="E695" s="37"/>
      <c r="F695" s="37"/>
    </row>
    <row r="696" ht="12.75" customHeight="1">
      <c r="A696" s="37"/>
      <c r="B696" s="37"/>
      <c r="C696" s="37"/>
      <c r="D696" s="37"/>
      <c r="E696" s="37"/>
      <c r="F696" s="37"/>
    </row>
    <row r="697" ht="12.75" customHeight="1">
      <c r="A697" s="37"/>
      <c r="B697" s="37"/>
      <c r="C697" s="37"/>
      <c r="D697" s="37"/>
      <c r="E697" s="37"/>
      <c r="F697" s="37"/>
    </row>
    <row r="698" ht="12.75" customHeight="1">
      <c r="A698" s="37"/>
      <c r="B698" s="37"/>
      <c r="C698" s="37"/>
      <c r="D698" s="37"/>
      <c r="E698" s="37"/>
      <c r="F698" s="37"/>
    </row>
    <row r="699" ht="12.75" customHeight="1">
      <c r="A699" s="37"/>
      <c r="B699" s="37"/>
      <c r="C699" s="37"/>
      <c r="D699" s="37"/>
      <c r="E699" s="37"/>
      <c r="F699" s="37"/>
    </row>
    <row r="700" ht="12.75" customHeight="1">
      <c r="A700" s="37"/>
      <c r="B700" s="37"/>
      <c r="C700" s="37"/>
      <c r="D700" s="37"/>
      <c r="E700" s="37"/>
      <c r="F700" s="37"/>
    </row>
    <row r="701" ht="12.75" customHeight="1">
      <c r="A701" s="37"/>
      <c r="B701" s="37"/>
      <c r="C701" s="37"/>
      <c r="D701" s="37"/>
      <c r="E701" s="37"/>
      <c r="F701" s="37"/>
    </row>
    <row r="702" ht="12.75" customHeight="1">
      <c r="A702" s="37"/>
      <c r="B702" s="37"/>
      <c r="C702" s="37"/>
      <c r="D702" s="37"/>
      <c r="E702" s="37"/>
      <c r="F702" s="37"/>
    </row>
    <row r="703" ht="12.75" customHeight="1">
      <c r="A703" s="37"/>
      <c r="B703" s="37"/>
      <c r="C703" s="37"/>
      <c r="D703" s="37"/>
      <c r="E703" s="37"/>
      <c r="F703" s="37"/>
    </row>
    <row r="704" ht="12.75" customHeight="1">
      <c r="A704" s="37"/>
      <c r="B704" s="37"/>
      <c r="C704" s="37"/>
      <c r="D704" s="37"/>
      <c r="E704" s="37"/>
      <c r="F704" s="37"/>
    </row>
    <row r="705" ht="12.75" customHeight="1">
      <c r="A705" s="37"/>
      <c r="B705" s="37"/>
      <c r="C705" s="37"/>
      <c r="D705" s="37"/>
      <c r="E705" s="37"/>
      <c r="F705" s="37"/>
    </row>
    <row r="706" ht="12.75" customHeight="1">
      <c r="A706" s="37"/>
      <c r="B706" s="37"/>
      <c r="C706" s="37"/>
      <c r="D706" s="37"/>
      <c r="E706" s="37"/>
      <c r="F706" s="37"/>
    </row>
    <row r="707" ht="12.75" customHeight="1">
      <c r="A707" s="37"/>
      <c r="B707" s="37"/>
      <c r="C707" s="37"/>
      <c r="D707" s="37"/>
      <c r="E707" s="37"/>
      <c r="F707" s="37"/>
    </row>
    <row r="708" ht="12.75" customHeight="1">
      <c r="A708" s="37"/>
      <c r="B708" s="37"/>
      <c r="C708" s="37"/>
      <c r="D708" s="37"/>
      <c r="E708" s="37"/>
      <c r="F708" s="37"/>
    </row>
    <row r="709" ht="12.75" customHeight="1">
      <c r="A709" s="37"/>
      <c r="B709" s="37"/>
      <c r="C709" s="37"/>
      <c r="D709" s="37"/>
      <c r="E709" s="37"/>
      <c r="F709" s="37"/>
    </row>
    <row r="710" ht="12.75" customHeight="1">
      <c r="A710" s="37"/>
      <c r="B710" s="37"/>
      <c r="C710" s="37"/>
      <c r="D710" s="37"/>
      <c r="E710" s="37"/>
      <c r="F710" s="37"/>
    </row>
    <row r="711" ht="12.75" customHeight="1">
      <c r="A711" s="37"/>
      <c r="B711" s="37"/>
      <c r="C711" s="37"/>
      <c r="D711" s="37"/>
      <c r="E711" s="37"/>
      <c r="F711" s="37"/>
    </row>
    <row r="712" ht="12.75" customHeight="1">
      <c r="A712" s="37"/>
      <c r="B712" s="37"/>
      <c r="C712" s="37"/>
      <c r="D712" s="37"/>
      <c r="E712" s="37"/>
      <c r="F712" s="37"/>
    </row>
    <row r="713" ht="12.75" customHeight="1">
      <c r="A713" s="37"/>
      <c r="B713" s="37"/>
      <c r="C713" s="37"/>
      <c r="D713" s="37"/>
      <c r="E713" s="37"/>
      <c r="F713" s="37"/>
    </row>
    <row r="714" ht="12.75" customHeight="1">
      <c r="A714" s="37"/>
      <c r="B714" s="37"/>
      <c r="C714" s="37"/>
      <c r="D714" s="37"/>
      <c r="E714" s="37"/>
      <c r="F714" s="37"/>
    </row>
    <row r="715" ht="12.75" customHeight="1">
      <c r="A715" s="37"/>
      <c r="B715" s="37"/>
      <c r="C715" s="37"/>
      <c r="D715" s="37"/>
      <c r="E715" s="37"/>
      <c r="F715" s="37"/>
    </row>
    <row r="716" ht="12.75" customHeight="1">
      <c r="A716" s="37"/>
      <c r="B716" s="37"/>
      <c r="C716" s="37"/>
      <c r="D716" s="37"/>
      <c r="E716" s="37"/>
      <c r="F716" s="37"/>
    </row>
    <row r="717" ht="12.75" customHeight="1">
      <c r="A717" s="37"/>
      <c r="B717" s="37"/>
      <c r="C717" s="37"/>
      <c r="D717" s="37"/>
      <c r="E717" s="37"/>
      <c r="F717" s="37"/>
    </row>
    <row r="718" ht="12.75" customHeight="1">
      <c r="A718" s="37"/>
      <c r="B718" s="37"/>
      <c r="C718" s="37"/>
      <c r="D718" s="37"/>
      <c r="E718" s="37"/>
      <c r="F718" s="37"/>
    </row>
    <row r="719" ht="12.75" customHeight="1">
      <c r="A719" s="37"/>
      <c r="B719" s="37"/>
      <c r="C719" s="37"/>
      <c r="D719" s="37"/>
      <c r="E719" s="37"/>
      <c r="F719" s="37"/>
    </row>
    <row r="720" ht="12.75" customHeight="1">
      <c r="A720" s="37"/>
      <c r="B720" s="37"/>
      <c r="C720" s="37"/>
      <c r="D720" s="37"/>
      <c r="E720" s="37"/>
      <c r="F720" s="37"/>
    </row>
    <row r="721" ht="12.75" customHeight="1">
      <c r="A721" s="37"/>
      <c r="B721" s="37"/>
      <c r="C721" s="37"/>
      <c r="D721" s="37"/>
      <c r="E721" s="37"/>
      <c r="F721" s="37"/>
    </row>
    <row r="722" ht="12.75" customHeight="1">
      <c r="A722" s="37"/>
      <c r="B722" s="37"/>
      <c r="C722" s="37"/>
      <c r="D722" s="37"/>
      <c r="E722" s="37"/>
      <c r="F722" s="37"/>
    </row>
    <row r="723" ht="12.75" customHeight="1">
      <c r="A723" s="37"/>
      <c r="B723" s="37"/>
      <c r="C723" s="37"/>
      <c r="D723" s="37"/>
      <c r="E723" s="37"/>
      <c r="F723" s="37"/>
    </row>
    <row r="724" ht="12.75" customHeight="1">
      <c r="A724" s="37"/>
      <c r="B724" s="37"/>
      <c r="C724" s="37"/>
      <c r="D724" s="37"/>
      <c r="E724" s="37"/>
      <c r="F724" s="37"/>
    </row>
    <row r="725" ht="12.75" customHeight="1">
      <c r="A725" s="37"/>
      <c r="B725" s="37"/>
      <c r="C725" s="37"/>
      <c r="D725" s="37"/>
      <c r="E725" s="37"/>
      <c r="F725" s="37"/>
    </row>
    <row r="726" ht="12.75" customHeight="1">
      <c r="A726" s="37"/>
      <c r="B726" s="37"/>
      <c r="C726" s="37"/>
      <c r="D726" s="37"/>
      <c r="E726" s="37"/>
      <c r="F726" s="37"/>
    </row>
    <row r="727" ht="12.75" customHeight="1">
      <c r="A727" s="37"/>
      <c r="B727" s="37"/>
      <c r="C727" s="37"/>
      <c r="D727" s="37"/>
      <c r="E727" s="37"/>
      <c r="F727" s="37"/>
    </row>
    <row r="728" ht="12.75" customHeight="1">
      <c r="A728" s="37"/>
      <c r="B728" s="37"/>
      <c r="C728" s="37"/>
      <c r="D728" s="37"/>
      <c r="E728" s="37"/>
      <c r="F728" s="37"/>
    </row>
    <row r="729" ht="12.75" customHeight="1">
      <c r="A729" s="37"/>
      <c r="B729" s="37"/>
      <c r="C729" s="37"/>
      <c r="D729" s="37"/>
      <c r="E729" s="37"/>
      <c r="F729" s="37"/>
    </row>
    <row r="730" ht="12.75" customHeight="1">
      <c r="A730" s="37"/>
      <c r="B730" s="37"/>
      <c r="C730" s="37"/>
      <c r="D730" s="37"/>
      <c r="E730" s="37"/>
      <c r="F730" s="37"/>
    </row>
    <row r="731" ht="12.75" customHeight="1">
      <c r="A731" s="37"/>
      <c r="B731" s="37"/>
      <c r="C731" s="37"/>
      <c r="D731" s="37"/>
      <c r="E731" s="37"/>
      <c r="F731" s="37"/>
    </row>
    <row r="732" ht="12.75" customHeight="1">
      <c r="A732" s="37"/>
      <c r="B732" s="37"/>
      <c r="C732" s="37"/>
      <c r="D732" s="37"/>
      <c r="E732" s="37"/>
      <c r="F732" s="37"/>
    </row>
    <row r="733" ht="12.75" customHeight="1">
      <c r="A733" s="37"/>
      <c r="B733" s="37"/>
      <c r="C733" s="37"/>
      <c r="D733" s="37"/>
      <c r="E733" s="37"/>
      <c r="F733" s="37"/>
    </row>
    <row r="734" ht="12.75" customHeight="1">
      <c r="A734" s="37"/>
      <c r="B734" s="37"/>
      <c r="C734" s="37"/>
      <c r="D734" s="37"/>
      <c r="E734" s="37"/>
      <c r="F734" s="37"/>
    </row>
    <row r="735" ht="12.75" customHeight="1">
      <c r="A735" s="37"/>
      <c r="B735" s="37"/>
      <c r="C735" s="37"/>
      <c r="D735" s="37"/>
      <c r="E735" s="37"/>
      <c r="F735" s="37"/>
    </row>
    <row r="736" ht="12.75" customHeight="1">
      <c r="A736" s="37"/>
      <c r="B736" s="37"/>
      <c r="C736" s="37"/>
      <c r="D736" s="37"/>
      <c r="E736" s="37"/>
      <c r="F736" s="37"/>
    </row>
    <row r="737" ht="12.75" customHeight="1">
      <c r="A737" s="37"/>
      <c r="B737" s="37"/>
      <c r="C737" s="37"/>
      <c r="D737" s="37"/>
      <c r="E737" s="37"/>
      <c r="F737" s="37"/>
    </row>
    <row r="738" ht="12.75" customHeight="1">
      <c r="A738" s="37"/>
      <c r="B738" s="37"/>
      <c r="C738" s="37"/>
      <c r="D738" s="37"/>
      <c r="E738" s="37"/>
      <c r="F738" s="37"/>
    </row>
    <row r="739" ht="12.75" customHeight="1">
      <c r="A739" s="37"/>
      <c r="B739" s="37"/>
      <c r="C739" s="37"/>
      <c r="D739" s="37"/>
      <c r="E739" s="37"/>
      <c r="F739" s="37"/>
    </row>
    <row r="740" ht="12.75" customHeight="1">
      <c r="A740" s="37"/>
      <c r="B740" s="37"/>
      <c r="C740" s="37"/>
      <c r="D740" s="37"/>
      <c r="E740" s="37"/>
      <c r="F740" s="37"/>
    </row>
    <row r="741" ht="12.75" customHeight="1">
      <c r="A741" s="37"/>
      <c r="B741" s="37"/>
      <c r="C741" s="37"/>
      <c r="D741" s="37"/>
      <c r="E741" s="37"/>
      <c r="F741" s="37"/>
    </row>
    <row r="742" ht="12.75" customHeight="1">
      <c r="A742" s="37"/>
      <c r="B742" s="37"/>
      <c r="C742" s="37"/>
      <c r="D742" s="37"/>
      <c r="E742" s="37"/>
      <c r="F742" s="37"/>
    </row>
    <row r="743" ht="12.75" customHeight="1">
      <c r="A743" s="37"/>
      <c r="B743" s="37"/>
      <c r="C743" s="37"/>
      <c r="D743" s="37"/>
      <c r="E743" s="37"/>
      <c r="F743" s="37"/>
    </row>
    <row r="744" ht="12.75" customHeight="1">
      <c r="A744" s="37"/>
      <c r="B744" s="37"/>
      <c r="C744" s="37"/>
      <c r="D744" s="37"/>
      <c r="E744" s="37"/>
      <c r="F744" s="37"/>
    </row>
    <row r="745" ht="12.75" customHeight="1">
      <c r="A745" s="37"/>
      <c r="B745" s="37"/>
      <c r="C745" s="37"/>
      <c r="D745" s="37"/>
      <c r="E745" s="37"/>
      <c r="F745" s="37"/>
    </row>
    <row r="746" ht="12.75" customHeight="1">
      <c r="A746" s="37"/>
      <c r="B746" s="37"/>
      <c r="C746" s="37"/>
      <c r="D746" s="37"/>
      <c r="E746" s="37"/>
      <c r="F746" s="37"/>
    </row>
    <row r="747" ht="12.75" customHeight="1">
      <c r="A747" s="37"/>
      <c r="B747" s="37"/>
      <c r="C747" s="37"/>
      <c r="D747" s="37"/>
      <c r="E747" s="37"/>
      <c r="F747" s="37"/>
    </row>
    <row r="748" ht="12.75" customHeight="1">
      <c r="A748" s="37"/>
      <c r="B748" s="37"/>
      <c r="C748" s="37"/>
      <c r="D748" s="37"/>
      <c r="E748" s="37"/>
      <c r="F748" s="37"/>
    </row>
    <row r="749" ht="12.75" customHeight="1">
      <c r="A749" s="37"/>
      <c r="B749" s="37"/>
      <c r="C749" s="37"/>
      <c r="D749" s="37"/>
      <c r="E749" s="37"/>
      <c r="F749" s="37"/>
    </row>
    <row r="750" ht="12.75" customHeight="1">
      <c r="A750" s="37"/>
      <c r="B750" s="37"/>
      <c r="C750" s="37"/>
      <c r="D750" s="37"/>
      <c r="E750" s="37"/>
      <c r="F750" s="37"/>
    </row>
    <row r="751" ht="12.75" customHeight="1">
      <c r="A751" s="37"/>
      <c r="B751" s="37"/>
      <c r="C751" s="37"/>
      <c r="D751" s="37"/>
      <c r="E751" s="37"/>
      <c r="F751" s="37"/>
    </row>
    <row r="752" ht="12.75" customHeight="1">
      <c r="A752" s="37"/>
      <c r="B752" s="37"/>
      <c r="C752" s="37"/>
      <c r="D752" s="37"/>
      <c r="E752" s="37"/>
      <c r="F752" s="37"/>
    </row>
    <row r="753" ht="12.75" customHeight="1">
      <c r="A753" s="37"/>
      <c r="B753" s="37"/>
      <c r="C753" s="37"/>
      <c r="D753" s="37"/>
      <c r="E753" s="37"/>
      <c r="F753" s="37"/>
    </row>
    <row r="754" ht="12.75" customHeight="1">
      <c r="A754" s="37"/>
      <c r="B754" s="37"/>
      <c r="C754" s="37"/>
      <c r="D754" s="37"/>
      <c r="E754" s="37"/>
      <c r="F754" s="37"/>
    </row>
    <row r="755" ht="12.75" customHeight="1">
      <c r="A755" s="37"/>
      <c r="B755" s="37"/>
      <c r="C755" s="37"/>
      <c r="D755" s="37"/>
      <c r="E755" s="37"/>
      <c r="F755" s="37"/>
    </row>
    <row r="756" ht="12.75" customHeight="1">
      <c r="A756" s="37"/>
      <c r="B756" s="37"/>
      <c r="C756" s="37"/>
      <c r="D756" s="37"/>
      <c r="E756" s="37"/>
      <c r="F756" s="37"/>
    </row>
    <row r="757" ht="12.75" customHeight="1">
      <c r="A757" s="37"/>
      <c r="B757" s="37"/>
      <c r="C757" s="37"/>
      <c r="D757" s="37"/>
      <c r="E757" s="37"/>
      <c r="F757" s="37"/>
    </row>
    <row r="758" ht="12.75" customHeight="1">
      <c r="A758" s="37"/>
      <c r="B758" s="37"/>
      <c r="C758" s="37"/>
      <c r="D758" s="37"/>
      <c r="E758" s="37"/>
      <c r="F758" s="37"/>
    </row>
    <row r="759" ht="12.75" customHeight="1">
      <c r="A759" s="37"/>
      <c r="B759" s="37"/>
      <c r="C759" s="37"/>
      <c r="D759" s="37"/>
      <c r="E759" s="37"/>
      <c r="F759" s="37"/>
    </row>
    <row r="760" ht="12.75" customHeight="1">
      <c r="A760" s="37"/>
      <c r="B760" s="37"/>
      <c r="C760" s="37"/>
      <c r="D760" s="37"/>
      <c r="E760" s="37"/>
      <c r="F760" s="37"/>
    </row>
    <row r="761" ht="12.75" customHeight="1">
      <c r="A761" s="37"/>
      <c r="B761" s="37"/>
      <c r="C761" s="37"/>
      <c r="D761" s="37"/>
      <c r="E761" s="37"/>
      <c r="F761" s="37"/>
    </row>
    <row r="762" ht="12.75" customHeight="1">
      <c r="A762" s="37"/>
      <c r="B762" s="37"/>
      <c r="C762" s="37"/>
      <c r="D762" s="37"/>
      <c r="E762" s="37"/>
      <c r="F762" s="37"/>
    </row>
    <row r="763" ht="12.75" customHeight="1">
      <c r="A763" s="37"/>
      <c r="B763" s="37"/>
      <c r="C763" s="37"/>
      <c r="D763" s="37"/>
      <c r="E763" s="37"/>
      <c r="F763" s="37"/>
    </row>
    <row r="764" ht="12.75" customHeight="1">
      <c r="A764" s="37"/>
      <c r="B764" s="37"/>
      <c r="C764" s="37"/>
      <c r="D764" s="37"/>
      <c r="E764" s="37"/>
      <c r="F764" s="37"/>
    </row>
    <row r="765" ht="12.75" customHeight="1">
      <c r="A765" s="37"/>
      <c r="B765" s="37"/>
      <c r="C765" s="37"/>
      <c r="D765" s="37"/>
      <c r="E765" s="37"/>
      <c r="F765" s="37"/>
    </row>
    <row r="766" ht="12.75" customHeight="1">
      <c r="A766" s="37"/>
      <c r="B766" s="37"/>
      <c r="C766" s="37"/>
      <c r="D766" s="37"/>
      <c r="E766" s="37"/>
      <c r="F766" s="37"/>
    </row>
    <row r="767" ht="12.75" customHeight="1">
      <c r="A767" s="37"/>
      <c r="B767" s="37"/>
      <c r="C767" s="37"/>
      <c r="D767" s="37"/>
      <c r="E767" s="37"/>
      <c r="F767" s="37"/>
    </row>
    <row r="768" ht="12.75" customHeight="1">
      <c r="A768" s="37"/>
      <c r="B768" s="37"/>
      <c r="C768" s="37"/>
      <c r="D768" s="37"/>
      <c r="E768" s="37"/>
      <c r="F768" s="37"/>
    </row>
    <row r="769" ht="12.75" customHeight="1">
      <c r="A769" s="37"/>
      <c r="B769" s="37"/>
      <c r="C769" s="37"/>
      <c r="D769" s="37"/>
      <c r="E769" s="37"/>
      <c r="F769" s="37"/>
    </row>
    <row r="770" ht="12.75" customHeight="1">
      <c r="A770" s="37"/>
      <c r="B770" s="37"/>
      <c r="C770" s="37"/>
      <c r="D770" s="37"/>
      <c r="E770" s="37"/>
      <c r="F770" s="37"/>
    </row>
    <row r="771" ht="12.75" customHeight="1">
      <c r="A771" s="37"/>
      <c r="B771" s="37"/>
      <c r="C771" s="37"/>
      <c r="D771" s="37"/>
      <c r="E771" s="37"/>
      <c r="F771" s="37"/>
    </row>
    <row r="772" ht="12.75" customHeight="1">
      <c r="A772" s="37"/>
      <c r="B772" s="37"/>
      <c r="C772" s="37"/>
      <c r="D772" s="37"/>
      <c r="E772" s="37"/>
      <c r="F772" s="37"/>
    </row>
    <row r="773" ht="12.75" customHeight="1">
      <c r="A773" s="37"/>
      <c r="B773" s="37"/>
      <c r="C773" s="37"/>
      <c r="D773" s="37"/>
      <c r="E773" s="37"/>
      <c r="F773" s="37"/>
    </row>
    <row r="774" ht="12.75" customHeight="1">
      <c r="A774" s="37"/>
      <c r="B774" s="37"/>
      <c r="C774" s="37"/>
      <c r="D774" s="37"/>
      <c r="E774" s="37"/>
      <c r="F774" s="37"/>
    </row>
    <row r="775" ht="12.75" customHeight="1">
      <c r="A775" s="37"/>
      <c r="B775" s="37"/>
      <c r="C775" s="37"/>
      <c r="D775" s="37"/>
      <c r="E775" s="37"/>
      <c r="F775" s="37"/>
    </row>
    <row r="776" ht="12.75" customHeight="1">
      <c r="A776" s="37"/>
      <c r="B776" s="37"/>
      <c r="C776" s="37"/>
      <c r="D776" s="37"/>
      <c r="E776" s="37"/>
      <c r="F776" s="37"/>
    </row>
    <row r="777" ht="12.75" customHeight="1">
      <c r="A777" s="37"/>
      <c r="B777" s="37"/>
      <c r="C777" s="37"/>
      <c r="D777" s="37"/>
      <c r="E777" s="37"/>
      <c r="F777" s="37"/>
    </row>
    <row r="778" ht="12.75" customHeight="1">
      <c r="A778" s="37"/>
      <c r="B778" s="37"/>
      <c r="C778" s="37"/>
      <c r="D778" s="37"/>
      <c r="E778" s="37"/>
      <c r="F778" s="37"/>
    </row>
    <row r="779" ht="12.75" customHeight="1">
      <c r="A779" s="37"/>
      <c r="B779" s="37"/>
      <c r="C779" s="37"/>
      <c r="D779" s="37"/>
      <c r="E779" s="37"/>
      <c r="F779" s="37"/>
    </row>
    <row r="780" ht="12.75" customHeight="1">
      <c r="A780" s="37"/>
      <c r="B780" s="37"/>
      <c r="C780" s="37"/>
      <c r="D780" s="37"/>
      <c r="E780" s="37"/>
      <c r="F780" s="37"/>
    </row>
    <row r="781" ht="12.75" customHeight="1">
      <c r="A781" s="37"/>
      <c r="B781" s="37"/>
      <c r="C781" s="37"/>
      <c r="D781" s="37"/>
      <c r="E781" s="37"/>
      <c r="F781" s="37"/>
    </row>
    <row r="782" ht="12.75" customHeight="1">
      <c r="A782" s="37"/>
      <c r="B782" s="37"/>
      <c r="C782" s="37"/>
      <c r="D782" s="37"/>
      <c r="E782" s="37"/>
      <c r="F782" s="37"/>
    </row>
    <row r="783" ht="12.75" customHeight="1">
      <c r="A783" s="37"/>
      <c r="B783" s="37"/>
      <c r="C783" s="37"/>
      <c r="D783" s="37"/>
      <c r="E783" s="37"/>
      <c r="F783" s="37"/>
    </row>
    <row r="784" ht="12.75" customHeight="1">
      <c r="A784" s="37"/>
      <c r="B784" s="37"/>
      <c r="C784" s="37"/>
      <c r="D784" s="37"/>
      <c r="E784" s="37"/>
      <c r="F784" s="37"/>
    </row>
    <row r="785" ht="12.75" customHeight="1">
      <c r="A785" s="37"/>
      <c r="B785" s="37"/>
      <c r="C785" s="37"/>
      <c r="D785" s="37"/>
      <c r="E785" s="37"/>
      <c r="F785" s="37"/>
    </row>
    <row r="786" ht="12.75" customHeight="1">
      <c r="A786" s="37"/>
      <c r="B786" s="37"/>
      <c r="C786" s="37"/>
      <c r="D786" s="37"/>
      <c r="E786" s="37"/>
      <c r="F786" s="37"/>
    </row>
    <row r="787" ht="12.75" customHeight="1">
      <c r="A787" s="37"/>
      <c r="B787" s="37"/>
      <c r="C787" s="37"/>
      <c r="D787" s="37"/>
      <c r="E787" s="37"/>
      <c r="F787" s="37"/>
    </row>
    <row r="788" ht="12.75" customHeight="1">
      <c r="A788" s="37"/>
      <c r="B788" s="37"/>
      <c r="C788" s="37"/>
      <c r="D788" s="37"/>
      <c r="E788" s="37"/>
      <c r="F788" s="37"/>
    </row>
    <row r="789" ht="12.75" customHeight="1">
      <c r="A789" s="37"/>
      <c r="B789" s="37"/>
      <c r="C789" s="37"/>
      <c r="D789" s="37"/>
      <c r="E789" s="37"/>
      <c r="F789" s="37"/>
    </row>
    <row r="790" ht="12.75" customHeight="1">
      <c r="A790" s="37"/>
      <c r="B790" s="37"/>
      <c r="C790" s="37"/>
      <c r="D790" s="37"/>
      <c r="E790" s="37"/>
      <c r="F790" s="37"/>
    </row>
    <row r="791" ht="12.75" customHeight="1">
      <c r="A791" s="37"/>
      <c r="B791" s="37"/>
      <c r="C791" s="37"/>
      <c r="D791" s="37"/>
      <c r="E791" s="37"/>
      <c r="F791" s="37"/>
    </row>
    <row r="792" ht="12.75" customHeight="1">
      <c r="A792" s="37"/>
      <c r="B792" s="37"/>
      <c r="C792" s="37"/>
      <c r="D792" s="37"/>
      <c r="E792" s="37"/>
      <c r="F792" s="37"/>
    </row>
    <row r="793" ht="12.75" customHeight="1">
      <c r="A793" s="37"/>
      <c r="B793" s="37"/>
      <c r="C793" s="37"/>
      <c r="D793" s="37"/>
      <c r="E793" s="37"/>
      <c r="F793" s="37"/>
    </row>
    <row r="794" ht="12.75" customHeight="1">
      <c r="A794" s="37"/>
      <c r="B794" s="37"/>
      <c r="C794" s="37"/>
      <c r="D794" s="37"/>
      <c r="E794" s="37"/>
      <c r="F794" s="37"/>
    </row>
    <row r="795" ht="12.75" customHeight="1">
      <c r="A795" s="37"/>
      <c r="B795" s="37"/>
      <c r="C795" s="37"/>
      <c r="D795" s="37"/>
      <c r="E795" s="37"/>
      <c r="F795" s="37"/>
    </row>
    <row r="796" ht="12.75" customHeight="1">
      <c r="A796" s="37"/>
      <c r="B796" s="37"/>
      <c r="C796" s="37"/>
      <c r="D796" s="37"/>
      <c r="E796" s="37"/>
      <c r="F796" s="37"/>
    </row>
    <row r="797" ht="12.75" customHeight="1">
      <c r="A797" s="37"/>
      <c r="B797" s="37"/>
      <c r="C797" s="37"/>
      <c r="D797" s="37"/>
      <c r="E797" s="37"/>
      <c r="F797" s="37"/>
    </row>
    <row r="798" ht="12.75" customHeight="1">
      <c r="A798" s="37"/>
      <c r="B798" s="37"/>
      <c r="C798" s="37"/>
      <c r="D798" s="37"/>
      <c r="E798" s="37"/>
      <c r="F798" s="37"/>
    </row>
    <row r="799" ht="12.75" customHeight="1">
      <c r="A799" s="37"/>
      <c r="B799" s="37"/>
      <c r="C799" s="37"/>
      <c r="D799" s="37"/>
      <c r="E799" s="37"/>
      <c r="F799" s="37"/>
    </row>
    <row r="800" ht="12.75" customHeight="1">
      <c r="A800" s="37"/>
      <c r="B800" s="37"/>
      <c r="C800" s="37"/>
      <c r="D800" s="37"/>
      <c r="E800" s="37"/>
      <c r="F800" s="37"/>
    </row>
    <row r="801" ht="12.75" customHeight="1">
      <c r="A801" s="37"/>
      <c r="B801" s="37"/>
      <c r="C801" s="37"/>
      <c r="D801" s="37"/>
      <c r="E801" s="37"/>
      <c r="F801" s="37"/>
    </row>
    <row r="802" ht="12.75" customHeight="1">
      <c r="A802" s="37"/>
      <c r="B802" s="37"/>
      <c r="C802" s="37"/>
      <c r="D802" s="37"/>
      <c r="E802" s="37"/>
      <c r="F802" s="37"/>
    </row>
    <row r="803" ht="12.75" customHeight="1">
      <c r="A803" s="37"/>
      <c r="B803" s="37"/>
      <c r="C803" s="37"/>
      <c r="D803" s="37"/>
      <c r="E803" s="37"/>
      <c r="F803" s="37"/>
    </row>
    <row r="804" ht="12.75" customHeight="1">
      <c r="A804" s="37"/>
      <c r="B804" s="37"/>
      <c r="C804" s="37"/>
      <c r="D804" s="37"/>
      <c r="E804" s="37"/>
      <c r="F804" s="37"/>
    </row>
    <row r="805" ht="12.75" customHeight="1">
      <c r="A805" s="37"/>
      <c r="B805" s="37"/>
      <c r="C805" s="37"/>
      <c r="D805" s="37"/>
      <c r="E805" s="37"/>
      <c r="F805" s="37"/>
    </row>
    <row r="806" ht="12.75" customHeight="1">
      <c r="A806" s="37"/>
      <c r="B806" s="37"/>
      <c r="C806" s="37"/>
      <c r="D806" s="37"/>
      <c r="E806" s="37"/>
      <c r="F806" s="37"/>
    </row>
    <row r="807" ht="12.75" customHeight="1">
      <c r="A807" s="37"/>
      <c r="B807" s="37"/>
      <c r="C807" s="37"/>
      <c r="D807" s="37"/>
      <c r="E807" s="37"/>
      <c r="F807" s="37"/>
    </row>
    <row r="808" ht="12.75" customHeight="1">
      <c r="A808" s="37"/>
      <c r="B808" s="37"/>
      <c r="C808" s="37"/>
      <c r="D808" s="37"/>
      <c r="E808" s="37"/>
      <c r="F808" s="37"/>
    </row>
    <row r="809" ht="12.75" customHeight="1">
      <c r="A809" s="37"/>
      <c r="B809" s="37"/>
      <c r="C809" s="37"/>
      <c r="D809" s="37"/>
      <c r="E809" s="37"/>
      <c r="F809" s="37"/>
    </row>
    <row r="810" ht="12.75" customHeight="1">
      <c r="A810" s="37"/>
      <c r="B810" s="37"/>
      <c r="C810" s="37"/>
      <c r="D810" s="37"/>
      <c r="E810" s="37"/>
      <c r="F810" s="37"/>
    </row>
    <row r="811" ht="12.75" customHeight="1">
      <c r="A811" s="37"/>
      <c r="B811" s="37"/>
      <c r="C811" s="37"/>
      <c r="D811" s="37"/>
      <c r="E811" s="37"/>
      <c r="F811" s="37"/>
    </row>
    <row r="812" ht="12.75" customHeight="1">
      <c r="A812" s="37"/>
      <c r="B812" s="37"/>
      <c r="C812" s="37"/>
      <c r="D812" s="37"/>
      <c r="E812" s="37"/>
      <c r="F812" s="37"/>
    </row>
    <row r="813" ht="12.75" customHeight="1">
      <c r="A813" s="37"/>
      <c r="B813" s="37"/>
      <c r="C813" s="37"/>
      <c r="D813" s="37"/>
      <c r="E813" s="37"/>
      <c r="F813" s="37"/>
    </row>
    <row r="814" ht="12.75" customHeight="1">
      <c r="A814" s="37"/>
      <c r="B814" s="37"/>
      <c r="C814" s="37"/>
      <c r="D814" s="37"/>
      <c r="E814" s="37"/>
      <c r="F814" s="37"/>
    </row>
    <row r="815" ht="12.75" customHeight="1">
      <c r="A815" s="37"/>
      <c r="B815" s="37"/>
      <c r="C815" s="37"/>
      <c r="D815" s="37"/>
      <c r="E815" s="37"/>
      <c r="F815" s="37"/>
    </row>
    <row r="816" ht="12.75" customHeight="1">
      <c r="A816" s="37"/>
      <c r="B816" s="37"/>
      <c r="C816" s="37"/>
      <c r="D816" s="37"/>
      <c r="E816" s="37"/>
      <c r="F816" s="37"/>
    </row>
    <row r="817" ht="12.75" customHeight="1">
      <c r="A817" s="37"/>
      <c r="B817" s="37"/>
      <c r="C817" s="37"/>
      <c r="D817" s="37"/>
      <c r="E817" s="37"/>
      <c r="F817" s="37"/>
    </row>
    <row r="818" ht="12.75" customHeight="1">
      <c r="A818" s="37"/>
      <c r="B818" s="37"/>
      <c r="C818" s="37"/>
      <c r="D818" s="37"/>
      <c r="E818" s="37"/>
      <c r="F818" s="37"/>
    </row>
    <row r="819" ht="12.75" customHeight="1">
      <c r="A819" s="37"/>
      <c r="B819" s="37"/>
      <c r="C819" s="37"/>
      <c r="D819" s="37"/>
      <c r="E819" s="37"/>
      <c r="F819" s="37"/>
    </row>
    <row r="820" ht="12.75" customHeight="1">
      <c r="A820" s="37"/>
      <c r="B820" s="37"/>
      <c r="C820" s="37"/>
      <c r="D820" s="37"/>
      <c r="E820" s="37"/>
      <c r="F820" s="37"/>
    </row>
    <row r="821" ht="12.75" customHeight="1">
      <c r="A821" s="37"/>
      <c r="B821" s="37"/>
      <c r="C821" s="37"/>
      <c r="D821" s="37"/>
      <c r="E821" s="37"/>
      <c r="F821" s="37"/>
    </row>
    <row r="822" ht="12.75" customHeight="1">
      <c r="A822" s="37"/>
      <c r="B822" s="37"/>
      <c r="C822" s="37"/>
      <c r="D822" s="37"/>
      <c r="E822" s="37"/>
      <c r="F822" s="37"/>
    </row>
    <row r="823" ht="12.75" customHeight="1">
      <c r="A823" s="37"/>
      <c r="B823" s="37"/>
      <c r="C823" s="37"/>
      <c r="D823" s="37"/>
      <c r="E823" s="37"/>
      <c r="F823" s="37"/>
    </row>
    <row r="824" ht="12.75" customHeight="1">
      <c r="A824" s="37"/>
      <c r="B824" s="37"/>
      <c r="C824" s="37"/>
      <c r="D824" s="37"/>
      <c r="E824" s="37"/>
      <c r="F824" s="37"/>
    </row>
    <row r="825" ht="12.75" customHeight="1">
      <c r="A825" s="37"/>
      <c r="B825" s="37"/>
      <c r="C825" s="37"/>
      <c r="D825" s="37"/>
      <c r="E825" s="37"/>
      <c r="F825" s="37"/>
    </row>
    <row r="826" ht="12.75" customHeight="1">
      <c r="A826" s="37"/>
      <c r="B826" s="37"/>
      <c r="C826" s="37"/>
      <c r="D826" s="37"/>
      <c r="E826" s="37"/>
      <c r="F826" s="37"/>
    </row>
    <row r="827" ht="12.75" customHeight="1">
      <c r="A827" s="37"/>
      <c r="B827" s="37"/>
      <c r="C827" s="37"/>
      <c r="D827" s="37"/>
      <c r="E827" s="37"/>
      <c r="F827" s="37"/>
    </row>
    <row r="828" ht="12.75" customHeight="1">
      <c r="A828" s="37"/>
      <c r="B828" s="37"/>
      <c r="C828" s="37"/>
      <c r="D828" s="37"/>
      <c r="E828" s="37"/>
      <c r="F828" s="37"/>
    </row>
    <row r="829" ht="12.75" customHeight="1">
      <c r="A829" s="37"/>
      <c r="B829" s="37"/>
      <c r="C829" s="37"/>
      <c r="D829" s="37"/>
      <c r="E829" s="37"/>
      <c r="F829" s="37"/>
    </row>
    <row r="830" ht="12.75" customHeight="1">
      <c r="A830" s="37"/>
      <c r="B830" s="37"/>
      <c r="C830" s="37"/>
      <c r="D830" s="37"/>
      <c r="E830" s="37"/>
      <c r="F830" s="37"/>
    </row>
    <row r="831" ht="12.75" customHeight="1">
      <c r="A831" s="37"/>
      <c r="B831" s="37"/>
      <c r="C831" s="37"/>
      <c r="D831" s="37"/>
      <c r="E831" s="37"/>
      <c r="F831" s="37"/>
    </row>
    <row r="832" ht="12.75" customHeight="1">
      <c r="A832" s="37"/>
      <c r="B832" s="37"/>
      <c r="C832" s="37"/>
      <c r="D832" s="37"/>
      <c r="E832" s="37"/>
      <c r="F832" s="37"/>
    </row>
    <row r="833" ht="12.75" customHeight="1">
      <c r="A833" s="37"/>
      <c r="B833" s="37"/>
      <c r="C833" s="37"/>
      <c r="D833" s="37"/>
      <c r="E833" s="37"/>
      <c r="F833" s="37"/>
    </row>
    <row r="834" ht="12.75" customHeight="1">
      <c r="A834" s="37"/>
      <c r="B834" s="37"/>
      <c r="C834" s="37"/>
      <c r="D834" s="37"/>
      <c r="E834" s="37"/>
      <c r="F834" s="37"/>
    </row>
    <row r="835" ht="12.75" customHeight="1">
      <c r="A835" s="37"/>
      <c r="B835" s="37"/>
      <c r="C835" s="37"/>
      <c r="D835" s="37"/>
      <c r="E835" s="37"/>
      <c r="F835" s="37"/>
    </row>
    <row r="836" ht="12.75" customHeight="1">
      <c r="A836" s="37"/>
      <c r="B836" s="37"/>
      <c r="C836" s="37"/>
      <c r="D836" s="37"/>
      <c r="E836" s="37"/>
      <c r="F836" s="37"/>
    </row>
    <row r="837" ht="12.75" customHeight="1">
      <c r="A837" s="37"/>
      <c r="B837" s="37"/>
      <c r="C837" s="37"/>
      <c r="D837" s="37"/>
      <c r="E837" s="37"/>
      <c r="F837" s="37"/>
    </row>
    <row r="838" ht="12.75" customHeight="1">
      <c r="A838" s="37"/>
      <c r="B838" s="37"/>
      <c r="C838" s="37"/>
      <c r="D838" s="37"/>
      <c r="E838" s="37"/>
      <c r="F838" s="37"/>
    </row>
    <row r="839" ht="12.75" customHeight="1">
      <c r="A839" s="37"/>
      <c r="B839" s="37"/>
      <c r="C839" s="37"/>
      <c r="D839" s="37"/>
      <c r="E839" s="37"/>
      <c r="F839" s="37"/>
    </row>
    <row r="840" ht="12.75" customHeight="1">
      <c r="A840" s="37"/>
      <c r="B840" s="37"/>
      <c r="C840" s="37"/>
      <c r="D840" s="37"/>
      <c r="E840" s="37"/>
      <c r="F840" s="37"/>
    </row>
    <row r="841" ht="12.75" customHeight="1">
      <c r="A841" s="37"/>
      <c r="B841" s="37"/>
      <c r="C841" s="37"/>
      <c r="D841" s="37"/>
      <c r="E841" s="37"/>
      <c r="F841" s="37"/>
    </row>
    <row r="842" ht="12.75" customHeight="1">
      <c r="A842" s="37"/>
      <c r="B842" s="37"/>
      <c r="C842" s="37"/>
      <c r="D842" s="37"/>
      <c r="E842" s="37"/>
      <c r="F842" s="37"/>
    </row>
    <row r="843" ht="12.75" customHeight="1">
      <c r="A843" s="37"/>
      <c r="B843" s="37"/>
      <c r="C843" s="37"/>
      <c r="D843" s="37"/>
      <c r="E843" s="37"/>
      <c r="F843" s="37"/>
    </row>
    <row r="844" ht="12.75" customHeight="1">
      <c r="A844" s="37"/>
      <c r="B844" s="37"/>
      <c r="C844" s="37"/>
      <c r="D844" s="37"/>
      <c r="E844" s="37"/>
      <c r="F844" s="37"/>
    </row>
    <row r="845" ht="12.75" customHeight="1">
      <c r="A845" s="37"/>
      <c r="B845" s="37"/>
      <c r="C845" s="37"/>
      <c r="D845" s="37"/>
      <c r="E845" s="37"/>
      <c r="F845" s="37"/>
    </row>
    <row r="846" ht="12.75" customHeight="1">
      <c r="A846" s="37"/>
      <c r="B846" s="37"/>
      <c r="C846" s="37"/>
      <c r="D846" s="37"/>
      <c r="E846" s="37"/>
      <c r="F846" s="37"/>
    </row>
    <row r="847" ht="12.75" customHeight="1">
      <c r="A847" s="37"/>
      <c r="B847" s="37"/>
      <c r="C847" s="37"/>
      <c r="D847" s="37"/>
      <c r="E847" s="37"/>
      <c r="F847" s="37"/>
    </row>
    <row r="848" ht="12.75" customHeight="1">
      <c r="A848" s="37"/>
      <c r="B848" s="37"/>
      <c r="C848" s="37"/>
      <c r="D848" s="37"/>
      <c r="E848" s="37"/>
      <c r="F848" s="37"/>
    </row>
    <row r="849" ht="12.75" customHeight="1">
      <c r="A849" s="37"/>
      <c r="B849" s="37"/>
      <c r="C849" s="37"/>
      <c r="D849" s="37"/>
      <c r="E849" s="37"/>
      <c r="F849" s="37"/>
    </row>
    <row r="850" ht="12.75" customHeight="1">
      <c r="A850" s="37"/>
      <c r="B850" s="37"/>
      <c r="C850" s="37"/>
      <c r="D850" s="37"/>
      <c r="E850" s="37"/>
      <c r="F850" s="37"/>
    </row>
    <row r="851" ht="12.75" customHeight="1">
      <c r="A851" s="37"/>
      <c r="B851" s="37"/>
      <c r="C851" s="37"/>
      <c r="D851" s="37"/>
      <c r="E851" s="37"/>
      <c r="F851" s="37"/>
    </row>
    <row r="852" ht="12.75" customHeight="1">
      <c r="A852" s="37"/>
      <c r="B852" s="37"/>
      <c r="C852" s="37"/>
      <c r="D852" s="37"/>
      <c r="E852" s="37"/>
      <c r="F852" s="37"/>
    </row>
    <row r="853" ht="12.75" customHeight="1">
      <c r="A853" s="37"/>
      <c r="B853" s="37"/>
      <c r="C853" s="37"/>
      <c r="D853" s="37"/>
      <c r="E853" s="37"/>
      <c r="F853" s="37"/>
    </row>
    <row r="854" ht="12.75" customHeight="1">
      <c r="A854" s="37"/>
      <c r="B854" s="37"/>
      <c r="C854" s="37"/>
      <c r="D854" s="37"/>
      <c r="E854" s="37"/>
      <c r="F854" s="37"/>
    </row>
    <row r="855" ht="12.75" customHeight="1">
      <c r="A855" s="37"/>
      <c r="B855" s="37"/>
      <c r="C855" s="37"/>
      <c r="D855" s="37"/>
      <c r="E855" s="37"/>
      <c r="F855" s="37"/>
    </row>
    <row r="856" ht="12.75" customHeight="1">
      <c r="A856" s="37"/>
      <c r="B856" s="37"/>
      <c r="C856" s="37"/>
      <c r="D856" s="37"/>
      <c r="E856" s="37"/>
      <c r="F856" s="37"/>
    </row>
    <row r="857" ht="12.75" customHeight="1">
      <c r="A857" s="37"/>
      <c r="B857" s="37"/>
      <c r="C857" s="37"/>
      <c r="D857" s="37"/>
      <c r="E857" s="37"/>
      <c r="F857" s="37"/>
    </row>
    <row r="858" ht="12.75" customHeight="1">
      <c r="A858" s="37"/>
      <c r="B858" s="37"/>
      <c r="C858" s="37"/>
      <c r="D858" s="37"/>
      <c r="E858" s="37"/>
      <c r="F858" s="37"/>
    </row>
    <row r="859" ht="12.75" customHeight="1">
      <c r="A859" s="37"/>
      <c r="B859" s="37"/>
      <c r="C859" s="37"/>
      <c r="D859" s="37"/>
      <c r="E859" s="37"/>
      <c r="F859" s="37"/>
    </row>
    <row r="860" ht="12.75" customHeight="1">
      <c r="A860" s="37"/>
      <c r="B860" s="37"/>
      <c r="C860" s="37"/>
      <c r="D860" s="37"/>
      <c r="E860" s="37"/>
      <c r="F860" s="37"/>
    </row>
    <row r="861" ht="12.75" customHeight="1">
      <c r="A861" s="37"/>
      <c r="B861" s="37"/>
      <c r="C861" s="37"/>
      <c r="D861" s="37"/>
      <c r="E861" s="37"/>
      <c r="F861" s="37"/>
    </row>
    <row r="862" ht="12.75" customHeight="1">
      <c r="A862" s="37"/>
      <c r="B862" s="37"/>
      <c r="C862" s="37"/>
      <c r="D862" s="37"/>
      <c r="E862" s="37"/>
      <c r="F862" s="37"/>
    </row>
    <row r="863" ht="12.75" customHeight="1">
      <c r="A863" s="37"/>
      <c r="B863" s="37"/>
      <c r="C863" s="37"/>
      <c r="D863" s="37"/>
      <c r="E863" s="37"/>
      <c r="F863" s="37"/>
    </row>
    <row r="864" ht="12.75" customHeight="1">
      <c r="A864" s="37"/>
      <c r="B864" s="37"/>
      <c r="C864" s="37"/>
      <c r="D864" s="37"/>
      <c r="E864" s="37"/>
      <c r="F864" s="37"/>
    </row>
    <row r="865" ht="12.75" customHeight="1">
      <c r="A865" s="37"/>
      <c r="B865" s="37"/>
      <c r="C865" s="37"/>
      <c r="D865" s="37"/>
      <c r="E865" s="37"/>
      <c r="F865" s="37"/>
    </row>
    <row r="866" ht="12.75" customHeight="1">
      <c r="A866" s="37"/>
      <c r="B866" s="37"/>
      <c r="C866" s="37"/>
      <c r="D866" s="37"/>
      <c r="E866" s="37"/>
      <c r="F866" s="37"/>
    </row>
    <row r="867" ht="12.75" customHeight="1">
      <c r="A867" s="37"/>
      <c r="B867" s="37"/>
      <c r="C867" s="37"/>
      <c r="D867" s="37"/>
      <c r="E867" s="37"/>
      <c r="F867" s="37"/>
    </row>
    <row r="868" ht="12.75" customHeight="1">
      <c r="A868" s="37"/>
      <c r="B868" s="37"/>
      <c r="C868" s="37"/>
      <c r="D868" s="37"/>
      <c r="E868" s="37"/>
      <c r="F868" s="37"/>
    </row>
    <row r="869" ht="12.75" customHeight="1">
      <c r="A869" s="37"/>
      <c r="B869" s="37"/>
      <c r="C869" s="37"/>
      <c r="D869" s="37"/>
      <c r="E869" s="37"/>
      <c r="F869" s="37"/>
    </row>
    <row r="870" ht="12.75" customHeight="1">
      <c r="A870" s="37"/>
      <c r="B870" s="37"/>
      <c r="C870" s="37"/>
      <c r="D870" s="37"/>
      <c r="E870" s="37"/>
      <c r="F870" s="37"/>
    </row>
    <row r="871" ht="12.75" customHeight="1">
      <c r="A871" s="37"/>
      <c r="B871" s="37"/>
      <c r="C871" s="37"/>
      <c r="D871" s="37"/>
      <c r="E871" s="37"/>
      <c r="F871" s="37"/>
    </row>
    <row r="872" ht="12.75" customHeight="1">
      <c r="A872" s="37"/>
      <c r="B872" s="37"/>
      <c r="C872" s="37"/>
      <c r="D872" s="37"/>
      <c r="E872" s="37"/>
      <c r="F872" s="37"/>
    </row>
    <row r="873" ht="12.75" customHeight="1">
      <c r="A873" s="37"/>
      <c r="B873" s="37"/>
      <c r="C873" s="37"/>
      <c r="D873" s="37"/>
      <c r="E873" s="37"/>
      <c r="F873" s="37"/>
    </row>
    <row r="874" ht="12.75" customHeight="1">
      <c r="A874" s="37"/>
      <c r="B874" s="37"/>
      <c r="C874" s="37"/>
      <c r="D874" s="37"/>
      <c r="E874" s="37"/>
      <c r="F874" s="37"/>
    </row>
    <row r="875" ht="12.75" customHeight="1">
      <c r="A875" s="37"/>
      <c r="B875" s="37"/>
      <c r="C875" s="37"/>
      <c r="D875" s="37"/>
      <c r="E875" s="37"/>
      <c r="F875" s="37"/>
    </row>
    <row r="876" ht="12.75" customHeight="1">
      <c r="A876" s="37"/>
      <c r="B876" s="37"/>
      <c r="C876" s="37"/>
      <c r="D876" s="37"/>
      <c r="E876" s="37"/>
      <c r="F876" s="37"/>
    </row>
    <row r="877" ht="12.75" customHeight="1">
      <c r="A877" s="37"/>
      <c r="B877" s="37"/>
      <c r="C877" s="37"/>
      <c r="D877" s="37"/>
      <c r="E877" s="37"/>
      <c r="F877" s="37"/>
    </row>
    <row r="878" ht="12.75" customHeight="1">
      <c r="A878" s="37"/>
      <c r="B878" s="37"/>
      <c r="C878" s="37"/>
      <c r="D878" s="37"/>
      <c r="E878" s="37"/>
      <c r="F878" s="37"/>
    </row>
    <row r="879" ht="12.75" customHeight="1">
      <c r="A879" s="37"/>
      <c r="B879" s="37"/>
      <c r="C879" s="37"/>
      <c r="D879" s="37"/>
      <c r="E879" s="37"/>
      <c r="F879" s="37"/>
    </row>
    <row r="880" ht="12.75" customHeight="1">
      <c r="A880" s="37"/>
      <c r="B880" s="37"/>
      <c r="C880" s="37"/>
      <c r="D880" s="37"/>
      <c r="E880" s="37"/>
      <c r="F880" s="37"/>
    </row>
    <row r="881" ht="12.75" customHeight="1">
      <c r="A881" s="37"/>
      <c r="B881" s="37"/>
      <c r="C881" s="37"/>
      <c r="D881" s="37"/>
      <c r="E881" s="37"/>
      <c r="F881" s="37"/>
    </row>
    <row r="882" ht="12.75" customHeight="1">
      <c r="A882" s="37"/>
      <c r="B882" s="37"/>
      <c r="C882" s="37"/>
      <c r="D882" s="37"/>
      <c r="E882" s="37"/>
      <c r="F882" s="37"/>
    </row>
    <row r="883" ht="12.75" customHeight="1">
      <c r="A883" s="37"/>
      <c r="B883" s="37"/>
      <c r="C883" s="37"/>
      <c r="D883" s="37"/>
      <c r="E883" s="37"/>
      <c r="F883" s="37"/>
    </row>
    <row r="884" ht="12.75" customHeight="1">
      <c r="A884" s="37"/>
      <c r="B884" s="37"/>
      <c r="C884" s="37"/>
      <c r="D884" s="37"/>
      <c r="E884" s="37"/>
      <c r="F884" s="37"/>
    </row>
    <row r="885" ht="12.75" customHeight="1">
      <c r="A885" s="37"/>
      <c r="B885" s="37"/>
      <c r="C885" s="37"/>
      <c r="D885" s="37"/>
      <c r="E885" s="37"/>
      <c r="F885" s="37"/>
    </row>
    <row r="886" ht="12.75" customHeight="1">
      <c r="A886" s="37"/>
      <c r="B886" s="37"/>
      <c r="C886" s="37"/>
      <c r="D886" s="37"/>
      <c r="E886" s="37"/>
      <c r="F886" s="37"/>
    </row>
    <row r="887" ht="12.75" customHeight="1">
      <c r="A887" s="37"/>
      <c r="B887" s="37"/>
      <c r="C887" s="37"/>
      <c r="D887" s="37"/>
      <c r="E887" s="37"/>
      <c r="F887" s="37"/>
    </row>
    <row r="888" ht="12.75" customHeight="1">
      <c r="A888" s="37"/>
      <c r="B888" s="37"/>
      <c r="C888" s="37"/>
      <c r="D888" s="37"/>
      <c r="E888" s="37"/>
      <c r="F888" s="37"/>
    </row>
    <row r="889" ht="12.75" customHeight="1">
      <c r="A889" s="37"/>
      <c r="B889" s="37"/>
      <c r="C889" s="37"/>
      <c r="D889" s="37"/>
      <c r="E889" s="37"/>
      <c r="F889" s="37"/>
    </row>
    <row r="890" ht="12.75" customHeight="1">
      <c r="A890" s="37"/>
      <c r="B890" s="37"/>
      <c r="C890" s="37"/>
      <c r="D890" s="37"/>
      <c r="E890" s="37"/>
      <c r="F890" s="37"/>
    </row>
    <row r="891" ht="12.75" customHeight="1">
      <c r="A891" s="37"/>
      <c r="B891" s="37"/>
      <c r="C891" s="37"/>
      <c r="D891" s="37"/>
      <c r="E891" s="37"/>
      <c r="F891" s="37"/>
    </row>
    <row r="892" ht="12.75" customHeight="1">
      <c r="A892" s="37"/>
      <c r="B892" s="37"/>
      <c r="C892" s="37"/>
      <c r="D892" s="37"/>
      <c r="E892" s="37"/>
      <c r="F892" s="37"/>
    </row>
    <row r="893" ht="12.75" customHeight="1">
      <c r="A893" s="37"/>
      <c r="B893" s="37"/>
      <c r="C893" s="37"/>
      <c r="D893" s="37"/>
      <c r="E893" s="37"/>
      <c r="F893" s="37"/>
    </row>
    <row r="894" ht="12.75" customHeight="1">
      <c r="A894" s="37"/>
      <c r="B894" s="37"/>
      <c r="C894" s="37"/>
      <c r="D894" s="37"/>
      <c r="E894" s="37"/>
      <c r="F894" s="37"/>
    </row>
    <row r="895" ht="12.75" customHeight="1">
      <c r="A895" s="37"/>
      <c r="B895" s="37"/>
      <c r="C895" s="37"/>
      <c r="D895" s="37"/>
      <c r="E895" s="37"/>
      <c r="F895" s="37"/>
    </row>
    <row r="896" ht="12.75" customHeight="1">
      <c r="A896" s="37"/>
      <c r="B896" s="37"/>
      <c r="C896" s="37"/>
      <c r="D896" s="37"/>
      <c r="E896" s="37"/>
      <c r="F896" s="37"/>
    </row>
    <row r="897" ht="12.75" customHeight="1">
      <c r="A897" s="37"/>
      <c r="B897" s="37"/>
      <c r="C897" s="37"/>
      <c r="D897" s="37"/>
      <c r="E897" s="37"/>
      <c r="F897" s="37"/>
    </row>
    <row r="898" ht="12.75" customHeight="1">
      <c r="A898" s="37"/>
      <c r="B898" s="37"/>
      <c r="C898" s="37"/>
      <c r="D898" s="37"/>
      <c r="E898" s="37"/>
      <c r="F898" s="37"/>
    </row>
    <row r="899" ht="12.75" customHeight="1">
      <c r="A899" s="37"/>
      <c r="B899" s="37"/>
      <c r="C899" s="37"/>
      <c r="D899" s="37"/>
      <c r="E899" s="37"/>
      <c r="F899" s="37"/>
    </row>
    <row r="900" ht="12.75" customHeight="1">
      <c r="A900" s="37"/>
      <c r="B900" s="37"/>
      <c r="C900" s="37"/>
      <c r="D900" s="37"/>
      <c r="E900" s="37"/>
      <c r="F900" s="37"/>
    </row>
    <row r="901" ht="12.75" customHeight="1">
      <c r="A901" s="37"/>
      <c r="B901" s="37"/>
      <c r="C901" s="37"/>
      <c r="D901" s="37"/>
      <c r="E901" s="37"/>
      <c r="F901" s="37"/>
    </row>
    <row r="902" ht="12.75" customHeight="1">
      <c r="A902" s="37"/>
      <c r="B902" s="37"/>
      <c r="C902" s="37"/>
      <c r="D902" s="37"/>
      <c r="E902" s="37"/>
      <c r="F902" s="37"/>
    </row>
    <row r="903" ht="12.75" customHeight="1">
      <c r="A903" s="37"/>
      <c r="B903" s="37"/>
      <c r="C903" s="37"/>
      <c r="D903" s="37"/>
      <c r="E903" s="37"/>
      <c r="F903" s="37"/>
    </row>
    <row r="904" ht="12.75" customHeight="1">
      <c r="A904" s="37"/>
      <c r="B904" s="37"/>
      <c r="C904" s="37"/>
      <c r="D904" s="37"/>
      <c r="E904" s="37"/>
      <c r="F904" s="37"/>
    </row>
    <row r="905" ht="12.75" customHeight="1">
      <c r="A905" s="37"/>
      <c r="B905" s="37"/>
      <c r="C905" s="37"/>
      <c r="D905" s="37"/>
      <c r="E905" s="37"/>
      <c r="F905" s="37"/>
    </row>
    <row r="906" ht="12.75" customHeight="1">
      <c r="A906" s="37"/>
      <c r="B906" s="37"/>
      <c r="C906" s="37"/>
      <c r="D906" s="37"/>
      <c r="E906" s="37"/>
      <c r="F906" s="37"/>
    </row>
    <row r="907" ht="12.75" customHeight="1">
      <c r="A907" s="37"/>
      <c r="B907" s="37"/>
      <c r="C907" s="37"/>
      <c r="D907" s="37"/>
      <c r="E907" s="37"/>
      <c r="F907" s="37"/>
    </row>
    <row r="908" ht="12.75" customHeight="1">
      <c r="A908" s="37"/>
      <c r="B908" s="37"/>
      <c r="C908" s="37"/>
      <c r="D908" s="37"/>
      <c r="E908" s="37"/>
      <c r="F908" s="37"/>
    </row>
    <row r="909" ht="12.75" customHeight="1">
      <c r="A909" s="37"/>
      <c r="B909" s="37"/>
      <c r="C909" s="37"/>
      <c r="D909" s="37"/>
      <c r="E909" s="37"/>
      <c r="F909" s="37"/>
    </row>
    <row r="910" ht="12.75" customHeight="1">
      <c r="A910" s="37"/>
      <c r="B910" s="37"/>
      <c r="C910" s="37"/>
      <c r="D910" s="37"/>
      <c r="E910" s="37"/>
      <c r="F910" s="37"/>
    </row>
    <row r="911" ht="12.75" customHeight="1">
      <c r="A911" s="37"/>
      <c r="B911" s="37"/>
      <c r="C911" s="37"/>
      <c r="D911" s="37"/>
      <c r="E911" s="37"/>
      <c r="F911" s="37"/>
    </row>
    <row r="912" ht="12.75" customHeight="1">
      <c r="A912" s="37"/>
      <c r="B912" s="37"/>
      <c r="C912" s="37"/>
      <c r="D912" s="37"/>
      <c r="E912" s="37"/>
      <c r="F912" s="37"/>
    </row>
    <row r="913" ht="12.75" customHeight="1">
      <c r="A913" s="37"/>
      <c r="B913" s="37"/>
      <c r="C913" s="37"/>
      <c r="D913" s="37"/>
      <c r="E913" s="37"/>
      <c r="F913" s="37"/>
    </row>
    <row r="914" ht="12.75" customHeight="1">
      <c r="A914" s="37"/>
      <c r="B914" s="37"/>
      <c r="C914" s="37"/>
      <c r="D914" s="37"/>
      <c r="E914" s="37"/>
      <c r="F914" s="37"/>
    </row>
    <row r="915" ht="12.75" customHeight="1">
      <c r="A915" s="37"/>
      <c r="B915" s="37"/>
      <c r="C915" s="37"/>
      <c r="D915" s="37"/>
      <c r="E915" s="37"/>
      <c r="F915" s="37"/>
    </row>
    <row r="916" ht="12.75" customHeight="1">
      <c r="A916" s="37"/>
      <c r="B916" s="37"/>
      <c r="C916" s="37"/>
      <c r="D916" s="37"/>
      <c r="E916" s="37"/>
      <c r="F916" s="37"/>
    </row>
    <row r="917" ht="12.75" customHeight="1">
      <c r="A917" s="37"/>
      <c r="B917" s="37"/>
      <c r="C917" s="37"/>
      <c r="D917" s="37"/>
      <c r="E917" s="37"/>
      <c r="F917" s="37"/>
    </row>
    <row r="918" ht="12.75" customHeight="1">
      <c r="A918" s="37"/>
      <c r="B918" s="37"/>
      <c r="C918" s="37"/>
      <c r="D918" s="37"/>
      <c r="E918" s="37"/>
      <c r="F918" s="37"/>
    </row>
    <row r="919" ht="12.75" customHeight="1">
      <c r="A919" s="37"/>
      <c r="B919" s="37"/>
      <c r="C919" s="37"/>
      <c r="D919" s="37"/>
      <c r="E919" s="37"/>
      <c r="F919" s="37"/>
    </row>
    <row r="920" ht="12.75" customHeight="1">
      <c r="A920" s="37"/>
      <c r="B920" s="37"/>
      <c r="C920" s="37"/>
      <c r="D920" s="37"/>
      <c r="E920" s="37"/>
      <c r="F920" s="37"/>
    </row>
    <row r="921" ht="12.75" customHeight="1">
      <c r="A921" s="37"/>
      <c r="B921" s="37"/>
      <c r="C921" s="37"/>
      <c r="D921" s="37"/>
      <c r="E921" s="37"/>
      <c r="F921" s="37"/>
    </row>
    <row r="922" ht="12.75" customHeight="1">
      <c r="A922" s="37"/>
      <c r="B922" s="37"/>
      <c r="C922" s="37"/>
      <c r="D922" s="37"/>
      <c r="E922" s="37"/>
      <c r="F922" s="37"/>
    </row>
    <row r="923" ht="12.75" customHeight="1">
      <c r="A923" s="37"/>
      <c r="B923" s="37"/>
      <c r="C923" s="37"/>
      <c r="D923" s="37"/>
      <c r="E923" s="37"/>
      <c r="F923" s="37"/>
    </row>
    <row r="924" ht="12.75" customHeight="1">
      <c r="A924" s="37"/>
      <c r="B924" s="37"/>
      <c r="C924" s="37"/>
      <c r="D924" s="37"/>
      <c r="E924" s="37"/>
      <c r="F924" s="37"/>
    </row>
    <row r="925" ht="12.75" customHeight="1">
      <c r="A925" s="37"/>
      <c r="B925" s="37"/>
      <c r="C925" s="37"/>
      <c r="D925" s="37"/>
      <c r="E925" s="37"/>
      <c r="F925" s="37"/>
    </row>
    <row r="926" ht="12.75" customHeight="1">
      <c r="A926" s="37"/>
      <c r="B926" s="37"/>
      <c r="C926" s="37"/>
      <c r="D926" s="37"/>
      <c r="E926" s="37"/>
      <c r="F926" s="37"/>
    </row>
    <row r="927" ht="12.75" customHeight="1">
      <c r="A927" s="37"/>
      <c r="B927" s="37"/>
      <c r="C927" s="37"/>
      <c r="D927" s="37"/>
      <c r="E927" s="37"/>
      <c r="F927" s="37"/>
    </row>
    <row r="928" ht="12.75" customHeight="1">
      <c r="A928" s="37"/>
      <c r="B928" s="37"/>
      <c r="C928" s="37"/>
      <c r="D928" s="37"/>
      <c r="E928" s="37"/>
      <c r="F928" s="37"/>
    </row>
    <row r="929" ht="12.75" customHeight="1">
      <c r="A929" s="37"/>
      <c r="B929" s="37"/>
      <c r="C929" s="37"/>
      <c r="D929" s="37"/>
      <c r="E929" s="37"/>
      <c r="F929" s="37"/>
    </row>
    <row r="930" ht="12.75" customHeight="1">
      <c r="A930" s="37"/>
      <c r="B930" s="37"/>
      <c r="C930" s="37"/>
      <c r="D930" s="37"/>
      <c r="E930" s="37"/>
      <c r="F930" s="37"/>
    </row>
    <row r="931" ht="12.75" customHeight="1">
      <c r="A931" s="37"/>
      <c r="B931" s="37"/>
      <c r="C931" s="37"/>
      <c r="D931" s="37"/>
      <c r="E931" s="37"/>
      <c r="F931" s="37"/>
    </row>
    <row r="932" ht="12.75" customHeight="1">
      <c r="A932" s="37"/>
      <c r="B932" s="37"/>
      <c r="C932" s="37"/>
      <c r="D932" s="37"/>
      <c r="E932" s="37"/>
      <c r="F932" s="37"/>
    </row>
    <row r="933" ht="12.75" customHeight="1">
      <c r="A933" s="37"/>
      <c r="B933" s="37"/>
      <c r="C933" s="37"/>
      <c r="D933" s="37"/>
      <c r="E933" s="37"/>
      <c r="F933" s="37"/>
    </row>
    <row r="934" ht="12.75" customHeight="1">
      <c r="A934" s="37"/>
      <c r="B934" s="37"/>
      <c r="C934" s="37"/>
      <c r="D934" s="37"/>
      <c r="E934" s="37"/>
      <c r="F934" s="37"/>
    </row>
    <row r="935" ht="12.75" customHeight="1">
      <c r="A935" s="37"/>
      <c r="B935" s="37"/>
      <c r="C935" s="37"/>
      <c r="D935" s="37"/>
      <c r="E935" s="37"/>
      <c r="F935" s="37"/>
    </row>
    <row r="936" ht="12.75" customHeight="1">
      <c r="A936" s="37"/>
      <c r="B936" s="37"/>
      <c r="C936" s="37"/>
      <c r="D936" s="37"/>
      <c r="E936" s="37"/>
      <c r="F936" s="37"/>
    </row>
    <row r="937" ht="12.75" customHeight="1">
      <c r="A937" s="37"/>
      <c r="B937" s="37"/>
      <c r="C937" s="37"/>
      <c r="D937" s="37"/>
      <c r="E937" s="37"/>
      <c r="F937" s="37"/>
    </row>
    <row r="938" ht="12.75" customHeight="1">
      <c r="A938" s="37"/>
      <c r="B938" s="37"/>
      <c r="C938" s="37"/>
      <c r="D938" s="37"/>
      <c r="E938" s="37"/>
      <c r="F938" s="37"/>
    </row>
    <row r="939" ht="12.75" customHeight="1">
      <c r="A939" s="37"/>
      <c r="B939" s="37"/>
      <c r="C939" s="37"/>
      <c r="D939" s="37"/>
      <c r="E939" s="37"/>
      <c r="F939" s="37"/>
    </row>
    <row r="940" ht="12.75" customHeight="1">
      <c r="A940" s="37"/>
      <c r="B940" s="37"/>
      <c r="C940" s="37"/>
      <c r="D940" s="37"/>
      <c r="E940" s="37"/>
      <c r="F940" s="37"/>
    </row>
    <row r="941" ht="12.75" customHeight="1">
      <c r="A941" s="37"/>
      <c r="B941" s="37"/>
      <c r="C941" s="37"/>
      <c r="D941" s="37"/>
      <c r="E941" s="37"/>
      <c r="F941" s="37"/>
    </row>
    <row r="942" ht="12.75" customHeight="1">
      <c r="A942" s="37"/>
      <c r="B942" s="37"/>
      <c r="C942" s="37"/>
      <c r="D942" s="37"/>
      <c r="E942" s="37"/>
      <c r="F942" s="37"/>
    </row>
    <row r="943" ht="12.75" customHeight="1">
      <c r="A943" s="37"/>
      <c r="B943" s="37"/>
      <c r="C943" s="37"/>
      <c r="D943" s="37"/>
      <c r="E943" s="37"/>
      <c r="F943" s="37"/>
    </row>
    <row r="944" ht="12.75" customHeight="1">
      <c r="A944" s="37"/>
      <c r="B944" s="37"/>
      <c r="C944" s="37"/>
      <c r="D944" s="37"/>
      <c r="E944" s="37"/>
      <c r="F944" s="37"/>
    </row>
    <row r="945" ht="12.75" customHeight="1">
      <c r="A945" s="37"/>
      <c r="B945" s="37"/>
      <c r="C945" s="37"/>
      <c r="D945" s="37"/>
      <c r="E945" s="37"/>
      <c r="F945" s="37"/>
    </row>
    <row r="946" ht="12.75" customHeight="1">
      <c r="A946" s="37"/>
      <c r="B946" s="37"/>
      <c r="C946" s="37"/>
      <c r="D946" s="37"/>
      <c r="E946" s="37"/>
      <c r="F946" s="37"/>
    </row>
    <row r="947" ht="12.75" customHeight="1">
      <c r="A947" s="37"/>
      <c r="B947" s="37"/>
      <c r="C947" s="37"/>
      <c r="D947" s="37"/>
      <c r="E947" s="37"/>
      <c r="F947" s="37"/>
    </row>
    <row r="948" ht="12.75" customHeight="1">
      <c r="A948" s="37"/>
      <c r="B948" s="37"/>
      <c r="C948" s="37"/>
      <c r="D948" s="37"/>
      <c r="E948" s="37"/>
      <c r="F948" s="37"/>
    </row>
    <row r="949" ht="12.75" customHeight="1">
      <c r="A949" s="37"/>
      <c r="B949" s="37"/>
      <c r="C949" s="37"/>
      <c r="D949" s="37"/>
      <c r="E949" s="37"/>
      <c r="F949" s="37"/>
    </row>
    <row r="950" ht="12.75" customHeight="1">
      <c r="A950" s="37"/>
      <c r="B950" s="37"/>
      <c r="C950" s="37"/>
      <c r="D950" s="37"/>
      <c r="E950" s="37"/>
      <c r="F950" s="37"/>
    </row>
    <row r="951" ht="12.75" customHeight="1">
      <c r="A951" s="37"/>
      <c r="B951" s="37"/>
      <c r="C951" s="37"/>
      <c r="D951" s="37"/>
      <c r="E951" s="37"/>
      <c r="F951" s="37"/>
    </row>
    <row r="952" ht="12.75" customHeight="1">
      <c r="A952" s="37"/>
      <c r="B952" s="37"/>
      <c r="C952" s="37"/>
      <c r="D952" s="37"/>
      <c r="E952" s="37"/>
      <c r="F952" s="37"/>
    </row>
    <row r="953" ht="12.75" customHeight="1">
      <c r="A953" s="37"/>
      <c r="B953" s="37"/>
      <c r="C953" s="37"/>
      <c r="D953" s="37"/>
      <c r="E953" s="37"/>
      <c r="F953" s="37"/>
    </row>
    <row r="954" ht="12.75" customHeight="1">
      <c r="A954" s="37"/>
      <c r="B954" s="37"/>
      <c r="C954" s="37"/>
      <c r="D954" s="37"/>
      <c r="E954" s="37"/>
      <c r="F954" s="37"/>
    </row>
    <row r="955" ht="12.75" customHeight="1">
      <c r="A955" s="37"/>
      <c r="B955" s="37"/>
      <c r="C955" s="37"/>
      <c r="D955" s="37"/>
      <c r="E955" s="37"/>
      <c r="F955" s="37"/>
    </row>
    <row r="956" ht="12.75" customHeight="1">
      <c r="A956" s="37"/>
      <c r="B956" s="37"/>
      <c r="C956" s="37"/>
      <c r="D956" s="37"/>
      <c r="E956" s="37"/>
      <c r="F956" s="37"/>
    </row>
    <row r="957" ht="12.75" customHeight="1">
      <c r="A957" s="37"/>
      <c r="B957" s="37"/>
      <c r="C957" s="37"/>
      <c r="D957" s="37"/>
      <c r="E957" s="37"/>
      <c r="F957" s="37"/>
    </row>
    <row r="958" ht="12.75" customHeight="1">
      <c r="A958" s="37"/>
      <c r="B958" s="37"/>
      <c r="C958" s="37"/>
      <c r="D958" s="37"/>
      <c r="E958" s="37"/>
      <c r="F958" s="37"/>
    </row>
    <row r="959" ht="12.75" customHeight="1">
      <c r="A959" s="37"/>
      <c r="B959" s="37"/>
      <c r="C959" s="37"/>
      <c r="D959" s="37"/>
      <c r="E959" s="37"/>
      <c r="F959" s="37"/>
    </row>
    <row r="960" ht="12.75" customHeight="1">
      <c r="A960" s="37"/>
      <c r="B960" s="37"/>
      <c r="C960" s="37"/>
      <c r="D960" s="37"/>
      <c r="E960" s="37"/>
      <c r="F960" s="37"/>
    </row>
    <row r="961" ht="12.75" customHeight="1">
      <c r="A961" s="37"/>
      <c r="B961" s="37"/>
      <c r="C961" s="37"/>
      <c r="D961" s="37"/>
      <c r="E961" s="37"/>
      <c r="F961" s="37"/>
    </row>
    <row r="962" ht="12.75" customHeight="1">
      <c r="A962" s="37"/>
      <c r="B962" s="37"/>
      <c r="C962" s="37"/>
      <c r="D962" s="37"/>
      <c r="E962" s="37"/>
      <c r="F962" s="37"/>
    </row>
    <row r="963" ht="12.75" customHeight="1">
      <c r="A963" s="37"/>
      <c r="B963" s="37"/>
      <c r="C963" s="37"/>
      <c r="D963" s="37"/>
      <c r="E963" s="37"/>
      <c r="F963" s="37"/>
    </row>
    <row r="964" ht="12.75" customHeight="1">
      <c r="A964" s="37"/>
      <c r="B964" s="37"/>
      <c r="C964" s="37"/>
      <c r="D964" s="37"/>
      <c r="E964" s="37"/>
      <c r="F964" s="37"/>
    </row>
    <row r="965" ht="12.75" customHeight="1">
      <c r="A965" s="37"/>
      <c r="B965" s="37"/>
      <c r="C965" s="37"/>
      <c r="D965" s="37"/>
      <c r="E965" s="37"/>
      <c r="F965" s="37"/>
    </row>
    <row r="966" ht="12.75" customHeight="1">
      <c r="A966" s="37"/>
      <c r="B966" s="37"/>
      <c r="C966" s="37"/>
      <c r="D966" s="37"/>
      <c r="E966" s="37"/>
      <c r="F966" s="37"/>
    </row>
    <row r="967" ht="12.75" customHeight="1">
      <c r="A967" s="37"/>
      <c r="B967" s="37"/>
      <c r="C967" s="37"/>
      <c r="D967" s="37"/>
      <c r="E967" s="37"/>
      <c r="F967" s="37"/>
    </row>
    <row r="968" ht="12.75" customHeight="1">
      <c r="A968" s="37"/>
      <c r="B968" s="37"/>
      <c r="C968" s="37"/>
      <c r="D968" s="37"/>
      <c r="E968" s="37"/>
      <c r="F968" s="37"/>
    </row>
    <row r="969" ht="12.75" customHeight="1">
      <c r="A969" s="37"/>
      <c r="B969" s="37"/>
      <c r="C969" s="37"/>
      <c r="D969" s="37"/>
      <c r="E969" s="37"/>
      <c r="F969" s="37"/>
    </row>
    <row r="970" ht="12.75" customHeight="1">
      <c r="A970" s="37"/>
      <c r="B970" s="37"/>
      <c r="C970" s="37"/>
      <c r="D970" s="37"/>
      <c r="E970" s="37"/>
      <c r="F970" s="37"/>
    </row>
    <row r="971" ht="12.75" customHeight="1">
      <c r="A971" s="37"/>
      <c r="B971" s="37"/>
      <c r="C971" s="37"/>
      <c r="D971" s="37"/>
      <c r="E971" s="37"/>
      <c r="F971" s="37"/>
    </row>
    <row r="972" ht="12.75" customHeight="1">
      <c r="A972" s="37"/>
      <c r="B972" s="37"/>
      <c r="C972" s="37"/>
      <c r="D972" s="37"/>
      <c r="E972" s="37"/>
      <c r="F972" s="37"/>
    </row>
    <row r="973" ht="12.75" customHeight="1">
      <c r="A973" s="37"/>
      <c r="B973" s="37"/>
      <c r="C973" s="37"/>
      <c r="D973" s="37"/>
      <c r="E973" s="37"/>
      <c r="F973" s="37"/>
    </row>
    <row r="974" ht="12.75" customHeight="1">
      <c r="A974" s="37"/>
      <c r="B974" s="37"/>
      <c r="C974" s="37"/>
      <c r="D974" s="37"/>
      <c r="E974" s="37"/>
      <c r="F974" s="37"/>
    </row>
    <row r="975" ht="12.75" customHeight="1">
      <c r="A975" s="37"/>
      <c r="B975" s="37"/>
      <c r="C975" s="37"/>
      <c r="D975" s="37"/>
      <c r="E975" s="37"/>
      <c r="F975" s="37"/>
    </row>
    <row r="976" ht="12.75" customHeight="1">
      <c r="A976" s="37"/>
      <c r="B976" s="37"/>
      <c r="C976" s="37"/>
      <c r="D976" s="37"/>
      <c r="E976" s="37"/>
      <c r="F976" s="37"/>
    </row>
    <row r="977" ht="12.75" customHeight="1">
      <c r="A977" s="37"/>
      <c r="B977" s="37"/>
      <c r="C977" s="37"/>
      <c r="D977" s="37"/>
      <c r="E977" s="37"/>
      <c r="F977" s="37"/>
    </row>
    <row r="978" ht="12.75" customHeight="1">
      <c r="A978" s="37"/>
      <c r="B978" s="37"/>
      <c r="C978" s="37"/>
      <c r="D978" s="37"/>
      <c r="E978" s="37"/>
      <c r="F978" s="37"/>
    </row>
    <row r="979" ht="12.75" customHeight="1">
      <c r="A979" s="37"/>
      <c r="B979" s="37"/>
      <c r="C979" s="37"/>
      <c r="D979" s="37"/>
      <c r="E979" s="37"/>
      <c r="F979" s="37"/>
    </row>
    <row r="980" ht="12.75" customHeight="1">
      <c r="A980" s="37"/>
      <c r="B980" s="37"/>
      <c r="C980" s="37"/>
      <c r="D980" s="37"/>
      <c r="E980" s="37"/>
      <c r="F980" s="37"/>
    </row>
    <row r="981" ht="12.75" customHeight="1">
      <c r="A981" s="37"/>
      <c r="B981" s="37"/>
      <c r="C981" s="37"/>
      <c r="D981" s="37"/>
      <c r="E981" s="37"/>
      <c r="F981" s="37"/>
    </row>
    <row r="982" ht="12.75" customHeight="1">
      <c r="A982" s="37"/>
      <c r="B982" s="37"/>
      <c r="C982" s="37"/>
      <c r="D982" s="37"/>
      <c r="E982" s="37"/>
      <c r="F982" s="37"/>
    </row>
    <row r="983" ht="12.75" customHeight="1">
      <c r="A983" s="37"/>
      <c r="B983" s="37"/>
      <c r="C983" s="37"/>
      <c r="D983" s="37"/>
      <c r="E983" s="37"/>
      <c r="F983" s="37"/>
    </row>
    <row r="984" ht="12.75" customHeight="1">
      <c r="A984" s="37"/>
      <c r="B984" s="37"/>
      <c r="C984" s="37"/>
      <c r="D984" s="37"/>
      <c r="E984" s="37"/>
      <c r="F984" s="37"/>
    </row>
    <row r="985" ht="12.75" customHeight="1">
      <c r="A985" s="37"/>
      <c r="B985" s="37"/>
      <c r="C985" s="37"/>
      <c r="D985" s="37"/>
      <c r="E985" s="37"/>
      <c r="F985" s="37"/>
    </row>
    <row r="986" ht="12.75" customHeight="1">
      <c r="A986" s="37"/>
      <c r="B986" s="37"/>
      <c r="C986" s="37"/>
      <c r="D986" s="37"/>
      <c r="E986" s="37"/>
      <c r="F986" s="37"/>
    </row>
    <row r="987" ht="12.75" customHeight="1">
      <c r="A987" s="37"/>
      <c r="B987" s="37"/>
      <c r="C987" s="37"/>
      <c r="D987" s="37"/>
      <c r="E987" s="37"/>
      <c r="F987" s="37"/>
    </row>
    <row r="988" ht="12.75" customHeight="1">
      <c r="A988" s="37"/>
      <c r="B988" s="37"/>
      <c r="C988" s="37"/>
      <c r="D988" s="37"/>
      <c r="E988" s="37"/>
      <c r="F988" s="37"/>
    </row>
    <row r="989" ht="12.75" customHeight="1">
      <c r="A989" s="37"/>
      <c r="B989" s="37"/>
      <c r="C989" s="37"/>
      <c r="D989" s="37"/>
      <c r="E989" s="37"/>
      <c r="F989" s="37"/>
    </row>
    <row r="990" ht="12.75" customHeight="1">
      <c r="A990" s="37"/>
      <c r="B990" s="37"/>
      <c r="C990" s="37"/>
      <c r="D990" s="37"/>
      <c r="E990" s="37"/>
      <c r="F990" s="37"/>
    </row>
    <row r="991" ht="12.75" customHeight="1">
      <c r="A991" s="37"/>
      <c r="B991" s="37"/>
      <c r="C991" s="37"/>
      <c r="D991" s="37"/>
      <c r="E991" s="37"/>
      <c r="F991" s="37"/>
    </row>
    <row r="992" ht="12.75" customHeight="1">
      <c r="A992" s="37"/>
      <c r="B992" s="37"/>
      <c r="C992" s="37"/>
      <c r="D992" s="37"/>
      <c r="E992" s="37"/>
      <c r="F992" s="37"/>
    </row>
    <row r="993" ht="12.75" customHeight="1">
      <c r="A993" s="37"/>
      <c r="B993" s="37"/>
      <c r="C993" s="37"/>
      <c r="D993" s="37"/>
      <c r="E993" s="37"/>
      <c r="F993" s="37"/>
    </row>
    <row r="994" ht="12.75" customHeight="1">
      <c r="A994" s="37"/>
      <c r="B994" s="37"/>
      <c r="C994" s="37"/>
      <c r="D994" s="37"/>
      <c r="E994" s="37"/>
      <c r="F994" s="37"/>
    </row>
    <row r="995" ht="12.75" customHeight="1">
      <c r="A995" s="37"/>
      <c r="B995" s="37"/>
      <c r="C995" s="37"/>
      <c r="D995" s="37"/>
      <c r="E995" s="37"/>
      <c r="F995" s="37"/>
    </row>
    <row r="996" ht="12.75" customHeight="1">
      <c r="A996" s="37"/>
      <c r="B996" s="37"/>
      <c r="C996" s="37"/>
      <c r="D996" s="37"/>
      <c r="E996" s="37"/>
      <c r="F996" s="37"/>
    </row>
    <row r="997" ht="12.75" customHeight="1">
      <c r="A997" s="37"/>
      <c r="B997" s="37"/>
      <c r="C997" s="37"/>
      <c r="D997" s="37"/>
      <c r="E997" s="37"/>
      <c r="F997" s="37"/>
    </row>
    <row r="998" ht="12.75" customHeight="1">
      <c r="A998" s="37"/>
      <c r="B998" s="37"/>
      <c r="C998" s="37"/>
      <c r="D998" s="37"/>
      <c r="E998" s="37"/>
      <c r="F998" s="37"/>
    </row>
    <row r="999" ht="12.75" customHeight="1">
      <c r="A999" s="37"/>
      <c r="B999" s="37"/>
      <c r="C999" s="37"/>
      <c r="D999" s="37"/>
      <c r="E999" s="37"/>
      <c r="F999" s="3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43"/>
    <col customWidth="1" min="3" max="3" width="67.86"/>
    <col customWidth="1" min="4" max="4" width="24.71"/>
    <col customWidth="1" min="5" max="26" width="10.71"/>
  </cols>
  <sheetData>
    <row r="1" ht="36.0" customHeight="1">
      <c r="A1" s="149" t="s">
        <v>3848</v>
      </c>
      <c r="B1" s="2"/>
      <c r="C1" s="13"/>
      <c r="D1" s="159"/>
      <c r="E1" s="160"/>
      <c r="F1" s="160"/>
      <c r="G1" s="160"/>
      <c r="H1" s="160"/>
      <c r="I1" s="160"/>
      <c r="J1" s="160"/>
      <c r="K1" s="160"/>
      <c r="L1" s="160"/>
      <c r="M1" s="160"/>
      <c r="N1" s="160"/>
      <c r="O1" s="160"/>
      <c r="P1" s="160"/>
      <c r="Q1" s="160"/>
      <c r="R1" s="160"/>
      <c r="S1" s="160"/>
      <c r="T1" s="160"/>
      <c r="U1" s="160"/>
      <c r="V1" s="160"/>
      <c r="W1" s="160"/>
      <c r="X1" s="160"/>
      <c r="Y1" s="160"/>
      <c r="Z1" s="160"/>
    </row>
    <row r="2" ht="12.75" customHeight="1">
      <c r="A2" s="146"/>
      <c r="B2" s="75"/>
      <c r="C2" s="76"/>
      <c r="D2" s="161"/>
      <c r="E2" s="162"/>
      <c r="F2" s="162"/>
      <c r="G2" s="162"/>
      <c r="H2" s="162"/>
      <c r="I2" s="162"/>
      <c r="J2" s="162"/>
      <c r="K2" s="162"/>
      <c r="L2" s="162"/>
      <c r="M2" s="162"/>
      <c r="N2" s="162"/>
      <c r="O2" s="162"/>
      <c r="P2" s="162"/>
      <c r="Q2" s="162"/>
      <c r="R2" s="162"/>
      <c r="S2" s="162"/>
      <c r="T2" s="162"/>
      <c r="U2" s="162"/>
      <c r="V2" s="162"/>
      <c r="W2" s="162"/>
      <c r="X2" s="162"/>
      <c r="Y2" s="162"/>
      <c r="Z2" s="162"/>
    </row>
    <row r="3" ht="30.75" customHeight="1">
      <c r="A3" s="163" t="s">
        <v>5</v>
      </c>
      <c r="B3" s="164" t="s">
        <v>4210</v>
      </c>
      <c r="C3" s="164" t="s">
        <v>4211</v>
      </c>
      <c r="D3" s="163" t="s">
        <v>4212</v>
      </c>
      <c r="E3" s="165"/>
      <c r="F3" s="165"/>
      <c r="G3" s="165"/>
      <c r="H3" s="165"/>
      <c r="I3" s="165"/>
      <c r="J3" s="165"/>
      <c r="K3" s="165"/>
      <c r="L3" s="165"/>
      <c r="M3" s="165"/>
      <c r="N3" s="165"/>
      <c r="O3" s="165"/>
      <c r="P3" s="165"/>
      <c r="Q3" s="165"/>
      <c r="R3" s="165"/>
      <c r="S3" s="165"/>
      <c r="T3" s="165"/>
      <c r="U3" s="165"/>
      <c r="V3" s="165"/>
      <c r="W3" s="165"/>
      <c r="X3" s="165"/>
      <c r="Y3" s="165"/>
      <c r="Z3" s="165"/>
    </row>
    <row r="4" ht="64.5" customHeight="1">
      <c r="A4" s="21" t="s">
        <v>30</v>
      </c>
      <c r="B4" s="21" t="s">
        <v>31</v>
      </c>
      <c r="C4" s="166" t="s">
        <v>4213</v>
      </c>
      <c r="D4" s="167"/>
    </row>
    <row r="5" ht="64.5" customHeight="1">
      <c r="A5" s="23" t="s">
        <v>34</v>
      </c>
      <c r="B5" s="23" t="s">
        <v>35</v>
      </c>
      <c r="C5" s="22"/>
      <c r="D5" s="167"/>
    </row>
    <row r="6" ht="64.5" customHeight="1">
      <c r="A6" s="23" t="s">
        <v>43</v>
      </c>
      <c r="B6" s="23" t="s">
        <v>44</v>
      </c>
      <c r="C6" s="22"/>
      <c r="D6" s="167"/>
    </row>
    <row r="7" ht="258.75" customHeight="1">
      <c r="A7" s="23" t="s">
        <v>51</v>
      </c>
      <c r="B7" s="21" t="s">
        <v>52</v>
      </c>
      <c r="C7" s="166" t="s">
        <v>4214</v>
      </c>
      <c r="D7" s="167"/>
    </row>
    <row r="8" ht="57.0" customHeight="1">
      <c r="A8" s="23" t="s">
        <v>56</v>
      </c>
      <c r="B8" s="23" t="s">
        <v>57</v>
      </c>
      <c r="C8" s="22"/>
      <c r="D8" s="167"/>
    </row>
    <row r="9" ht="64.5" customHeight="1">
      <c r="A9" s="23" t="s">
        <v>63</v>
      </c>
      <c r="B9" s="23" t="s">
        <v>64</v>
      </c>
      <c r="C9" s="23"/>
      <c r="D9" s="167"/>
    </row>
    <row r="10" ht="64.5" customHeight="1">
      <c r="A10" s="23" t="s">
        <v>72</v>
      </c>
      <c r="B10" s="23" t="s">
        <v>73</v>
      </c>
      <c r="C10" s="22"/>
      <c r="D10" s="167"/>
    </row>
    <row r="11" ht="64.5" customHeight="1">
      <c r="A11" s="23" t="s">
        <v>82</v>
      </c>
      <c r="B11" s="23" t="s">
        <v>83</v>
      </c>
      <c r="C11" s="22"/>
      <c r="D11" s="167"/>
    </row>
    <row r="12" ht="64.5" customHeight="1">
      <c r="A12" s="23" t="s">
        <v>89</v>
      </c>
      <c r="B12" s="23" t="s">
        <v>90</v>
      </c>
      <c r="C12" s="22"/>
      <c r="D12" s="167"/>
    </row>
    <row r="13" ht="64.5" customHeight="1">
      <c r="A13" s="23" t="s">
        <v>95</v>
      </c>
      <c r="B13" s="23" t="s">
        <v>96</v>
      </c>
      <c r="C13" s="168" t="s">
        <v>4215</v>
      </c>
      <c r="D13" s="167"/>
    </row>
    <row r="14" ht="64.5" customHeight="1">
      <c r="A14" s="23" t="s">
        <v>104</v>
      </c>
      <c r="B14" s="23" t="s">
        <v>105</v>
      </c>
      <c r="C14" s="22"/>
      <c r="D14" s="167"/>
    </row>
    <row r="15" ht="64.5" customHeight="1">
      <c r="A15" s="23" t="s">
        <v>108</v>
      </c>
      <c r="B15" s="23" t="s">
        <v>109</v>
      </c>
      <c r="C15" s="22"/>
      <c r="D15" s="167"/>
    </row>
    <row r="16" ht="64.5" customHeight="1">
      <c r="A16" s="23" t="s">
        <v>119</v>
      </c>
      <c r="B16" s="23" t="s">
        <v>120</v>
      </c>
      <c r="C16" s="22"/>
      <c r="D16" s="167"/>
    </row>
    <row r="17" ht="64.5" customHeight="1">
      <c r="A17" s="23" t="s">
        <v>129</v>
      </c>
      <c r="B17" s="23" t="s">
        <v>2019</v>
      </c>
      <c r="C17" s="23"/>
      <c r="D17" s="167"/>
    </row>
    <row r="18" ht="64.5" customHeight="1">
      <c r="A18" s="23" t="s">
        <v>138</v>
      </c>
      <c r="B18" s="23" t="s">
        <v>139</v>
      </c>
      <c r="C18" s="22"/>
      <c r="D18" s="167"/>
    </row>
    <row r="19" ht="64.5" customHeight="1">
      <c r="A19" s="23" t="s">
        <v>144</v>
      </c>
      <c r="B19" s="23" t="s">
        <v>2024</v>
      </c>
      <c r="C19" s="22"/>
      <c r="D19" s="167"/>
    </row>
    <row r="20" ht="64.5" customHeight="1">
      <c r="A20" s="23" t="s">
        <v>151</v>
      </c>
      <c r="B20" s="23" t="s">
        <v>152</v>
      </c>
      <c r="C20" s="22"/>
      <c r="D20" s="167"/>
    </row>
    <row r="21" ht="64.5" customHeight="1">
      <c r="A21" s="23" t="s">
        <v>159</v>
      </c>
      <c r="B21" s="23" t="s">
        <v>160</v>
      </c>
      <c r="C21" s="22"/>
      <c r="D21" s="167"/>
    </row>
    <row r="22" ht="64.5" customHeight="1">
      <c r="A22" s="23" t="s">
        <v>164</v>
      </c>
      <c r="B22" s="23" t="s">
        <v>165</v>
      </c>
      <c r="C22" s="22"/>
      <c r="D22" s="167"/>
    </row>
    <row r="23" ht="64.5" customHeight="1">
      <c r="A23" s="23" t="s">
        <v>169</v>
      </c>
      <c r="B23" s="23" t="s">
        <v>170</v>
      </c>
      <c r="C23" s="22"/>
      <c r="D23" s="167"/>
    </row>
    <row r="24" ht="64.5" customHeight="1">
      <c r="A24" s="23" t="s">
        <v>175</v>
      </c>
      <c r="B24" s="23" t="s">
        <v>176</v>
      </c>
      <c r="C24" s="22"/>
      <c r="D24" s="167"/>
    </row>
    <row r="25" ht="64.5" customHeight="1">
      <c r="A25" s="32" t="s">
        <v>178</v>
      </c>
      <c r="B25" s="81" t="s">
        <v>179</v>
      </c>
      <c r="C25" s="22"/>
      <c r="D25" s="167"/>
    </row>
    <row r="26" ht="64.5" customHeight="1">
      <c r="A26" s="23" t="s">
        <v>186</v>
      </c>
      <c r="B26" s="23" t="s">
        <v>187</v>
      </c>
      <c r="C26" s="22"/>
      <c r="D26" s="167"/>
    </row>
    <row r="27" ht="64.5" customHeight="1">
      <c r="A27" s="23" t="s">
        <v>194</v>
      </c>
      <c r="B27" s="23" t="s">
        <v>4058</v>
      </c>
      <c r="C27" s="22"/>
      <c r="D27" s="167"/>
    </row>
    <row r="28" ht="90.0" customHeight="1">
      <c r="A28" s="23" t="s">
        <v>201</v>
      </c>
      <c r="B28" s="23" t="s">
        <v>202</v>
      </c>
      <c r="C28" s="23"/>
      <c r="D28" s="167"/>
    </row>
    <row r="29" ht="64.5" customHeight="1">
      <c r="A29" s="23" t="s">
        <v>203</v>
      </c>
      <c r="B29" s="23" t="s">
        <v>204</v>
      </c>
      <c r="C29" s="22"/>
      <c r="D29" s="167"/>
    </row>
    <row r="30" ht="64.5" customHeight="1">
      <c r="A30" s="23" t="s">
        <v>208</v>
      </c>
      <c r="B30" s="23" t="s">
        <v>209</v>
      </c>
      <c r="C30" s="22"/>
      <c r="D30" s="167"/>
    </row>
    <row r="31" ht="64.5" customHeight="1">
      <c r="A31" s="23" t="s">
        <v>219</v>
      </c>
      <c r="B31" s="23" t="s">
        <v>220</v>
      </c>
      <c r="C31" s="22"/>
      <c r="D31" s="167"/>
    </row>
    <row r="32" ht="64.5" customHeight="1">
      <c r="A32" s="23" t="s">
        <v>227</v>
      </c>
      <c r="B32" s="23" t="s">
        <v>228</v>
      </c>
      <c r="C32" s="22"/>
      <c r="D32" s="167"/>
    </row>
    <row r="33" ht="64.5" customHeight="1">
      <c r="A33" s="23" t="s">
        <v>229</v>
      </c>
      <c r="B33" s="23" t="s">
        <v>230</v>
      </c>
      <c r="C33" s="23"/>
      <c r="D33" s="167"/>
    </row>
    <row r="34" ht="64.5" customHeight="1">
      <c r="A34" s="23" t="s">
        <v>234</v>
      </c>
      <c r="B34" s="23" t="s">
        <v>235</v>
      </c>
      <c r="C34" s="22"/>
      <c r="D34" s="167"/>
    </row>
    <row r="35" ht="64.5" customHeight="1">
      <c r="A35" s="23" t="s">
        <v>241</v>
      </c>
      <c r="B35" s="23" t="s">
        <v>242</v>
      </c>
      <c r="C35" s="22"/>
      <c r="D35" s="167"/>
    </row>
    <row r="36" ht="64.5" customHeight="1">
      <c r="A36" s="23" t="s">
        <v>244</v>
      </c>
      <c r="B36" s="23" t="s">
        <v>245</v>
      </c>
      <c r="C36" s="22"/>
      <c r="D36" s="167"/>
    </row>
    <row r="37" ht="64.5" customHeight="1">
      <c r="A37" s="23" t="s">
        <v>247</v>
      </c>
      <c r="B37" s="23" t="s">
        <v>248</v>
      </c>
      <c r="C37" s="22"/>
      <c r="D37" s="167"/>
    </row>
    <row r="38" ht="64.5" customHeight="1">
      <c r="A38" s="23" t="s">
        <v>256</v>
      </c>
      <c r="B38" s="23" t="s">
        <v>257</v>
      </c>
      <c r="C38" s="22"/>
      <c r="D38" s="167"/>
    </row>
    <row r="39" ht="64.5" customHeight="1">
      <c r="A39" s="23" t="s">
        <v>262</v>
      </c>
      <c r="B39" s="23" t="s">
        <v>263</v>
      </c>
      <c r="C39" s="22"/>
      <c r="D39" s="167"/>
    </row>
    <row r="40" ht="64.5" customHeight="1">
      <c r="A40" s="23" t="s">
        <v>270</v>
      </c>
      <c r="B40" s="23" t="s">
        <v>271</v>
      </c>
      <c r="C40" s="22"/>
      <c r="D40" s="167"/>
    </row>
    <row r="41" ht="64.5" customHeight="1">
      <c r="A41" s="23" t="s">
        <v>278</v>
      </c>
      <c r="B41" s="23" t="s">
        <v>279</v>
      </c>
      <c r="C41" s="22"/>
      <c r="D41" s="167"/>
    </row>
    <row r="42" ht="64.5" customHeight="1">
      <c r="A42" s="23" t="s">
        <v>284</v>
      </c>
      <c r="B42" s="23" t="s">
        <v>285</v>
      </c>
      <c r="C42" s="22"/>
      <c r="D42" s="167"/>
    </row>
    <row r="43" ht="64.5" customHeight="1">
      <c r="A43" s="23" t="s">
        <v>292</v>
      </c>
      <c r="B43" s="23" t="s">
        <v>293</v>
      </c>
      <c r="C43" s="23"/>
      <c r="D43" s="167"/>
    </row>
    <row r="44" ht="64.5" customHeight="1">
      <c r="A44" s="23" t="s">
        <v>294</v>
      </c>
      <c r="B44" s="23" t="s">
        <v>295</v>
      </c>
      <c r="C44" s="22"/>
      <c r="D44" s="167"/>
    </row>
    <row r="45" ht="64.5" customHeight="1">
      <c r="A45" s="23" t="s">
        <v>305</v>
      </c>
      <c r="B45" s="23" t="s">
        <v>306</v>
      </c>
      <c r="C45" s="23"/>
      <c r="D45" s="169" t="s">
        <v>4216</v>
      </c>
    </row>
    <row r="46" ht="64.5" customHeight="1">
      <c r="A46" s="32" t="s">
        <v>312</v>
      </c>
      <c r="B46" s="81" t="s">
        <v>313</v>
      </c>
      <c r="C46" s="22"/>
      <c r="D46" s="169" t="s">
        <v>4217</v>
      </c>
    </row>
    <row r="47" ht="64.5" customHeight="1">
      <c r="A47" s="23" t="s">
        <v>320</v>
      </c>
      <c r="B47" s="23" t="s">
        <v>321</v>
      </c>
      <c r="C47" s="22"/>
      <c r="D47" s="169" t="s">
        <v>4218</v>
      </c>
    </row>
    <row r="48" ht="64.5" customHeight="1">
      <c r="A48" s="32" t="s">
        <v>323</v>
      </c>
      <c r="B48" s="81" t="s">
        <v>2078</v>
      </c>
      <c r="C48" s="22"/>
      <c r="D48" s="169" t="s">
        <v>4219</v>
      </c>
    </row>
    <row r="49" ht="64.5" customHeight="1">
      <c r="A49" s="23" t="s">
        <v>330</v>
      </c>
      <c r="B49" s="23" t="s">
        <v>331</v>
      </c>
      <c r="C49" s="22"/>
      <c r="D49" s="169" t="s">
        <v>4220</v>
      </c>
    </row>
    <row r="50" ht="64.5" customHeight="1">
      <c r="A50" s="23" t="s">
        <v>337</v>
      </c>
      <c r="B50" s="23" t="s">
        <v>2081</v>
      </c>
      <c r="C50" s="23"/>
      <c r="D50" s="167"/>
    </row>
    <row r="51" ht="64.5" customHeight="1">
      <c r="A51" s="23" t="s">
        <v>342</v>
      </c>
      <c r="B51" s="23" t="s">
        <v>343</v>
      </c>
      <c r="C51" s="22"/>
      <c r="D51" s="169" t="s">
        <v>4221</v>
      </c>
    </row>
    <row r="52" ht="64.5" customHeight="1">
      <c r="A52" s="23" t="s">
        <v>351</v>
      </c>
      <c r="B52" s="23" t="s">
        <v>352</v>
      </c>
      <c r="C52" s="22"/>
      <c r="D52" s="167"/>
    </row>
    <row r="53" ht="64.5" customHeight="1">
      <c r="A53" s="23" t="s">
        <v>356</v>
      </c>
      <c r="B53" s="23" t="s">
        <v>357</v>
      </c>
      <c r="C53" s="22"/>
      <c r="D53" s="167"/>
    </row>
    <row r="54" ht="64.5" customHeight="1">
      <c r="A54" s="23" t="s">
        <v>367</v>
      </c>
      <c r="B54" s="23" t="s">
        <v>368</v>
      </c>
      <c r="C54" s="22"/>
      <c r="D54" s="167"/>
    </row>
    <row r="55" ht="64.5" customHeight="1">
      <c r="A55" s="23" t="s">
        <v>375</v>
      </c>
      <c r="B55" s="23" t="s">
        <v>376</v>
      </c>
      <c r="C55" s="22"/>
      <c r="D55" s="169" t="s">
        <v>4222</v>
      </c>
    </row>
    <row r="56" ht="64.5" customHeight="1">
      <c r="A56" s="23" t="s">
        <v>379</v>
      </c>
      <c r="B56" s="23" t="s">
        <v>380</v>
      </c>
      <c r="C56" s="22"/>
      <c r="D56" s="167"/>
    </row>
    <row r="57" ht="64.5" customHeight="1">
      <c r="A57" s="23" t="s">
        <v>386</v>
      </c>
      <c r="B57" s="23" t="s">
        <v>387</v>
      </c>
      <c r="C57" s="22"/>
      <c r="D57" s="169" t="s">
        <v>4223</v>
      </c>
    </row>
    <row r="58" ht="64.5" customHeight="1">
      <c r="A58" s="23" t="s">
        <v>389</v>
      </c>
      <c r="B58" s="23" t="s">
        <v>390</v>
      </c>
      <c r="C58" s="22"/>
      <c r="D58" s="167"/>
    </row>
    <row r="59" ht="64.5" customHeight="1">
      <c r="A59" s="23" t="s">
        <v>393</v>
      </c>
      <c r="B59" s="23" t="s">
        <v>2095</v>
      </c>
      <c r="C59" s="22"/>
      <c r="D59" s="167"/>
    </row>
    <row r="60" ht="64.5" customHeight="1">
      <c r="A60" s="23" t="s">
        <v>395</v>
      </c>
      <c r="B60" s="34" t="s">
        <v>3934</v>
      </c>
      <c r="C60" s="22"/>
      <c r="D60" s="169" t="s">
        <v>4224</v>
      </c>
    </row>
    <row r="61" ht="64.5" customHeight="1">
      <c r="A61" s="23" t="s">
        <v>401</v>
      </c>
      <c r="B61" s="21" t="s">
        <v>402</v>
      </c>
      <c r="C61" s="22"/>
      <c r="D61" s="167"/>
    </row>
    <row r="62" ht="64.5" customHeight="1">
      <c r="A62" s="23" t="s">
        <v>404</v>
      </c>
      <c r="B62" s="23" t="s">
        <v>405</v>
      </c>
      <c r="C62" s="23"/>
      <c r="D62" s="169" t="s">
        <v>4225</v>
      </c>
    </row>
    <row r="63" ht="64.5" customHeight="1">
      <c r="A63" s="23" t="s">
        <v>415</v>
      </c>
      <c r="B63" s="23" t="s">
        <v>416</v>
      </c>
      <c r="C63" s="22"/>
      <c r="D63" s="167"/>
    </row>
    <row r="64" ht="64.5" customHeight="1">
      <c r="A64" s="23" t="s">
        <v>424</v>
      </c>
      <c r="B64" s="23" t="s">
        <v>425</v>
      </c>
      <c r="C64" s="22"/>
      <c r="D64" s="169" t="s">
        <v>4226</v>
      </c>
    </row>
    <row r="65" ht="64.5" customHeight="1">
      <c r="A65" s="23" t="s">
        <v>430</v>
      </c>
      <c r="B65" s="23" t="s">
        <v>431</v>
      </c>
      <c r="C65" s="23"/>
      <c r="D65" s="169" t="s">
        <v>4227</v>
      </c>
    </row>
    <row r="66" ht="64.5" customHeight="1">
      <c r="A66" s="21" t="s">
        <v>439</v>
      </c>
      <c r="B66" s="21" t="s">
        <v>440</v>
      </c>
      <c r="C66" s="23"/>
      <c r="D66" s="169" t="s">
        <v>4228</v>
      </c>
    </row>
    <row r="67" ht="64.5" customHeight="1">
      <c r="A67" s="23" t="s">
        <v>449</v>
      </c>
      <c r="B67" s="21" t="s">
        <v>450</v>
      </c>
      <c r="C67" s="21"/>
      <c r="D67" s="169" t="s">
        <v>4229</v>
      </c>
    </row>
    <row r="68" ht="64.5" customHeight="1">
      <c r="A68" s="23" t="s">
        <v>456</v>
      </c>
      <c r="B68" s="23" t="s">
        <v>457</v>
      </c>
      <c r="C68" s="22"/>
      <c r="D68" s="169" t="s">
        <v>4230</v>
      </c>
    </row>
    <row r="69" ht="64.5" customHeight="1">
      <c r="A69" s="23" t="s">
        <v>465</v>
      </c>
      <c r="B69" s="23" t="s">
        <v>466</v>
      </c>
      <c r="C69" s="22"/>
      <c r="D69" s="169" t="s">
        <v>4231</v>
      </c>
    </row>
    <row r="70" ht="64.5" customHeight="1">
      <c r="A70" s="23" t="s">
        <v>474</v>
      </c>
      <c r="B70" s="23" t="s">
        <v>475</v>
      </c>
      <c r="C70" s="22"/>
      <c r="D70" s="169" t="s">
        <v>4232</v>
      </c>
    </row>
    <row r="71" ht="64.5" customHeight="1">
      <c r="A71" s="23" t="s">
        <v>477</v>
      </c>
      <c r="B71" s="23" t="s">
        <v>478</v>
      </c>
      <c r="C71" s="22"/>
      <c r="D71" s="169" t="s">
        <v>4233</v>
      </c>
    </row>
    <row r="72" ht="64.5" customHeight="1">
      <c r="A72" s="23" t="s">
        <v>485</v>
      </c>
      <c r="B72" s="23" t="s">
        <v>486</v>
      </c>
      <c r="C72" s="22"/>
      <c r="D72" s="169" t="s">
        <v>4234</v>
      </c>
    </row>
    <row r="73" ht="64.5" customHeight="1">
      <c r="A73" s="23" t="s">
        <v>491</v>
      </c>
      <c r="B73" s="23" t="s">
        <v>492</v>
      </c>
      <c r="C73" s="23"/>
      <c r="D73" s="169" t="s">
        <v>4235</v>
      </c>
    </row>
    <row r="74" ht="64.5" customHeight="1">
      <c r="A74" s="23" t="s">
        <v>499</v>
      </c>
      <c r="B74" s="23" t="s">
        <v>500</v>
      </c>
      <c r="C74" s="23"/>
      <c r="D74" s="169" t="s">
        <v>4236</v>
      </c>
    </row>
    <row r="75" ht="64.5" customHeight="1">
      <c r="A75" s="23" t="s">
        <v>503</v>
      </c>
      <c r="B75" s="23" t="s">
        <v>504</v>
      </c>
      <c r="C75" s="23"/>
      <c r="D75" s="169" t="s">
        <v>4237</v>
      </c>
    </row>
    <row r="76" ht="64.5" customHeight="1">
      <c r="A76" s="23" t="s">
        <v>508</v>
      </c>
      <c r="B76" s="23" t="s">
        <v>509</v>
      </c>
      <c r="C76" s="23"/>
      <c r="D76" s="169" t="s">
        <v>4238</v>
      </c>
    </row>
    <row r="77" ht="64.5" customHeight="1">
      <c r="A77" s="23" t="s">
        <v>515</v>
      </c>
      <c r="B77" s="23" t="s">
        <v>516</v>
      </c>
      <c r="C77" s="23"/>
      <c r="D77" s="169" t="s">
        <v>4239</v>
      </c>
    </row>
    <row r="78" ht="69.0" customHeight="1">
      <c r="A78" s="23" t="s">
        <v>519</v>
      </c>
      <c r="B78" s="23" t="s">
        <v>520</v>
      </c>
      <c r="C78" s="23"/>
      <c r="D78" s="169" t="s">
        <v>4240</v>
      </c>
    </row>
    <row r="79" ht="64.5" customHeight="1">
      <c r="A79" s="23" t="s">
        <v>521</v>
      </c>
      <c r="B79" s="23" t="s">
        <v>522</v>
      </c>
      <c r="C79" s="23"/>
      <c r="D79" s="167"/>
    </row>
    <row r="80" ht="64.5" customHeight="1">
      <c r="A80" s="23" t="s">
        <v>528</v>
      </c>
      <c r="B80" s="23" t="s">
        <v>529</v>
      </c>
      <c r="C80" s="23"/>
      <c r="D80" s="167"/>
    </row>
    <row r="81" ht="64.5" customHeight="1">
      <c r="A81" s="23" t="s">
        <v>530</v>
      </c>
      <c r="B81" s="23" t="s">
        <v>531</v>
      </c>
      <c r="C81" s="23"/>
      <c r="D81" s="167"/>
    </row>
    <row r="82" ht="64.5" customHeight="1">
      <c r="A82" s="23" t="s">
        <v>538</v>
      </c>
      <c r="B82" s="23" t="s">
        <v>539</v>
      </c>
      <c r="C82" s="22"/>
      <c r="D82" s="167"/>
    </row>
    <row r="83" ht="64.5" customHeight="1">
      <c r="A83" s="23" t="s">
        <v>542</v>
      </c>
      <c r="B83" s="21" t="s">
        <v>543</v>
      </c>
      <c r="C83" s="22"/>
      <c r="D83" s="167"/>
    </row>
    <row r="84" ht="64.5" customHeight="1">
      <c r="A84" s="23" t="s">
        <v>548</v>
      </c>
      <c r="B84" s="23" t="s">
        <v>549</v>
      </c>
      <c r="C84" s="22"/>
      <c r="D84" s="167"/>
    </row>
    <row r="85" ht="64.5" customHeight="1">
      <c r="A85" s="23" t="s">
        <v>552</v>
      </c>
      <c r="B85" s="23" t="s">
        <v>553</v>
      </c>
      <c r="C85" s="23"/>
      <c r="D85" s="167"/>
    </row>
    <row r="86" ht="64.5" customHeight="1">
      <c r="A86" s="23" t="s">
        <v>561</v>
      </c>
      <c r="B86" s="23" t="s">
        <v>562</v>
      </c>
      <c r="C86" s="22"/>
      <c r="D86" s="167"/>
    </row>
    <row r="87" ht="64.5" customHeight="1">
      <c r="A87" s="23" t="s">
        <v>564</v>
      </c>
      <c r="B87" s="23" t="s">
        <v>565</v>
      </c>
      <c r="C87" s="22"/>
      <c r="D87" s="167"/>
    </row>
    <row r="88" ht="64.5" customHeight="1">
      <c r="A88" s="32" t="s">
        <v>574</v>
      </c>
      <c r="B88" s="81" t="s">
        <v>575</v>
      </c>
      <c r="C88" s="22"/>
      <c r="D88" s="167"/>
    </row>
    <row r="89" ht="64.5" customHeight="1">
      <c r="A89" s="23" t="s">
        <v>583</v>
      </c>
      <c r="B89" s="23" t="s">
        <v>584</v>
      </c>
      <c r="C89" s="23"/>
      <c r="D89" s="167"/>
    </row>
    <row r="90" ht="64.5" customHeight="1">
      <c r="A90" s="23" t="s">
        <v>588</v>
      </c>
      <c r="B90" s="23" t="s">
        <v>589</v>
      </c>
      <c r="C90" s="23"/>
      <c r="D90" s="167"/>
    </row>
    <row r="91" ht="64.5" customHeight="1">
      <c r="A91" s="23" t="s">
        <v>593</v>
      </c>
      <c r="B91" s="23" t="s">
        <v>594</v>
      </c>
      <c r="C91" s="22"/>
      <c r="D91" s="167"/>
    </row>
    <row r="92" ht="64.5" customHeight="1">
      <c r="A92" s="23" t="s">
        <v>601</v>
      </c>
      <c r="B92" s="23" t="s">
        <v>602</v>
      </c>
      <c r="C92" s="22"/>
      <c r="D92" s="167"/>
    </row>
    <row r="93" ht="64.5" customHeight="1">
      <c r="A93" s="23" t="s">
        <v>609</v>
      </c>
      <c r="B93" s="23" t="s">
        <v>610</v>
      </c>
      <c r="C93" s="22"/>
      <c r="D93" s="167"/>
    </row>
    <row r="94" ht="64.5" customHeight="1">
      <c r="A94" s="23" t="s">
        <v>611</v>
      </c>
      <c r="B94" s="23" t="s">
        <v>612</v>
      </c>
      <c r="C94" s="22"/>
      <c r="D94" s="167"/>
    </row>
    <row r="95" ht="64.5" customHeight="1">
      <c r="A95" s="23" t="s">
        <v>615</v>
      </c>
      <c r="B95" s="23" t="s">
        <v>616</v>
      </c>
      <c r="C95" s="22"/>
      <c r="D95" s="167"/>
    </row>
    <row r="96" ht="64.5" customHeight="1">
      <c r="A96" s="23" t="s">
        <v>619</v>
      </c>
      <c r="B96" s="23" t="s">
        <v>620</v>
      </c>
      <c r="C96" s="22"/>
      <c r="D96" s="167"/>
    </row>
    <row r="97" ht="64.5" customHeight="1">
      <c r="A97" s="23" t="s">
        <v>625</v>
      </c>
      <c r="B97" s="23" t="s">
        <v>626</v>
      </c>
      <c r="C97" s="22"/>
      <c r="D97" s="167"/>
    </row>
    <row r="98" ht="64.5" customHeight="1">
      <c r="A98" s="28" t="s">
        <v>630</v>
      </c>
      <c r="B98" s="23" t="s">
        <v>631</v>
      </c>
      <c r="C98" s="22"/>
      <c r="D98" s="167"/>
    </row>
    <row r="99" ht="64.5" customHeight="1">
      <c r="A99" s="23" t="s">
        <v>633</v>
      </c>
      <c r="B99" s="23" t="s">
        <v>634</v>
      </c>
      <c r="C99" s="22"/>
      <c r="D99" s="167"/>
    </row>
    <row r="100" ht="64.5" customHeight="1">
      <c r="A100" s="23" t="s">
        <v>642</v>
      </c>
      <c r="B100" s="23" t="s">
        <v>643</v>
      </c>
      <c r="C100" s="22"/>
      <c r="D100" s="167"/>
    </row>
    <row r="101" ht="64.5" customHeight="1">
      <c r="A101" s="23" t="s">
        <v>650</v>
      </c>
      <c r="B101" s="23" t="s">
        <v>651</v>
      </c>
      <c r="C101" s="22"/>
      <c r="D101" s="167"/>
    </row>
    <row r="102" ht="64.5" customHeight="1">
      <c r="A102" s="23" t="s">
        <v>656</v>
      </c>
      <c r="B102" s="23" t="s">
        <v>2138</v>
      </c>
      <c r="C102" s="22"/>
      <c r="D102" s="167"/>
    </row>
    <row r="103" ht="64.5" customHeight="1">
      <c r="A103" s="23" t="s">
        <v>663</v>
      </c>
      <c r="B103" s="23" t="s">
        <v>664</v>
      </c>
      <c r="C103" s="22"/>
      <c r="D103" s="167"/>
    </row>
    <row r="104" ht="64.5" customHeight="1">
      <c r="A104" s="23" t="s">
        <v>665</v>
      </c>
      <c r="B104" s="23" t="s">
        <v>2144</v>
      </c>
      <c r="C104" s="22"/>
      <c r="D104" s="167"/>
    </row>
    <row r="105" ht="64.5" customHeight="1">
      <c r="A105" s="23" t="s">
        <v>669</v>
      </c>
      <c r="B105" s="23" t="s">
        <v>670</v>
      </c>
      <c r="C105" s="22"/>
      <c r="D105" s="167"/>
    </row>
    <row r="106" ht="64.5" customHeight="1">
      <c r="A106" s="23" t="s">
        <v>675</v>
      </c>
      <c r="B106" s="23" t="s">
        <v>676</v>
      </c>
      <c r="C106" s="23"/>
      <c r="D106" s="167"/>
    </row>
    <row r="107" ht="64.5" customHeight="1">
      <c r="A107" s="23" t="s">
        <v>684</v>
      </c>
      <c r="B107" s="23" t="s">
        <v>685</v>
      </c>
      <c r="C107" s="22"/>
      <c r="D107" s="167"/>
    </row>
    <row r="108" ht="64.5" customHeight="1">
      <c r="A108" s="23" t="s">
        <v>692</v>
      </c>
      <c r="B108" s="21" t="s">
        <v>693</v>
      </c>
      <c r="C108" s="22"/>
      <c r="D108" s="167"/>
    </row>
    <row r="109" ht="64.5" customHeight="1">
      <c r="A109" s="23" t="s">
        <v>702</v>
      </c>
      <c r="B109" s="23" t="s">
        <v>2153</v>
      </c>
      <c r="C109" s="23"/>
      <c r="D109" s="167"/>
    </row>
    <row r="110" ht="64.5" customHeight="1">
      <c r="A110" s="23" t="s">
        <v>712</v>
      </c>
      <c r="B110" s="23" t="s">
        <v>2156</v>
      </c>
      <c r="C110" s="23"/>
      <c r="D110" s="167"/>
    </row>
    <row r="111" ht="64.5" customHeight="1">
      <c r="A111" s="23" t="s">
        <v>716</v>
      </c>
      <c r="B111" s="23" t="s">
        <v>717</v>
      </c>
      <c r="C111" s="22"/>
      <c r="D111" s="167"/>
    </row>
    <row r="112" ht="64.5" customHeight="1">
      <c r="A112" s="23" t="s">
        <v>721</v>
      </c>
      <c r="B112" s="21" t="s">
        <v>722</v>
      </c>
      <c r="C112" s="22"/>
      <c r="D112" s="167"/>
    </row>
    <row r="113" ht="64.5" customHeight="1">
      <c r="A113" s="23" t="s">
        <v>729</v>
      </c>
      <c r="B113" s="23" t="s">
        <v>730</v>
      </c>
      <c r="C113" s="23"/>
      <c r="D113" s="167"/>
    </row>
    <row r="114" ht="64.5" customHeight="1">
      <c r="A114" s="23" t="s">
        <v>736</v>
      </c>
      <c r="B114" s="23" t="s">
        <v>737</v>
      </c>
      <c r="C114" s="22"/>
      <c r="D114" s="167"/>
    </row>
    <row r="115" ht="64.5" customHeight="1">
      <c r="A115" s="23" t="s">
        <v>742</v>
      </c>
      <c r="B115" s="23" t="s">
        <v>743</v>
      </c>
      <c r="C115" s="22"/>
      <c r="D115" s="167"/>
    </row>
    <row r="116" ht="64.5" customHeight="1">
      <c r="A116" s="23" t="s">
        <v>749</v>
      </c>
      <c r="B116" s="23" t="s">
        <v>750</v>
      </c>
      <c r="C116" s="22"/>
      <c r="D116" s="167"/>
    </row>
    <row r="117" ht="64.5" customHeight="1">
      <c r="A117" s="23" t="s">
        <v>756</v>
      </c>
      <c r="B117" s="23" t="s">
        <v>757</v>
      </c>
      <c r="C117" s="22"/>
      <c r="D117" s="167"/>
    </row>
    <row r="118" ht="64.5" customHeight="1">
      <c r="A118" s="23" t="s">
        <v>764</v>
      </c>
      <c r="B118" s="23" t="s">
        <v>765</v>
      </c>
      <c r="C118" s="22"/>
      <c r="D118" s="167"/>
    </row>
    <row r="119" ht="64.5" customHeight="1">
      <c r="A119" s="23" t="s">
        <v>772</v>
      </c>
      <c r="B119" s="23" t="s">
        <v>773</v>
      </c>
      <c r="C119" s="22"/>
      <c r="D119" s="167"/>
    </row>
    <row r="120" ht="64.5" customHeight="1">
      <c r="A120" s="21" t="s">
        <v>781</v>
      </c>
      <c r="B120" s="21" t="s">
        <v>782</v>
      </c>
      <c r="C120" s="22"/>
      <c r="D120" s="167"/>
    </row>
    <row r="121" ht="64.5" customHeight="1">
      <c r="A121" s="23" t="s">
        <v>788</v>
      </c>
      <c r="B121" s="23" t="s">
        <v>789</v>
      </c>
      <c r="C121" s="22"/>
      <c r="D121" s="167"/>
    </row>
    <row r="122" ht="64.5" customHeight="1">
      <c r="A122" s="23" t="s">
        <v>792</v>
      </c>
      <c r="B122" s="23" t="s">
        <v>793</v>
      </c>
      <c r="C122" s="22"/>
      <c r="D122" s="167"/>
    </row>
    <row r="123" ht="64.5" customHeight="1">
      <c r="A123" s="23" t="s">
        <v>799</v>
      </c>
      <c r="B123" s="23" t="s">
        <v>800</v>
      </c>
      <c r="C123" s="22"/>
      <c r="D123" s="167"/>
    </row>
    <row r="124" ht="64.5" customHeight="1">
      <c r="A124" s="23" t="s">
        <v>806</v>
      </c>
      <c r="B124" s="23" t="s">
        <v>807</v>
      </c>
      <c r="C124" s="23"/>
      <c r="D124" s="167"/>
    </row>
    <row r="125" ht="64.5" customHeight="1">
      <c r="A125" s="23" t="s">
        <v>810</v>
      </c>
      <c r="B125" s="23" t="s">
        <v>811</v>
      </c>
      <c r="C125" s="23"/>
      <c r="D125" s="167"/>
    </row>
    <row r="126" ht="64.5" customHeight="1">
      <c r="A126" s="23" t="s">
        <v>818</v>
      </c>
      <c r="B126" s="23" t="s">
        <v>819</v>
      </c>
      <c r="C126" s="22"/>
      <c r="D126" s="167"/>
    </row>
    <row r="127" ht="64.5" customHeight="1">
      <c r="A127" s="23" t="s">
        <v>824</v>
      </c>
      <c r="B127" s="23" t="s">
        <v>825</v>
      </c>
      <c r="C127" s="22"/>
      <c r="D127" s="167"/>
    </row>
    <row r="128" ht="64.5" customHeight="1">
      <c r="A128" s="23" t="s">
        <v>834</v>
      </c>
      <c r="B128" s="23" t="s">
        <v>835</v>
      </c>
      <c r="C128" s="22"/>
      <c r="D128" s="167"/>
    </row>
    <row r="129" ht="64.5" customHeight="1">
      <c r="A129" s="32" t="s">
        <v>841</v>
      </c>
      <c r="B129" s="81" t="s">
        <v>842</v>
      </c>
      <c r="C129" s="22"/>
      <c r="D129" s="167"/>
    </row>
    <row r="130" ht="64.5" customHeight="1">
      <c r="A130" s="23" t="s">
        <v>847</v>
      </c>
      <c r="B130" s="23" t="s">
        <v>848</v>
      </c>
      <c r="C130" s="23"/>
      <c r="D130" s="167"/>
    </row>
    <row r="131" ht="64.5" customHeight="1">
      <c r="A131" s="23" t="s">
        <v>856</v>
      </c>
      <c r="B131" s="23" t="s">
        <v>857</v>
      </c>
      <c r="C131" s="22"/>
      <c r="D131" s="167"/>
    </row>
    <row r="132" ht="64.5" customHeight="1">
      <c r="A132" s="23" t="s">
        <v>860</v>
      </c>
      <c r="B132" s="23" t="s">
        <v>861</v>
      </c>
      <c r="C132" s="22"/>
      <c r="D132" s="167"/>
    </row>
    <row r="133" ht="64.5" customHeight="1">
      <c r="A133" s="23" t="s">
        <v>868</v>
      </c>
      <c r="B133" s="23" t="s">
        <v>869</v>
      </c>
      <c r="C133" s="22"/>
      <c r="D133" s="167"/>
    </row>
    <row r="134" ht="64.5" customHeight="1">
      <c r="A134" s="23" t="s">
        <v>874</v>
      </c>
      <c r="B134" s="23" t="s">
        <v>2192</v>
      </c>
      <c r="C134" s="22"/>
      <c r="D134" s="167"/>
    </row>
    <row r="135" ht="64.5" customHeight="1">
      <c r="A135" s="23" t="s">
        <v>883</v>
      </c>
      <c r="B135" s="23" t="s">
        <v>884</v>
      </c>
      <c r="C135" s="22"/>
      <c r="D135" s="167"/>
    </row>
    <row r="136" ht="64.5" customHeight="1">
      <c r="A136" s="23" t="s">
        <v>891</v>
      </c>
      <c r="B136" s="23" t="s">
        <v>892</v>
      </c>
      <c r="C136" s="23"/>
      <c r="D136" s="167"/>
    </row>
    <row r="137" ht="64.5" customHeight="1">
      <c r="A137" s="23" t="s">
        <v>898</v>
      </c>
      <c r="B137" s="23" t="s">
        <v>2199</v>
      </c>
      <c r="C137" s="22"/>
      <c r="D137" s="167"/>
    </row>
    <row r="138" ht="64.5" customHeight="1">
      <c r="A138" s="23" t="s">
        <v>905</v>
      </c>
      <c r="B138" s="23" t="s">
        <v>2203</v>
      </c>
      <c r="C138" s="22"/>
      <c r="D138" s="167"/>
    </row>
    <row r="139" ht="64.5" customHeight="1">
      <c r="A139" s="23" t="s">
        <v>909</v>
      </c>
      <c r="B139" s="23" t="s">
        <v>910</v>
      </c>
      <c r="C139" s="22"/>
      <c r="D139" s="167"/>
    </row>
    <row r="140" ht="64.5" customHeight="1">
      <c r="A140" s="23" t="s">
        <v>918</v>
      </c>
      <c r="B140" s="23" t="s">
        <v>919</v>
      </c>
      <c r="C140" s="23"/>
      <c r="D140" s="167"/>
    </row>
    <row r="141" ht="64.5" customHeight="1">
      <c r="A141" s="23" t="s">
        <v>927</v>
      </c>
      <c r="B141" s="23" t="s">
        <v>928</v>
      </c>
      <c r="C141" s="22"/>
      <c r="D141" s="167"/>
    </row>
    <row r="142" ht="64.5" customHeight="1">
      <c r="A142" s="23" t="s">
        <v>931</v>
      </c>
      <c r="B142" s="23" t="s">
        <v>2210</v>
      </c>
      <c r="C142" s="22"/>
      <c r="D142" s="167"/>
    </row>
    <row r="143" ht="64.5" customHeight="1">
      <c r="A143" s="23" t="s">
        <v>937</v>
      </c>
      <c r="B143" s="21" t="s">
        <v>938</v>
      </c>
      <c r="C143" s="22"/>
      <c r="D143" s="167"/>
    </row>
    <row r="144" ht="64.5" customHeight="1">
      <c r="A144" s="23" t="s">
        <v>944</v>
      </c>
      <c r="B144" s="39" t="s">
        <v>945</v>
      </c>
      <c r="C144" s="22"/>
      <c r="D144" s="167"/>
    </row>
    <row r="145" ht="64.5" customHeight="1">
      <c r="A145" s="23" t="s">
        <v>946</v>
      </c>
      <c r="B145" s="39" t="s">
        <v>947</v>
      </c>
      <c r="C145" s="22"/>
      <c r="D145" s="167"/>
    </row>
    <row r="146" ht="64.5" customHeight="1">
      <c r="A146" s="21" t="s">
        <v>948</v>
      </c>
      <c r="B146" s="39" t="s">
        <v>949</v>
      </c>
      <c r="C146" s="22"/>
      <c r="D146" s="167"/>
    </row>
    <row r="147" ht="64.5" customHeight="1">
      <c r="A147" s="21" t="s">
        <v>958</v>
      </c>
      <c r="B147" s="39" t="s">
        <v>959</v>
      </c>
      <c r="C147" s="22"/>
      <c r="D147" s="167"/>
    </row>
    <row r="148" ht="64.5" customHeight="1">
      <c r="A148" s="21" t="s">
        <v>961</v>
      </c>
      <c r="B148" s="39" t="s">
        <v>962</v>
      </c>
      <c r="C148" s="22"/>
      <c r="D148" s="167"/>
    </row>
    <row r="149" ht="64.5" customHeight="1">
      <c r="A149" s="23" t="s">
        <v>963</v>
      </c>
      <c r="B149" s="39" t="s">
        <v>964</v>
      </c>
      <c r="C149" s="22"/>
      <c r="D149" s="167"/>
    </row>
    <row r="150" ht="64.5" customHeight="1">
      <c r="A150" s="23" t="s">
        <v>965</v>
      </c>
      <c r="B150" s="39" t="s">
        <v>966</v>
      </c>
      <c r="C150" s="22"/>
      <c r="D150" s="167"/>
    </row>
    <row r="151" ht="64.5" customHeight="1">
      <c r="A151" s="23" t="s">
        <v>967</v>
      </c>
      <c r="B151" s="23" t="s">
        <v>4110</v>
      </c>
      <c r="C151" s="22"/>
      <c r="D151" s="167"/>
    </row>
    <row r="152" ht="64.5" customHeight="1">
      <c r="A152" s="23" t="s">
        <v>975</v>
      </c>
      <c r="B152" s="23" t="s">
        <v>976</v>
      </c>
      <c r="C152" s="23"/>
      <c r="D152" s="167"/>
    </row>
    <row r="153" ht="64.5" customHeight="1">
      <c r="A153" s="23" t="s">
        <v>980</v>
      </c>
      <c r="B153" s="23" t="s">
        <v>981</v>
      </c>
      <c r="C153" s="22"/>
      <c r="D153" s="167"/>
    </row>
    <row r="154" ht="64.5" customHeight="1">
      <c r="A154" s="23" t="s">
        <v>994</v>
      </c>
      <c r="B154" s="23" t="s">
        <v>995</v>
      </c>
      <c r="C154" s="22"/>
      <c r="D154" s="167"/>
    </row>
    <row r="155" ht="64.5" customHeight="1">
      <c r="A155" s="23" t="s">
        <v>1003</v>
      </c>
      <c r="B155" s="23" t="s">
        <v>1004</v>
      </c>
      <c r="C155" s="22"/>
      <c r="D155" s="167"/>
    </row>
    <row r="156" ht="64.5" customHeight="1">
      <c r="A156" s="23" t="s">
        <v>1011</v>
      </c>
      <c r="B156" s="23" t="s">
        <v>1012</v>
      </c>
      <c r="C156" s="22"/>
      <c r="D156" s="167"/>
    </row>
    <row r="157" ht="64.5" customHeight="1">
      <c r="A157" s="23" t="s">
        <v>1023</v>
      </c>
      <c r="B157" s="23" t="s">
        <v>1024</v>
      </c>
      <c r="C157" s="22"/>
      <c r="D157" s="167"/>
    </row>
    <row r="158" ht="64.5" customHeight="1">
      <c r="A158" s="23" t="s">
        <v>1031</v>
      </c>
      <c r="B158" s="23" t="s">
        <v>1032</v>
      </c>
      <c r="C158" s="22"/>
      <c r="D158" s="167"/>
    </row>
    <row r="159" ht="64.5" customHeight="1">
      <c r="A159" s="23" t="s">
        <v>1037</v>
      </c>
      <c r="B159" s="23" t="s">
        <v>4113</v>
      </c>
      <c r="C159" s="22"/>
      <c r="D159" s="167"/>
    </row>
    <row r="160" ht="64.5" customHeight="1">
      <c r="A160" s="23" t="s">
        <v>1043</v>
      </c>
      <c r="B160" s="23" t="s">
        <v>1044</v>
      </c>
      <c r="C160" s="23"/>
      <c r="D160" s="167"/>
    </row>
    <row r="161" ht="64.5" customHeight="1">
      <c r="A161" s="23" t="s">
        <v>1049</v>
      </c>
      <c r="B161" s="23" t="s">
        <v>1050</v>
      </c>
      <c r="C161" s="22"/>
      <c r="D161" s="167"/>
    </row>
    <row r="162" ht="64.5" customHeight="1">
      <c r="A162" s="23" t="s">
        <v>1052</v>
      </c>
      <c r="B162" s="23" t="s">
        <v>1053</v>
      </c>
      <c r="C162" s="22"/>
      <c r="D162" s="167"/>
    </row>
    <row r="163" ht="64.5" customHeight="1">
      <c r="A163" s="23" t="s">
        <v>1058</v>
      </c>
      <c r="B163" s="23" t="s">
        <v>1059</v>
      </c>
      <c r="C163" s="22"/>
      <c r="D163" s="167"/>
    </row>
    <row r="164" ht="64.5" customHeight="1">
      <c r="A164" s="23" t="s">
        <v>1065</v>
      </c>
      <c r="B164" s="23" t="s">
        <v>1066</v>
      </c>
      <c r="C164" s="22"/>
      <c r="D164" s="167"/>
    </row>
    <row r="165" ht="64.5" customHeight="1">
      <c r="A165" s="23" t="s">
        <v>1069</v>
      </c>
      <c r="B165" s="23" t="s">
        <v>1071</v>
      </c>
      <c r="C165" s="22"/>
      <c r="D165" s="167"/>
    </row>
    <row r="166" ht="64.5" customHeight="1">
      <c r="A166" s="23" t="s">
        <v>1076</v>
      </c>
      <c r="B166" s="23" t="s">
        <v>1077</v>
      </c>
      <c r="C166" s="22"/>
      <c r="D166" s="167"/>
    </row>
    <row r="167" ht="64.5" customHeight="1">
      <c r="A167" s="21" t="s">
        <v>1085</v>
      </c>
      <c r="B167" s="23" t="s">
        <v>1086</v>
      </c>
      <c r="C167" s="22"/>
      <c r="D167" s="167"/>
    </row>
    <row r="168" ht="64.5" customHeight="1">
      <c r="A168" s="23" t="s">
        <v>1089</v>
      </c>
      <c r="B168" s="23" t="s">
        <v>1090</v>
      </c>
      <c r="C168" s="22"/>
      <c r="D168" s="167"/>
    </row>
    <row r="169" ht="64.5" customHeight="1">
      <c r="A169" s="23" t="s">
        <v>1095</v>
      </c>
      <c r="B169" s="23" t="s">
        <v>1096</v>
      </c>
      <c r="C169" s="22"/>
      <c r="D169" s="167"/>
    </row>
    <row r="170" ht="64.5" customHeight="1">
      <c r="A170" s="23" t="s">
        <v>1103</v>
      </c>
      <c r="B170" s="21" t="s">
        <v>1104</v>
      </c>
      <c r="C170" s="22"/>
      <c r="D170" s="167"/>
    </row>
    <row r="171" ht="64.5" customHeight="1">
      <c r="A171" s="23" t="s">
        <v>1110</v>
      </c>
      <c r="B171" s="23" t="s">
        <v>1111</v>
      </c>
      <c r="C171" s="22"/>
      <c r="D171" s="167"/>
    </row>
    <row r="172" ht="64.5" customHeight="1">
      <c r="A172" s="23" t="s">
        <v>1118</v>
      </c>
      <c r="B172" s="23" t="s">
        <v>2257</v>
      </c>
      <c r="C172" s="22"/>
      <c r="D172" s="167"/>
    </row>
    <row r="173" ht="64.5" customHeight="1">
      <c r="A173" s="23" t="s">
        <v>1124</v>
      </c>
      <c r="B173" s="23" t="s">
        <v>1125</v>
      </c>
      <c r="C173" s="23"/>
      <c r="D173" s="167"/>
    </row>
    <row r="174" ht="64.5" customHeight="1">
      <c r="A174" s="23" t="s">
        <v>1130</v>
      </c>
      <c r="B174" s="23" t="s">
        <v>1131</v>
      </c>
      <c r="C174" s="22"/>
      <c r="D174" s="167"/>
    </row>
    <row r="175" ht="64.5" customHeight="1">
      <c r="A175" s="23" t="s">
        <v>1140</v>
      </c>
      <c r="B175" s="23" t="s">
        <v>1141</v>
      </c>
      <c r="C175" s="22"/>
      <c r="D175" s="167"/>
    </row>
    <row r="176" ht="64.5" customHeight="1">
      <c r="A176" s="23" t="s">
        <v>1142</v>
      </c>
      <c r="B176" s="23" t="s">
        <v>1143</v>
      </c>
      <c r="C176" s="23"/>
      <c r="D176" s="167"/>
    </row>
    <row r="177" ht="64.5" customHeight="1">
      <c r="A177" s="23" t="s">
        <v>1152</v>
      </c>
      <c r="B177" s="23" t="s">
        <v>1153</v>
      </c>
      <c r="C177" s="23"/>
      <c r="D177" s="167"/>
    </row>
    <row r="178" ht="64.5" customHeight="1">
      <c r="A178" s="23" t="s">
        <v>1157</v>
      </c>
      <c r="B178" s="23" t="s">
        <v>1158</v>
      </c>
      <c r="C178" s="22"/>
      <c r="D178" s="167"/>
    </row>
    <row r="179" ht="64.5" customHeight="1">
      <c r="A179" s="23" t="s">
        <v>1161</v>
      </c>
      <c r="B179" s="23" t="s">
        <v>1162</v>
      </c>
      <c r="C179" s="22"/>
      <c r="D179" s="167"/>
    </row>
    <row r="180" ht="64.5" customHeight="1">
      <c r="A180" s="23" t="s">
        <v>1163</v>
      </c>
      <c r="B180" s="23" t="s">
        <v>1164</v>
      </c>
      <c r="C180" s="22"/>
      <c r="D180" s="167"/>
    </row>
    <row r="181" ht="64.5" customHeight="1">
      <c r="A181" s="23" t="s">
        <v>1173</v>
      </c>
      <c r="B181" s="23" t="s">
        <v>1174</v>
      </c>
      <c r="C181" s="22"/>
      <c r="D181" s="167"/>
    </row>
    <row r="182" ht="64.5" customHeight="1">
      <c r="A182" s="23" t="s">
        <v>1176</v>
      </c>
      <c r="B182" s="23" t="s">
        <v>1177</v>
      </c>
      <c r="C182" s="22"/>
      <c r="D182" s="167"/>
    </row>
    <row r="183" ht="64.5" customHeight="1">
      <c r="A183" s="23" t="s">
        <v>1180</v>
      </c>
      <c r="B183" s="23" t="s">
        <v>1181</v>
      </c>
      <c r="C183" s="22"/>
      <c r="D183" s="167"/>
    </row>
    <row r="184" ht="64.5" customHeight="1">
      <c r="A184" s="23" t="s">
        <v>1183</v>
      </c>
      <c r="B184" s="23" t="s">
        <v>1184</v>
      </c>
      <c r="C184" s="22"/>
      <c r="D184" s="167"/>
    </row>
    <row r="185" ht="64.5" customHeight="1">
      <c r="A185" s="23" t="s">
        <v>1186</v>
      </c>
      <c r="B185" s="23" t="s">
        <v>1187</v>
      </c>
      <c r="C185" s="22"/>
      <c r="D185" s="167"/>
    </row>
    <row r="186" ht="64.5" customHeight="1">
      <c r="A186" s="23" t="s">
        <v>1190</v>
      </c>
      <c r="B186" s="23" t="s">
        <v>1191</v>
      </c>
      <c r="C186" s="22"/>
      <c r="D186" s="167"/>
    </row>
    <row r="187" ht="64.5" customHeight="1">
      <c r="A187" s="23" t="s">
        <v>1196</v>
      </c>
      <c r="B187" s="23" t="s">
        <v>1197</v>
      </c>
      <c r="C187" s="23"/>
      <c r="D187" s="167"/>
    </row>
    <row r="188" ht="64.5" customHeight="1">
      <c r="A188" s="23" t="s">
        <v>1204</v>
      </c>
      <c r="B188" s="23" t="s">
        <v>1205</v>
      </c>
      <c r="C188" s="22"/>
      <c r="D188" s="167"/>
    </row>
    <row r="189" ht="64.5" customHeight="1">
      <c r="A189" s="23" t="s">
        <v>1211</v>
      </c>
      <c r="B189" s="23" t="s">
        <v>1212</v>
      </c>
      <c r="C189" s="22"/>
      <c r="D189" s="167"/>
    </row>
    <row r="190" ht="64.5" customHeight="1">
      <c r="A190" s="23" t="s">
        <v>1213</v>
      </c>
      <c r="B190" s="23" t="s">
        <v>1214</v>
      </c>
      <c r="C190" s="22"/>
      <c r="D190" s="167"/>
    </row>
    <row r="191" ht="64.5" customHeight="1">
      <c r="A191" s="23" t="s">
        <v>1217</v>
      </c>
      <c r="B191" s="23" t="s">
        <v>1218</v>
      </c>
      <c r="C191" s="22"/>
      <c r="D191" s="167"/>
    </row>
    <row r="192" ht="64.5" customHeight="1">
      <c r="A192" s="23" t="s">
        <v>1219</v>
      </c>
      <c r="B192" s="23" t="s">
        <v>3300</v>
      </c>
      <c r="C192" s="22"/>
      <c r="D192" s="167"/>
    </row>
    <row r="193" ht="64.5" customHeight="1">
      <c r="A193" s="23" t="s">
        <v>1224</v>
      </c>
      <c r="B193" s="23" t="s">
        <v>1225</v>
      </c>
      <c r="C193" s="22"/>
      <c r="D193" s="167"/>
    </row>
    <row r="194" ht="64.5" customHeight="1">
      <c r="A194" s="23" t="s">
        <v>1230</v>
      </c>
      <c r="B194" s="23" t="s">
        <v>1231</v>
      </c>
      <c r="C194" s="22"/>
      <c r="D194" s="167"/>
    </row>
    <row r="195" ht="64.5" customHeight="1">
      <c r="A195" s="23" t="s">
        <v>1235</v>
      </c>
      <c r="B195" s="23" t="s">
        <v>1236</v>
      </c>
      <c r="C195" s="22"/>
      <c r="D195" s="167"/>
    </row>
    <row r="196" ht="64.5" customHeight="1">
      <c r="A196" s="23" t="s">
        <v>1237</v>
      </c>
      <c r="B196" s="23" t="s">
        <v>2285</v>
      </c>
      <c r="C196" s="22"/>
      <c r="D196" s="167"/>
    </row>
    <row r="197" ht="64.5" customHeight="1">
      <c r="A197" s="23" t="s">
        <v>1241</v>
      </c>
      <c r="B197" s="23" t="s">
        <v>1242</v>
      </c>
      <c r="C197" s="22"/>
      <c r="D197" s="167"/>
    </row>
    <row r="198" ht="64.5" customHeight="1">
      <c r="A198" s="23" t="s">
        <v>1243</v>
      </c>
      <c r="B198" s="23" t="s">
        <v>1244</v>
      </c>
      <c r="C198" s="22"/>
      <c r="D198" s="167"/>
    </row>
    <row r="199" ht="64.5" customHeight="1">
      <c r="A199" s="23" t="s">
        <v>1246</v>
      </c>
      <c r="B199" s="23" t="s">
        <v>1247</v>
      </c>
      <c r="C199" s="22"/>
      <c r="D199" s="167"/>
    </row>
    <row r="200" ht="64.5" customHeight="1">
      <c r="A200" s="23" t="s">
        <v>1249</v>
      </c>
      <c r="B200" s="23" t="s">
        <v>1250</v>
      </c>
      <c r="C200" s="22"/>
      <c r="D200" s="167"/>
    </row>
    <row r="201" ht="64.5" customHeight="1">
      <c r="A201" s="23" t="s">
        <v>1252</v>
      </c>
      <c r="B201" s="23" t="s">
        <v>1253</v>
      </c>
      <c r="C201" s="22"/>
      <c r="D201" s="167"/>
    </row>
    <row r="202" ht="64.5" customHeight="1">
      <c r="A202" s="23" t="s">
        <v>1255</v>
      </c>
      <c r="B202" s="23" t="s">
        <v>1256</v>
      </c>
      <c r="C202" s="22"/>
      <c r="D202" s="167"/>
    </row>
    <row r="203" ht="64.5" customHeight="1">
      <c r="A203" s="23" t="s">
        <v>1258</v>
      </c>
      <c r="B203" s="23" t="s">
        <v>1259</v>
      </c>
      <c r="C203" s="22"/>
      <c r="D203" s="167"/>
    </row>
    <row r="204" ht="64.5" customHeight="1">
      <c r="A204" s="23" t="s">
        <v>1260</v>
      </c>
      <c r="B204" s="23" t="s">
        <v>1261</v>
      </c>
      <c r="C204" s="22"/>
      <c r="D204" s="167"/>
    </row>
    <row r="205" ht="64.5" customHeight="1">
      <c r="A205" s="53" t="s">
        <v>1263</v>
      </c>
      <c r="B205" s="23" t="s">
        <v>1264</v>
      </c>
      <c r="C205" s="22"/>
      <c r="D205" s="167"/>
    </row>
    <row r="206" ht="64.5" customHeight="1">
      <c r="A206" s="23" t="s">
        <v>1266</v>
      </c>
      <c r="B206" s="23" t="s">
        <v>1267</v>
      </c>
      <c r="C206" s="22"/>
      <c r="D206" s="167"/>
    </row>
    <row r="207" ht="64.5" customHeight="1">
      <c r="A207" s="23" t="s">
        <v>1277</v>
      </c>
      <c r="B207" s="23" t="s">
        <v>1278</v>
      </c>
      <c r="C207" s="22"/>
      <c r="D207" s="167"/>
    </row>
    <row r="208" ht="64.5" customHeight="1">
      <c r="A208" s="23" t="s">
        <v>1279</v>
      </c>
      <c r="B208" s="23" t="s">
        <v>1280</v>
      </c>
      <c r="C208" s="22"/>
      <c r="D208" s="167"/>
    </row>
    <row r="209" ht="64.5" customHeight="1">
      <c r="A209" s="23" t="s">
        <v>1281</v>
      </c>
      <c r="B209" s="23" t="s">
        <v>1282</v>
      </c>
      <c r="C209" s="22"/>
      <c r="D209" s="167"/>
    </row>
    <row r="210" ht="64.5" customHeight="1">
      <c r="A210" s="23" t="s">
        <v>1283</v>
      </c>
      <c r="B210" s="23" t="s">
        <v>1284</v>
      </c>
      <c r="C210" s="22"/>
      <c r="D210" s="167"/>
    </row>
    <row r="211" ht="64.5" customHeight="1">
      <c r="A211" s="23" t="s">
        <v>1285</v>
      </c>
      <c r="B211" s="23" t="s">
        <v>1286</v>
      </c>
      <c r="C211" s="22"/>
      <c r="D211" s="167"/>
    </row>
    <row r="212" ht="64.5" customHeight="1">
      <c r="A212" s="23" t="s">
        <v>1287</v>
      </c>
      <c r="B212" s="23" t="s">
        <v>1288</v>
      </c>
      <c r="C212" s="22"/>
      <c r="D212" s="167"/>
    </row>
    <row r="213" ht="64.5" customHeight="1">
      <c r="A213" s="23" t="s">
        <v>1289</v>
      </c>
      <c r="B213" s="23" t="s">
        <v>1290</v>
      </c>
      <c r="C213" s="22"/>
      <c r="D213" s="167"/>
    </row>
    <row r="214" ht="64.5" customHeight="1">
      <c r="A214" s="23" t="s">
        <v>1291</v>
      </c>
      <c r="B214" s="23" t="s">
        <v>1292</v>
      </c>
      <c r="C214" s="22"/>
      <c r="D214" s="167"/>
    </row>
    <row r="215" ht="64.5" customHeight="1">
      <c r="A215" s="23" t="s">
        <v>1293</v>
      </c>
      <c r="B215" s="23" t="s">
        <v>1294</v>
      </c>
      <c r="C215" s="22"/>
      <c r="D215" s="167"/>
    </row>
    <row r="216" ht="64.5" customHeight="1">
      <c r="A216" s="23" t="s">
        <v>1295</v>
      </c>
      <c r="B216" s="23" t="s">
        <v>1296</v>
      </c>
      <c r="C216" s="23"/>
      <c r="D216" s="167"/>
    </row>
    <row r="217" ht="64.5" customHeight="1">
      <c r="A217" s="23" t="s">
        <v>1306</v>
      </c>
      <c r="B217" s="23" t="s">
        <v>1307</v>
      </c>
      <c r="C217" s="23"/>
      <c r="D217" s="167"/>
    </row>
    <row r="218" ht="64.5" customHeight="1">
      <c r="A218" s="23" t="s">
        <v>1309</v>
      </c>
      <c r="B218" s="23" t="s">
        <v>1310</v>
      </c>
      <c r="C218" s="23"/>
      <c r="D218" s="167"/>
    </row>
    <row r="219" ht="64.5" customHeight="1">
      <c r="A219" s="23" t="s">
        <v>1315</v>
      </c>
      <c r="B219" s="23" t="s">
        <v>1316</v>
      </c>
      <c r="C219" s="23"/>
      <c r="D219" s="167"/>
    </row>
    <row r="220" ht="64.5" customHeight="1">
      <c r="A220" s="23" t="s">
        <v>1319</v>
      </c>
      <c r="B220" s="23" t="s">
        <v>1320</v>
      </c>
      <c r="C220" s="23"/>
      <c r="D220" s="167"/>
    </row>
    <row r="221" ht="64.5" customHeight="1">
      <c r="A221" s="23" t="s">
        <v>1326</v>
      </c>
      <c r="B221" s="23" t="s">
        <v>1327</v>
      </c>
      <c r="C221" s="23"/>
      <c r="D221" s="167"/>
    </row>
    <row r="222" ht="64.5" customHeight="1">
      <c r="A222" s="23" t="s">
        <v>1331</v>
      </c>
      <c r="B222" s="23" t="s">
        <v>1332</v>
      </c>
      <c r="C222" s="23"/>
      <c r="D222" s="167"/>
    </row>
    <row r="223" ht="64.5" customHeight="1">
      <c r="A223" s="23" t="s">
        <v>1335</v>
      </c>
      <c r="B223" s="23" t="s">
        <v>1336</v>
      </c>
      <c r="C223" s="23"/>
      <c r="D223" s="167"/>
    </row>
    <row r="224" ht="64.5" customHeight="1">
      <c r="A224" s="23" t="s">
        <v>1338</v>
      </c>
      <c r="B224" s="23" t="s">
        <v>1339</v>
      </c>
      <c r="C224" s="23"/>
      <c r="D224" s="167"/>
    </row>
    <row r="225" ht="64.5" customHeight="1">
      <c r="A225" s="23" t="s">
        <v>1342</v>
      </c>
      <c r="B225" s="23" t="s">
        <v>1343</v>
      </c>
      <c r="C225" s="23"/>
      <c r="D225" s="167"/>
    </row>
    <row r="226" ht="64.5" customHeight="1">
      <c r="A226" s="23" t="s">
        <v>1344</v>
      </c>
      <c r="B226" s="23" t="s">
        <v>1345</v>
      </c>
      <c r="C226" s="23"/>
      <c r="D226" s="167"/>
    </row>
    <row r="227" ht="64.5" customHeight="1">
      <c r="A227" s="23" t="s">
        <v>1347</v>
      </c>
      <c r="B227" s="23" t="s">
        <v>1348</v>
      </c>
      <c r="C227" s="23"/>
      <c r="D227" s="167"/>
    </row>
    <row r="228" ht="54.0" customHeight="1">
      <c r="A228" s="23" t="s">
        <v>1349</v>
      </c>
      <c r="B228" s="23" t="s">
        <v>1350</v>
      </c>
      <c r="C228" s="22"/>
      <c r="D228" s="167"/>
    </row>
    <row r="229" ht="52.5" customHeight="1">
      <c r="A229" s="23" t="s">
        <v>1353</v>
      </c>
      <c r="B229" s="23" t="s">
        <v>1354</v>
      </c>
      <c r="C229" s="22"/>
      <c r="D229" s="167"/>
    </row>
    <row r="230" ht="52.5" customHeight="1">
      <c r="A230" s="23" t="s">
        <v>1359</v>
      </c>
      <c r="B230" s="23" t="s">
        <v>1360</v>
      </c>
      <c r="C230" s="22"/>
      <c r="D230" s="169" t="s">
        <v>4241</v>
      </c>
    </row>
    <row r="231" ht="60.0" customHeight="1">
      <c r="A231" s="23" t="s">
        <v>1365</v>
      </c>
      <c r="B231" s="23" t="s">
        <v>1366</v>
      </c>
      <c r="C231" s="22"/>
      <c r="D231" s="169" t="s">
        <v>4242</v>
      </c>
    </row>
    <row r="232" ht="52.5" customHeight="1">
      <c r="A232" s="23" t="s">
        <v>1367</v>
      </c>
      <c r="B232" s="23" t="s">
        <v>1368</v>
      </c>
      <c r="C232" s="22"/>
      <c r="D232" s="169" t="s">
        <v>4243</v>
      </c>
    </row>
    <row r="233" ht="51.0" customHeight="1">
      <c r="A233" s="23" t="s">
        <v>1374</v>
      </c>
      <c r="B233" s="23" t="s">
        <v>1375</v>
      </c>
      <c r="C233" s="22"/>
      <c r="D233" s="169" t="s">
        <v>4244</v>
      </c>
    </row>
    <row r="234" ht="57.75" customHeight="1">
      <c r="A234" s="23" t="s">
        <v>1380</v>
      </c>
      <c r="B234" s="23" t="s">
        <v>1381</v>
      </c>
      <c r="C234" s="22"/>
      <c r="D234" s="167"/>
    </row>
    <row r="235" ht="60.75" customHeight="1">
      <c r="A235" s="23" t="s">
        <v>1389</v>
      </c>
      <c r="B235" s="23" t="s">
        <v>1390</v>
      </c>
      <c r="C235" s="22"/>
      <c r="D235" s="167"/>
    </row>
    <row r="236" ht="52.5" customHeight="1">
      <c r="A236" s="23" t="s">
        <v>1397</v>
      </c>
      <c r="B236" s="23" t="s">
        <v>1398</v>
      </c>
      <c r="C236" s="22"/>
      <c r="D236" s="167"/>
    </row>
    <row r="237" ht="52.5" customHeight="1">
      <c r="A237" s="23" t="s">
        <v>1404</v>
      </c>
      <c r="B237" s="23" t="s">
        <v>1405</v>
      </c>
      <c r="C237" s="22"/>
      <c r="D237" s="167"/>
    </row>
    <row r="238" ht="63.0" customHeight="1">
      <c r="A238" s="23" t="s">
        <v>1408</v>
      </c>
      <c r="B238" s="23" t="s">
        <v>1409</v>
      </c>
      <c r="C238" s="23"/>
      <c r="D238" s="169" t="s">
        <v>4245</v>
      </c>
    </row>
    <row r="239" ht="66.0" customHeight="1">
      <c r="A239" s="23" t="s">
        <v>1416</v>
      </c>
      <c r="B239" s="23" t="s">
        <v>1417</v>
      </c>
      <c r="C239" s="22"/>
      <c r="D239" s="167"/>
    </row>
    <row r="240" ht="52.5" customHeight="1">
      <c r="A240" s="23" t="s">
        <v>1424</v>
      </c>
      <c r="B240" s="23" t="s">
        <v>1425</v>
      </c>
      <c r="C240" s="22"/>
      <c r="D240" s="169" t="s">
        <v>4246</v>
      </c>
    </row>
    <row r="241" ht="54.0" customHeight="1">
      <c r="A241" s="23" t="s">
        <v>1431</v>
      </c>
      <c r="B241" s="23" t="s">
        <v>1432</v>
      </c>
      <c r="C241" s="22"/>
      <c r="D241" s="169" t="s">
        <v>4247</v>
      </c>
    </row>
    <row r="242" ht="51.75" customHeight="1">
      <c r="A242" s="23" t="s">
        <v>1437</v>
      </c>
      <c r="B242" s="23" t="s">
        <v>1438</v>
      </c>
      <c r="C242" s="22"/>
      <c r="D242" s="169" t="s">
        <v>4248</v>
      </c>
    </row>
    <row r="243" ht="51.75" customHeight="1">
      <c r="A243" s="23" t="s">
        <v>1445</v>
      </c>
      <c r="B243" s="23" t="s">
        <v>1446</v>
      </c>
      <c r="C243" s="22"/>
      <c r="D243" s="169" t="s">
        <v>4249</v>
      </c>
    </row>
    <row r="244" ht="52.5" customHeight="1">
      <c r="A244" s="23" t="s">
        <v>1450</v>
      </c>
      <c r="B244" s="23" t="s">
        <v>1451</v>
      </c>
      <c r="C244" s="22"/>
      <c r="D244" s="167"/>
    </row>
    <row r="245" ht="55.5" customHeight="1">
      <c r="A245" s="23" t="s">
        <v>1458</v>
      </c>
      <c r="B245" s="23" t="s">
        <v>1459</v>
      </c>
      <c r="C245" s="23"/>
      <c r="D245" s="169" t="s">
        <v>4250</v>
      </c>
    </row>
    <row r="246" ht="54.0" customHeight="1">
      <c r="A246" s="23" t="s">
        <v>1466</v>
      </c>
      <c r="B246" s="23" t="s">
        <v>1467</v>
      </c>
      <c r="C246" s="23"/>
      <c r="D246" s="167"/>
    </row>
    <row r="247" ht="49.5" customHeight="1">
      <c r="A247" s="23" t="s">
        <v>1470</v>
      </c>
      <c r="B247" s="23" t="s">
        <v>1471</v>
      </c>
      <c r="C247" s="22"/>
      <c r="D247" s="167"/>
    </row>
    <row r="248" ht="49.5" customHeight="1">
      <c r="A248" s="23" t="s">
        <v>1474</v>
      </c>
      <c r="B248" s="23" t="s">
        <v>1475</v>
      </c>
      <c r="C248" s="22"/>
      <c r="D248" s="169" t="s">
        <v>4251</v>
      </c>
    </row>
    <row r="249" ht="49.5" customHeight="1">
      <c r="A249" s="23" t="s">
        <v>1481</v>
      </c>
      <c r="B249" s="23" t="s">
        <v>1482</v>
      </c>
      <c r="C249" s="22"/>
      <c r="D249" s="169" t="s">
        <v>4252</v>
      </c>
    </row>
    <row r="250" ht="42.75" customHeight="1">
      <c r="A250" s="23" t="s">
        <v>1484</v>
      </c>
      <c r="B250" s="23" t="s">
        <v>1485</v>
      </c>
      <c r="C250" s="22"/>
      <c r="D250" s="167"/>
    </row>
    <row r="251" ht="42.75" customHeight="1">
      <c r="A251" s="23" t="s">
        <v>1489</v>
      </c>
      <c r="B251" s="23" t="s">
        <v>1490</v>
      </c>
      <c r="C251" s="22"/>
      <c r="D251" s="167"/>
    </row>
    <row r="252" ht="39.75" customHeight="1">
      <c r="A252" s="23" t="s">
        <v>1491</v>
      </c>
      <c r="B252" s="23" t="s">
        <v>1492</v>
      </c>
      <c r="C252" s="22"/>
      <c r="D252" s="167"/>
    </row>
    <row r="253" ht="45.0" customHeight="1">
      <c r="A253" s="23" t="s">
        <v>1494</v>
      </c>
      <c r="B253" s="23" t="s">
        <v>1495</v>
      </c>
      <c r="C253" s="22"/>
      <c r="D253" s="167"/>
    </row>
    <row r="254" ht="48.75" customHeight="1">
      <c r="A254" s="23" t="s">
        <v>1497</v>
      </c>
      <c r="B254" s="23" t="s">
        <v>1498</v>
      </c>
      <c r="C254" s="22"/>
      <c r="D254" s="167"/>
    </row>
    <row r="255" ht="45.75" customHeight="1">
      <c r="A255" s="23" t="s">
        <v>1500</v>
      </c>
      <c r="B255" s="23" t="s">
        <v>1501</v>
      </c>
      <c r="C255" s="23"/>
      <c r="D255" s="169" t="s">
        <v>4253</v>
      </c>
    </row>
    <row r="256" ht="48.75" customHeight="1">
      <c r="A256" s="23" t="s">
        <v>1509</v>
      </c>
      <c r="B256" s="23" t="s">
        <v>1510</v>
      </c>
      <c r="C256" s="23"/>
      <c r="D256" s="169" t="s">
        <v>4254</v>
      </c>
    </row>
    <row r="257" ht="49.5" customHeight="1">
      <c r="A257" s="23" t="s">
        <v>1513</v>
      </c>
      <c r="B257" s="23" t="s">
        <v>1514</v>
      </c>
      <c r="C257" s="23"/>
      <c r="D257" s="169" t="s">
        <v>4255</v>
      </c>
    </row>
    <row r="258" ht="45.75" customHeight="1">
      <c r="A258" s="23" t="s">
        <v>1517</v>
      </c>
      <c r="B258" s="23" t="s">
        <v>1518</v>
      </c>
      <c r="C258" s="22"/>
      <c r="D258" s="167"/>
    </row>
    <row r="259" ht="48.0" customHeight="1">
      <c r="A259" s="23" t="s">
        <v>1521</v>
      </c>
      <c r="B259" s="23" t="s">
        <v>1522</v>
      </c>
      <c r="C259" s="22"/>
      <c r="D259" s="169" t="s">
        <v>4256</v>
      </c>
    </row>
    <row r="260" ht="45.75" customHeight="1">
      <c r="A260" s="23" t="s">
        <v>1524</v>
      </c>
      <c r="B260" s="23" t="s">
        <v>1525</v>
      </c>
      <c r="C260" s="23"/>
      <c r="D260" s="169" t="s">
        <v>4257</v>
      </c>
    </row>
    <row r="261" ht="45.75" customHeight="1">
      <c r="A261" s="23" t="s">
        <v>1532</v>
      </c>
      <c r="B261" s="23" t="s">
        <v>1533</v>
      </c>
      <c r="C261" s="22"/>
      <c r="D261" s="167"/>
    </row>
    <row r="262" ht="45.75" customHeight="1">
      <c r="A262" s="23" t="s">
        <v>1539</v>
      </c>
      <c r="B262" s="23" t="s">
        <v>1540</v>
      </c>
      <c r="C262" s="23"/>
      <c r="D262" s="167"/>
    </row>
    <row r="263" ht="45.75" customHeight="1">
      <c r="A263" s="23" t="s">
        <v>1546</v>
      </c>
      <c r="B263" s="23" t="s">
        <v>1547</v>
      </c>
      <c r="C263" s="22"/>
      <c r="D263" s="167"/>
    </row>
    <row r="264" ht="45.75" customHeight="1">
      <c r="A264" s="23" t="s">
        <v>1550</v>
      </c>
      <c r="B264" s="23" t="s">
        <v>1551</v>
      </c>
      <c r="C264" s="22"/>
      <c r="D264" s="167"/>
    </row>
    <row r="265" ht="45.75" customHeight="1">
      <c r="A265" s="23" t="s">
        <v>1554</v>
      </c>
      <c r="B265" s="23" t="s">
        <v>1555</v>
      </c>
      <c r="C265" s="22"/>
      <c r="D265" s="167"/>
    </row>
    <row r="266" ht="45.75" customHeight="1">
      <c r="A266" s="23" t="s">
        <v>1557</v>
      </c>
      <c r="B266" s="23" t="s">
        <v>1558</v>
      </c>
      <c r="C266" s="22"/>
      <c r="D266" s="167"/>
    </row>
    <row r="267" ht="45.75" customHeight="1">
      <c r="A267" s="23" t="s">
        <v>1561</v>
      </c>
      <c r="B267" s="23" t="s">
        <v>1562</v>
      </c>
      <c r="C267" s="22"/>
      <c r="D267" s="167"/>
    </row>
    <row r="268" ht="45.75" customHeight="1">
      <c r="A268" s="23" t="s">
        <v>1563</v>
      </c>
      <c r="B268" s="23" t="s">
        <v>1564</v>
      </c>
      <c r="C268" s="22"/>
      <c r="D268" s="167"/>
    </row>
    <row r="269" ht="45.75" customHeight="1">
      <c r="A269" s="23" t="s">
        <v>1567</v>
      </c>
      <c r="B269" s="23" t="s">
        <v>1568</v>
      </c>
      <c r="C269" s="22"/>
      <c r="D269" s="167"/>
    </row>
    <row r="270" ht="45.75" customHeight="1">
      <c r="A270" s="23" t="s">
        <v>1570</v>
      </c>
      <c r="B270" s="23" t="s">
        <v>1571</v>
      </c>
      <c r="C270" s="22"/>
      <c r="D270" s="167"/>
    </row>
    <row r="271" ht="45.75" customHeight="1">
      <c r="A271" s="23" t="s">
        <v>1573</v>
      </c>
      <c r="B271" s="23" t="s">
        <v>1574</v>
      </c>
      <c r="C271" s="22"/>
      <c r="D271" s="167"/>
    </row>
    <row r="272" ht="45.75" customHeight="1">
      <c r="A272" s="23" t="s">
        <v>1576</v>
      </c>
      <c r="B272" s="23" t="s">
        <v>1577</v>
      </c>
      <c r="C272" s="22"/>
      <c r="D272" s="167"/>
    </row>
    <row r="273" ht="45.75" customHeight="1">
      <c r="A273" s="23" t="s">
        <v>1579</v>
      </c>
      <c r="B273" s="23" t="s">
        <v>1580</v>
      </c>
      <c r="C273" s="22"/>
      <c r="D273" s="167"/>
    </row>
    <row r="274" ht="45.75" customHeight="1">
      <c r="A274" s="23" t="s">
        <v>1582</v>
      </c>
      <c r="B274" s="23" t="s">
        <v>1583</v>
      </c>
      <c r="C274" s="22"/>
      <c r="D274" s="167"/>
    </row>
    <row r="275" ht="45.75" customHeight="1">
      <c r="A275" s="23" t="s">
        <v>1586</v>
      </c>
      <c r="B275" s="23" t="s">
        <v>1587</v>
      </c>
      <c r="C275" s="22"/>
      <c r="D275" s="167"/>
    </row>
    <row r="276" ht="45.75" customHeight="1">
      <c r="A276" s="23" t="s">
        <v>1592</v>
      </c>
      <c r="B276" s="23" t="s">
        <v>1593</v>
      </c>
      <c r="C276" s="22"/>
      <c r="D276" s="167"/>
    </row>
    <row r="277" ht="45.75" customHeight="1">
      <c r="A277" s="23" t="s">
        <v>1597</v>
      </c>
      <c r="B277" s="23" t="s">
        <v>1598</v>
      </c>
      <c r="C277" s="22"/>
      <c r="D277" s="167"/>
    </row>
    <row r="278" ht="45.75" customHeight="1">
      <c r="A278" s="23" t="s">
        <v>1603</v>
      </c>
      <c r="B278" s="23" t="s">
        <v>1604</v>
      </c>
      <c r="C278" s="22"/>
      <c r="D278" s="167"/>
    </row>
    <row r="279" ht="40.5" customHeight="1">
      <c r="A279" s="23" t="s">
        <v>1611</v>
      </c>
      <c r="B279" s="23" t="s">
        <v>1612</v>
      </c>
      <c r="C279" s="22"/>
      <c r="D279" s="167"/>
    </row>
    <row r="280" ht="40.5" customHeight="1">
      <c r="A280" s="23" t="s">
        <v>1614</v>
      </c>
      <c r="B280" s="23" t="s">
        <v>1615</v>
      </c>
      <c r="C280" s="22"/>
      <c r="D280" s="167"/>
    </row>
    <row r="281" ht="40.5" customHeight="1">
      <c r="A281" s="23" t="s">
        <v>1617</v>
      </c>
      <c r="B281" s="23" t="s">
        <v>1618</v>
      </c>
      <c r="C281" s="22"/>
      <c r="D281" s="167"/>
    </row>
    <row r="282" ht="40.5" customHeight="1">
      <c r="A282" s="23" t="s">
        <v>1620</v>
      </c>
      <c r="B282" s="23" t="s">
        <v>1621</v>
      </c>
      <c r="C282" s="22"/>
      <c r="D282" s="167"/>
    </row>
    <row r="283" ht="42.75" customHeight="1">
      <c r="A283" s="23" t="s">
        <v>1623</v>
      </c>
      <c r="B283" s="23" t="s">
        <v>1624</v>
      </c>
      <c r="C283" s="22"/>
      <c r="D283" s="167"/>
    </row>
    <row r="284" ht="42.75" customHeight="1">
      <c r="A284" s="23" t="s">
        <v>1628</v>
      </c>
      <c r="B284" s="23" t="s">
        <v>1629</v>
      </c>
      <c r="C284" s="22"/>
      <c r="D284" s="167"/>
    </row>
    <row r="285" ht="42.75" customHeight="1">
      <c r="A285" s="23" t="s">
        <v>1634</v>
      </c>
      <c r="B285" s="23" t="s">
        <v>1635</v>
      </c>
      <c r="C285" s="22"/>
      <c r="D285" s="167"/>
    </row>
    <row r="286" ht="42.75" customHeight="1">
      <c r="A286" s="23" t="s">
        <v>1639</v>
      </c>
      <c r="B286" s="23" t="s">
        <v>1640</v>
      </c>
      <c r="C286" s="22"/>
      <c r="D286" s="167"/>
    </row>
    <row r="287" ht="42.75" customHeight="1">
      <c r="A287" s="23" t="s">
        <v>1642</v>
      </c>
      <c r="B287" s="23" t="s">
        <v>1643</v>
      </c>
      <c r="C287" s="22"/>
      <c r="D287" s="167"/>
    </row>
    <row r="288" ht="42.75" customHeight="1">
      <c r="A288" s="23" t="s">
        <v>1646</v>
      </c>
      <c r="B288" s="23" t="s">
        <v>1647</v>
      </c>
      <c r="C288" s="22"/>
      <c r="D288" s="167"/>
    </row>
    <row r="289" ht="42.75" customHeight="1">
      <c r="A289" s="23" t="s">
        <v>1649</v>
      </c>
      <c r="B289" s="23" t="s">
        <v>1650</v>
      </c>
      <c r="C289" s="22"/>
      <c r="D289" s="167"/>
    </row>
    <row r="290" ht="42.75" customHeight="1">
      <c r="A290" s="23" t="s">
        <v>1656</v>
      </c>
      <c r="B290" s="23" t="s">
        <v>1657</v>
      </c>
      <c r="C290" s="22"/>
      <c r="D290" s="167"/>
    </row>
    <row r="291" ht="42.75" customHeight="1">
      <c r="A291" s="23" t="s">
        <v>1659</v>
      </c>
      <c r="B291" s="23" t="s">
        <v>1660</v>
      </c>
      <c r="C291" s="22"/>
      <c r="D291" s="167"/>
    </row>
    <row r="292" ht="42.75" customHeight="1">
      <c r="A292" s="23" t="s">
        <v>1666</v>
      </c>
      <c r="B292" s="23" t="s">
        <v>1667</v>
      </c>
      <c r="C292" s="22"/>
      <c r="D292" s="167"/>
    </row>
    <row r="293" ht="42.75" customHeight="1">
      <c r="A293" s="23" t="s">
        <v>1672</v>
      </c>
      <c r="B293" s="23" t="s">
        <v>1673</v>
      </c>
      <c r="C293" s="22"/>
      <c r="D293" s="167"/>
    </row>
    <row r="294" ht="42.75" customHeight="1">
      <c r="A294" s="23" t="s">
        <v>1675</v>
      </c>
      <c r="B294" s="23" t="s">
        <v>1676</v>
      </c>
      <c r="C294" s="22"/>
      <c r="D294" s="167"/>
    </row>
    <row r="295" ht="42.75" customHeight="1">
      <c r="A295" s="23" t="s">
        <v>1679</v>
      </c>
      <c r="B295" s="23" t="s">
        <v>1680</v>
      </c>
      <c r="C295" s="22"/>
      <c r="D295" s="167"/>
    </row>
    <row r="296" ht="42.75" customHeight="1">
      <c r="A296" s="23" t="s">
        <v>1683</v>
      </c>
      <c r="B296" s="23" t="s">
        <v>1684</v>
      </c>
      <c r="C296" s="22"/>
      <c r="D296" s="167"/>
    </row>
    <row r="297" ht="42.75" customHeight="1">
      <c r="A297" s="23" t="s">
        <v>1685</v>
      </c>
      <c r="B297" s="23" t="s">
        <v>1686</v>
      </c>
      <c r="C297" s="22"/>
      <c r="D297" s="167"/>
    </row>
    <row r="298" ht="42.75" customHeight="1">
      <c r="A298" s="23" t="s">
        <v>1691</v>
      </c>
      <c r="B298" s="23" t="s">
        <v>1692</v>
      </c>
      <c r="C298" s="22"/>
      <c r="D298" s="167"/>
    </row>
    <row r="299" ht="39.75" customHeight="1">
      <c r="A299" s="23" t="s">
        <v>1698</v>
      </c>
      <c r="B299" s="23" t="s">
        <v>1699</v>
      </c>
      <c r="C299" s="22"/>
      <c r="D299" s="169" t="s">
        <v>4258</v>
      </c>
    </row>
    <row r="300" ht="40.5" customHeight="1">
      <c r="A300" s="23" t="s">
        <v>1702</v>
      </c>
      <c r="B300" s="23" t="s">
        <v>1703</v>
      </c>
      <c r="C300" s="22"/>
      <c r="D300" s="167"/>
    </row>
    <row r="301" ht="43.5" customHeight="1">
      <c r="A301" s="23" t="s">
        <v>1708</v>
      </c>
      <c r="B301" s="23" t="s">
        <v>1709</v>
      </c>
      <c r="C301" s="22"/>
      <c r="D301" s="167"/>
    </row>
    <row r="302" ht="43.5" customHeight="1">
      <c r="A302" s="23" t="s">
        <v>1710</v>
      </c>
      <c r="B302" s="23" t="s">
        <v>1711</v>
      </c>
      <c r="C302" s="22"/>
      <c r="D302" s="167"/>
    </row>
    <row r="303" ht="43.5" customHeight="1">
      <c r="A303" s="23" t="s">
        <v>1713</v>
      </c>
      <c r="B303" s="23" t="s">
        <v>1714</v>
      </c>
      <c r="C303" s="22"/>
      <c r="D303" s="167"/>
    </row>
    <row r="304" ht="43.5" customHeight="1">
      <c r="A304" s="23" t="s">
        <v>1721</v>
      </c>
      <c r="B304" s="23" t="s">
        <v>1722</v>
      </c>
      <c r="C304" s="22"/>
      <c r="D304" s="167"/>
    </row>
    <row r="305" ht="43.5" customHeight="1">
      <c r="A305" s="23" t="s">
        <v>1723</v>
      </c>
      <c r="B305" s="23" t="s">
        <v>1724</v>
      </c>
      <c r="C305" s="22"/>
      <c r="D305" s="167"/>
    </row>
    <row r="306" ht="43.5" customHeight="1">
      <c r="A306" s="23" t="s">
        <v>1728</v>
      </c>
      <c r="B306" s="23" t="s">
        <v>1729</v>
      </c>
      <c r="C306" s="22"/>
      <c r="D306" s="167"/>
    </row>
    <row r="307" ht="43.5" customHeight="1">
      <c r="A307" s="23" t="s">
        <v>1732</v>
      </c>
      <c r="B307" s="23" t="s">
        <v>1733</v>
      </c>
      <c r="C307" s="22"/>
      <c r="D307" s="167"/>
    </row>
    <row r="308" ht="40.5" customHeight="1">
      <c r="A308" s="23" t="s">
        <v>1735</v>
      </c>
      <c r="B308" s="23" t="s">
        <v>2357</v>
      </c>
      <c r="C308" s="22"/>
      <c r="D308" s="167"/>
    </row>
    <row r="309" ht="42.75" customHeight="1">
      <c r="A309" s="23" t="s">
        <v>1741</v>
      </c>
      <c r="B309" s="23" t="s">
        <v>1742</v>
      </c>
      <c r="C309" s="22"/>
      <c r="D309" s="167"/>
    </row>
    <row r="310" ht="42.0" customHeight="1">
      <c r="A310" s="23" t="s">
        <v>1750</v>
      </c>
      <c r="B310" s="23" t="s">
        <v>1752</v>
      </c>
      <c r="C310" s="22"/>
      <c r="D310" s="167"/>
    </row>
    <row r="311" ht="34.5" customHeight="1">
      <c r="A311" s="23" t="s">
        <v>1756</v>
      </c>
      <c r="B311" s="23" t="s">
        <v>1757</v>
      </c>
      <c r="C311" s="22"/>
      <c r="D311" s="167"/>
    </row>
    <row r="312" ht="33.75" customHeight="1">
      <c r="A312" s="23" t="s">
        <v>1758</v>
      </c>
      <c r="B312" s="23" t="s">
        <v>1759</v>
      </c>
      <c r="C312" s="22"/>
      <c r="D312" s="167"/>
    </row>
    <row r="313" ht="31.5" customHeight="1">
      <c r="A313" s="23" t="s">
        <v>1761</v>
      </c>
      <c r="B313" s="23" t="s">
        <v>1762</v>
      </c>
      <c r="C313" s="22"/>
      <c r="D313" s="167"/>
    </row>
    <row r="314" ht="34.5" customHeight="1">
      <c r="A314" s="23" t="s">
        <v>1764</v>
      </c>
      <c r="B314" s="23" t="s">
        <v>1765</v>
      </c>
      <c r="C314" s="22"/>
      <c r="D314" s="167"/>
    </row>
    <row r="315" ht="31.5" customHeight="1">
      <c r="A315" s="23" t="s">
        <v>1767</v>
      </c>
      <c r="B315" s="23" t="s">
        <v>1768</v>
      </c>
      <c r="C315" s="22"/>
      <c r="D315" s="167"/>
    </row>
    <row r="316" ht="30.75" customHeight="1">
      <c r="A316" s="23" t="s">
        <v>1770</v>
      </c>
      <c r="B316" s="23" t="s">
        <v>1771</v>
      </c>
      <c r="C316" s="22"/>
      <c r="D316" s="167"/>
    </row>
    <row r="317" ht="39.0" customHeight="1">
      <c r="A317" s="23" t="s">
        <v>1773</v>
      </c>
      <c r="B317" s="23" t="s">
        <v>1774</v>
      </c>
      <c r="C317" s="22"/>
      <c r="D317" s="167"/>
    </row>
    <row r="318" ht="39.0" customHeight="1">
      <c r="A318" s="23" t="s">
        <v>1776</v>
      </c>
      <c r="B318" s="23" t="s">
        <v>1777</v>
      </c>
      <c r="C318" s="22"/>
      <c r="D318" s="167"/>
    </row>
    <row r="319" ht="39.0" customHeight="1">
      <c r="A319" s="23" t="s">
        <v>1781</v>
      </c>
      <c r="B319" s="23" t="s">
        <v>1782</v>
      </c>
      <c r="C319" s="22"/>
      <c r="D319" s="167"/>
    </row>
    <row r="320" ht="39.0" customHeight="1">
      <c r="A320" s="23" t="s">
        <v>1783</v>
      </c>
      <c r="B320" s="23" t="s">
        <v>1784</v>
      </c>
      <c r="C320" s="22"/>
      <c r="D320" s="167"/>
    </row>
    <row r="321" ht="39.0" customHeight="1">
      <c r="A321" s="23" t="s">
        <v>1785</v>
      </c>
      <c r="B321" s="23" t="s">
        <v>1786</v>
      </c>
      <c r="C321" s="22"/>
      <c r="D321" s="167"/>
    </row>
    <row r="322" ht="39.0" customHeight="1">
      <c r="A322" s="23" t="s">
        <v>1787</v>
      </c>
      <c r="B322" s="23" t="s">
        <v>1788</v>
      </c>
      <c r="C322" s="22"/>
      <c r="D322" s="167"/>
    </row>
    <row r="323" ht="39.0" customHeight="1">
      <c r="A323" s="23" t="s">
        <v>1789</v>
      </c>
      <c r="B323" s="23" t="s">
        <v>1790</v>
      </c>
      <c r="C323" s="22"/>
      <c r="D323" s="167"/>
    </row>
    <row r="324" ht="39.0" customHeight="1">
      <c r="A324" s="23" t="s">
        <v>1791</v>
      </c>
      <c r="B324" s="23" t="s">
        <v>1792</v>
      </c>
      <c r="C324" s="22"/>
      <c r="D324" s="167"/>
    </row>
    <row r="325" ht="39.0" customHeight="1">
      <c r="A325" s="23" t="s">
        <v>1793</v>
      </c>
      <c r="B325" s="23" t="s">
        <v>1794</v>
      </c>
      <c r="C325" s="22"/>
      <c r="D325" s="167"/>
    </row>
    <row r="326" ht="39.0" customHeight="1">
      <c r="A326" s="23" t="s">
        <v>1795</v>
      </c>
      <c r="B326" s="23" t="s">
        <v>1796</v>
      </c>
      <c r="C326" s="22"/>
      <c r="D326" s="167"/>
    </row>
    <row r="327" ht="39.0" customHeight="1">
      <c r="A327" s="23" t="s">
        <v>1797</v>
      </c>
      <c r="B327" s="23" t="s">
        <v>1798</v>
      </c>
      <c r="C327" s="22"/>
      <c r="D327" s="167"/>
    </row>
    <row r="328" ht="39.0" customHeight="1">
      <c r="A328" s="23" t="s">
        <v>1799</v>
      </c>
      <c r="B328" s="23" t="s">
        <v>1800</v>
      </c>
      <c r="C328" s="22"/>
      <c r="D328" s="167"/>
    </row>
    <row r="329" ht="39.0" customHeight="1">
      <c r="A329" s="23" t="s">
        <v>1801</v>
      </c>
      <c r="B329" s="23" t="s">
        <v>1802</v>
      </c>
      <c r="C329" s="22"/>
      <c r="D329" s="167"/>
    </row>
    <row r="330" ht="39.0" customHeight="1">
      <c r="A330" s="23" t="s">
        <v>1803</v>
      </c>
      <c r="B330" s="23" t="s">
        <v>1804</v>
      </c>
      <c r="C330" s="22"/>
      <c r="D330" s="167"/>
    </row>
    <row r="331" ht="39.0" customHeight="1">
      <c r="A331" s="23" t="s">
        <v>1805</v>
      </c>
      <c r="B331" s="23" t="s">
        <v>1806</v>
      </c>
      <c r="C331" s="22"/>
      <c r="D331" s="167"/>
    </row>
    <row r="332" ht="39.0" customHeight="1">
      <c r="A332" s="23" t="s">
        <v>1807</v>
      </c>
      <c r="B332" s="23" t="s">
        <v>1808</v>
      </c>
      <c r="C332" s="22"/>
      <c r="D332" s="167"/>
    </row>
    <row r="333" ht="39.0" customHeight="1">
      <c r="A333" s="23" t="s">
        <v>1810</v>
      </c>
      <c r="B333" s="23" t="s">
        <v>1811</v>
      </c>
      <c r="C333" s="22"/>
      <c r="D333" s="167"/>
    </row>
    <row r="334" ht="39.0" customHeight="1">
      <c r="A334" s="23" t="s">
        <v>1812</v>
      </c>
      <c r="B334" s="23" t="s">
        <v>1813</v>
      </c>
      <c r="C334" s="22"/>
      <c r="D334" s="167"/>
    </row>
    <row r="335" ht="39.0" customHeight="1">
      <c r="A335" s="23" t="s">
        <v>1814</v>
      </c>
      <c r="B335" s="23" t="s">
        <v>1815</v>
      </c>
      <c r="C335" s="22"/>
      <c r="D335" s="167"/>
    </row>
    <row r="336" ht="39.0" customHeight="1">
      <c r="A336" s="23" t="s">
        <v>1816</v>
      </c>
      <c r="B336" s="23" t="s">
        <v>1817</v>
      </c>
      <c r="C336" s="22"/>
      <c r="D336" s="167"/>
    </row>
    <row r="337" ht="39.0" customHeight="1">
      <c r="A337" s="23" t="s">
        <v>1818</v>
      </c>
      <c r="B337" s="23">
        <v>13000.0</v>
      </c>
      <c r="C337" s="22"/>
      <c r="D337" s="167"/>
    </row>
    <row r="338" ht="39.0" customHeight="1">
      <c r="A338" s="23" t="s">
        <v>1819</v>
      </c>
      <c r="B338" s="23" t="s">
        <v>1820</v>
      </c>
      <c r="C338" s="22"/>
      <c r="D338" s="167"/>
    </row>
    <row r="339" ht="39.0" customHeight="1">
      <c r="A339" s="23" t="s">
        <v>1821</v>
      </c>
      <c r="B339" s="23" t="s">
        <v>1822</v>
      </c>
      <c r="C339" s="22"/>
      <c r="D339" s="167"/>
    </row>
    <row r="340" ht="39.0" customHeight="1">
      <c r="A340" s="23" t="s">
        <v>1823</v>
      </c>
      <c r="B340" s="23" t="s">
        <v>1824</v>
      </c>
      <c r="C340" s="22"/>
      <c r="D340" s="167"/>
    </row>
    <row r="341" ht="39.0" customHeight="1">
      <c r="A341" s="23" t="s">
        <v>1825</v>
      </c>
      <c r="B341" s="23" t="s">
        <v>1826</v>
      </c>
      <c r="C341" s="22"/>
      <c r="D341" s="167"/>
    </row>
    <row r="342" ht="39.0" customHeight="1">
      <c r="A342" s="23" t="s">
        <v>1827</v>
      </c>
      <c r="B342" s="23" t="s">
        <v>1828</v>
      </c>
      <c r="C342" s="22"/>
      <c r="D342" s="167"/>
    </row>
    <row r="343" ht="36.75" customHeight="1">
      <c r="A343" s="23" t="s">
        <v>1829</v>
      </c>
      <c r="B343" s="23" t="s">
        <v>1830</v>
      </c>
      <c r="C343" s="22"/>
      <c r="D343" s="167"/>
    </row>
    <row r="344" ht="39.0" customHeight="1">
      <c r="A344" s="23" t="s">
        <v>1835</v>
      </c>
      <c r="B344" s="23" t="s">
        <v>1836</v>
      </c>
      <c r="C344" s="22"/>
      <c r="D344" s="167"/>
    </row>
    <row r="345" ht="34.5" customHeight="1">
      <c r="A345" s="23" t="s">
        <v>1837</v>
      </c>
      <c r="B345" s="23" t="s">
        <v>1838</v>
      </c>
      <c r="C345" s="22"/>
      <c r="D345" s="167"/>
    </row>
    <row r="346" ht="39.0" customHeight="1">
      <c r="A346" s="23" t="s">
        <v>1844</v>
      </c>
      <c r="B346" s="23" t="s">
        <v>1845</v>
      </c>
      <c r="C346" s="22"/>
      <c r="D346" s="167"/>
    </row>
    <row r="347" ht="39.0" customHeight="1">
      <c r="A347" s="23" t="s">
        <v>1853</v>
      </c>
      <c r="B347" s="23" t="s">
        <v>1854</v>
      </c>
      <c r="C347" s="22"/>
      <c r="D347" s="167"/>
    </row>
    <row r="348" ht="39.0" customHeight="1">
      <c r="A348" s="23" t="s">
        <v>1855</v>
      </c>
      <c r="B348" s="23" t="s">
        <v>4188</v>
      </c>
      <c r="C348" s="22"/>
      <c r="D348" s="167"/>
    </row>
    <row r="349" ht="39.0" customHeight="1">
      <c r="A349" s="23" t="s">
        <v>1865</v>
      </c>
      <c r="B349" s="23" t="s">
        <v>1866</v>
      </c>
      <c r="C349" s="22"/>
      <c r="D349" s="167"/>
    </row>
    <row r="350" ht="39.0" customHeight="1">
      <c r="A350" s="23" t="s">
        <v>1872</v>
      </c>
      <c r="B350" s="23" t="s">
        <v>1873</v>
      </c>
      <c r="C350" s="22"/>
      <c r="D350" s="167"/>
    </row>
    <row r="351" ht="39.0" customHeight="1">
      <c r="A351" s="23" t="s">
        <v>1880</v>
      </c>
      <c r="B351" s="23" t="s">
        <v>1881</v>
      </c>
      <c r="C351" s="22"/>
      <c r="D351" s="167"/>
    </row>
    <row r="352" ht="39.0" customHeight="1">
      <c r="A352" s="23" t="s">
        <v>1883</v>
      </c>
      <c r="B352" s="23" t="s">
        <v>1884</v>
      </c>
      <c r="C352" s="22"/>
      <c r="D352" s="167"/>
    </row>
    <row r="353" ht="39.0" customHeight="1">
      <c r="A353" s="23" t="s">
        <v>1885</v>
      </c>
      <c r="B353" s="23" t="s">
        <v>1886</v>
      </c>
      <c r="C353" s="22"/>
      <c r="D353" s="167"/>
    </row>
    <row r="354" ht="39.0" customHeight="1">
      <c r="A354" s="23" t="s">
        <v>1893</v>
      </c>
      <c r="B354" s="23" t="s">
        <v>1894</v>
      </c>
      <c r="C354" s="22"/>
      <c r="D354" s="167"/>
    </row>
    <row r="355" ht="39.0" customHeight="1">
      <c r="A355" s="23" t="s">
        <v>1895</v>
      </c>
      <c r="B355" s="23" t="s">
        <v>1896</v>
      </c>
      <c r="C355" s="28"/>
      <c r="D355" s="167"/>
    </row>
    <row r="356" ht="39.0" customHeight="1">
      <c r="A356" s="23" t="s">
        <v>1898</v>
      </c>
      <c r="B356" s="23" t="s">
        <v>1899</v>
      </c>
      <c r="C356" s="22"/>
      <c r="D356" s="167"/>
    </row>
    <row r="357" ht="39.0" customHeight="1">
      <c r="A357" s="23" t="s">
        <v>1907</v>
      </c>
      <c r="B357" s="23" t="s">
        <v>1908</v>
      </c>
      <c r="C357" s="22"/>
      <c r="D357" s="167"/>
    </row>
    <row r="358" ht="39.0" customHeight="1">
      <c r="A358" s="23" t="s">
        <v>1914</v>
      </c>
      <c r="B358" s="23" t="s">
        <v>1915</v>
      </c>
      <c r="C358" s="22"/>
      <c r="D358" s="167"/>
    </row>
    <row r="359" ht="39.0" customHeight="1">
      <c r="A359" s="23" t="s">
        <v>1919</v>
      </c>
      <c r="B359" s="23" t="s">
        <v>1920</v>
      </c>
      <c r="C359" s="168" t="s">
        <v>4259</v>
      </c>
      <c r="D359" s="169" t="s">
        <v>4260</v>
      </c>
    </row>
    <row r="360" ht="84.0" customHeight="1">
      <c r="A360" s="23" t="s">
        <v>1922</v>
      </c>
      <c r="B360" s="23" t="s">
        <v>1923</v>
      </c>
      <c r="C360" s="69"/>
      <c r="D360" s="167"/>
    </row>
    <row r="361" ht="39.0" customHeight="1">
      <c r="A361" s="23" t="s">
        <v>1924</v>
      </c>
      <c r="B361" s="23" t="s">
        <v>1925</v>
      </c>
      <c r="C361" s="168" t="s">
        <v>4261</v>
      </c>
      <c r="D361" s="169" t="s">
        <v>4262</v>
      </c>
    </row>
    <row r="362" ht="39.0" customHeight="1">
      <c r="A362" s="23" t="s">
        <v>1927</v>
      </c>
      <c r="B362" s="23" t="s">
        <v>1928</v>
      </c>
      <c r="C362" s="22"/>
      <c r="D362" s="167"/>
    </row>
    <row r="363" ht="39.0" customHeight="1">
      <c r="A363" s="23" t="s">
        <v>1932</v>
      </c>
      <c r="B363" s="23" t="s">
        <v>1933</v>
      </c>
      <c r="C363" s="170" t="s">
        <v>4263</v>
      </c>
      <c r="D363" s="167"/>
    </row>
    <row r="364" ht="39.0" customHeight="1">
      <c r="A364" s="23" t="s">
        <v>1939</v>
      </c>
      <c r="B364" s="23" t="s">
        <v>1940</v>
      </c>
      <c r="C364" s="171" t="s">
        <v>4264</v>
      </c>
      <c r="D364" s="167"/>
    </row>
    <row r="365" ht="39.0" customHeight="1">
      <c r="A365" s="23" t="s">
        <v>1944</v>
      </c>
      <c r="B365" s="23" t="s">
        <v>1945</v>
      </c>
      <c r="C365" s="170" t="s">
        <v>4265</v>
      </c>
      <c r="D365" s="167"/>
    </row>
    <row r="366" ht="39.0" customHeight="1">
      <c r="A366" s="23" t="s">
        <v>1950</v>
      </c>
      <c r="B366" s="23" t="s">
        <v>1951</v>
      </c>
      <c r="C366" s="22"/>
      <c r="D366" s="167"/>
    </row>
    <row r="367" ht="39.0" customHeight="1">
      <c r="A367" s="23" t="s">
        <v>1956</v>
      </c>
      <c r="B367" s="23" t="s">
        <v>1957</v>
      </c>
      <c r="C367" s="22"/>
      <c r="D367" s="167"/>
    </row>
    <row r="368" ht="55.5" customHeight="1">
      <c r="A368" s="23" t="s">
        <v>1963</v>
      </c>
      <c r="B368" s="23" t="s">
        <v>1964</v>
      </c>
      <c r="C368" s="22"/>
      <c r="D368" s="167"/>
    </row>
    <row r="369" ht="67.5" customHeight="1">
      <c r="A369" s="23" t="s">
        <v>1968</v>
      </c>
      <c r="B369" s="23" t="s">
        <v>1969</v>
      </c>
      <c r="C369" s="23"/>
      <c r="D369" s="167"/>
    </row>
    <row r="370" ht="67.5" customHeight="1">
      <c r="A370" s="95" t="s">
        <v>1979</v>
      </c>
      <c r="B370" s="95" t="s">
        <v>3842</v>
      </c>
      <c r="C370" s="22"/>
      <c r="D370" s="169" t="s">
        <v>4266</v>
      </c>
    </row>
    <row r="371" ht="39.0" hidden="1" customHeight="1">
      <c r="A371" s="23"/>
      <c r="B371" s="23"/>
      <c r="C371" s="22"/>
      <c r="D371" s="167"/>
    </row>
    <row r="372" ht="12.75" customHeight="1">
      <c r="A372" s="37"/>
      <c r="B372" s="37"/>
      <c r="C372" s="37"/>
    </row>
    <row r="373" ht="12.75" customHeight="1">
      <c r="A373" s="37"/>
      <c r="B373" s="37"/>
      <c r="C373" s="37"/>
    </row>
    <row r="374" ht="12.75" customHeight="1">
      <c r="A374" s="37"/>
      <c r="B374" s="37"/>
      <c r="C374" s="37"/>
    </row>
    <row r="375" ht="12.75" customHeight="1">
      <c r="A375" s="37"/>
      <c r="B375" s="37"/>
      <c r="C375" s="37"/>
    </row>
    <row r="376" ht="12.75" customHeight="1">
      <c r="A376" s="37"/>
      <c r="B376" s="37"/>
      <c r="C376" s="37"/>
    </row>
    <row r="377" ht="12.75" customHeight="1">
      <c r="A377" s="37"/>
      <c r="B377" s="37"/>
      <c r="C377" s="37"/>
    </row>
    <row r="378" ht="12.75" customHeight="1">
      <c r="A378" s="37"/>
      <c r="B378" s="37"/>
      <c r="C378" s="37"/>
    </row>
    <row r="379" ht="12.75" customHeight="1">
      <c r="A379" s="37"/>
      <c r="B379" s="37"/>
      <c r="C379" s="37"/>
    </row>
    <row r="380" ht="12.75" customHeight="1">
      <c r="A380" s="37"/>
      <c r="B380" s="37"/>
      <c r="C380" s="37"/>
    </row>
    <row r="381" ht="12.75" customHeight="1">
      <c r="A381" s="37"/>
      <c r="B381" s="37"/>
      <c r="C381" s="37"/>
    </row>
    <row r="382" ht="12.75" customHeight="1">
      <c r="A382" s="37"/>
      <c r="B382" s="37"/>
      <c r="C382" s="37"/>
    </row>
    <row r="383" ht="12.75" customHeight="1">
      <c r="A383" s="37"/>
      <c r="B383" s="37"/>
      <c r="C383" s="37"/>
    </row>
    <row r="384" ht="12.75" customHeight="1">
      <c r="A384" s="37"/>
      <c r="B384" s="37"/>
      <c r="C384" s="37"/>
    </row>
    <row r="385" ht="12.75" customHeight="1">
      <c r="A385" s="37"/>
      <c r="B385" s="37"/>
      <c r="C385" s="37"/>
    </row>
    <row r="386" ht="12.75" customHeight="1">
      <c r="A386" s="37"/>
      <c r="B386" s="37"/>
      <c r="C386" s="37"/>
    </row>
    <row r="387" ht="12.75" customHeight="1">
      <c r="A387" s="37"/>
      <c r="B387" s="37"/>
      <c r="C387" s="37"/>
    </row>
    <row r="388" ht="12.75" customHeight="1">
      <c r="A388" s="37"/>
      <c r="B388" s="37"/>
      <c r="C388" s="37"/>
    </row>
    <row r="389" ht="12.75" customHeight="1">
      <c r="A389" s="37"/>
      <c r="B389" s="37"/>
      <c r="C389" s="37"/>
    </row>
    <row r="390" ht="12.75" customHeight="1">
      <c r="A390" s="37"/>
      <c r="B390" s="37"/>
      <c r="C390" s="37"/>
    </row>
    <row r="391" ht="12.75" customHeight="1">
      <c r="A391" s="37"/>
      <c r="B391" s="37"/>
      <c r="C391" s="37"/>
    </row>
    <row r="392" ht="12.75" customHeight="1">
      <c r="A392" s="37"/>
      <c r="B392" s="37"/>
      <c r="C392" s="37"/>
    </row>
    <row r="393" ht="12.75" customHeight="1">
      <c r="A393" s="37"/>
      <c r="B393" s="37"/>
      <c r="C393" s="37"/>
    </row>
    <row r="394" ht="12.75" customHeight="1">
      <c r="A394" s="37"/>
      <c r="B394" s="37"/>
      <c r="C394" s="37"/>
    </row>
    <row r="395" ht="12.75" customHeight="1">
      <c r="A395" s="37"/>
      <c r="B395" s="37"/>
      <c r="C395" s="37"/>
    </row>
    <row r="396" ht="12.75" customHeight="1">
      <c r="A396" s="37"/>
      <c r="B396" s="37"/>
      <c r="C396" s="37"/>
    </row>
    <row r="397" ht="12.75" customHeight="1">
      <c r="A397" s="37"/>
      <c r="B397" s="37"/>
      <c r="C397" s="37"/>
    </row>
    <row r="398" ht="12.75" customHeight="1">
      <c r="A398" s="37"/>
      <c r="B398" s="37"/>
      <c r="C398" s="37"/>
    </row>
    <row r="399" ht="12.75" customHeight="1">
      <c r="A399" s="37"/>
      <c r="B399" s="37"/>
      <c r="C399" s="37"/>
    </row>
    <row r="400" ht="12.75" customHeight="1">
      <c r="A400" s="37"/>
      <c r="B400" s="37"/>
      <c r="C400" s="37"/>
    </row>
    <row r="401" ht="12.75" customHeight="1">
      <c r="A401" s="37"/>
      <c r="B401" s="37"/>
      <c r="C401" s="37"/>
    </row>
    <row r="402" ht="12.75" customHeight="1">
      <c r="A402" s="37"/>
      <c r="B402" s="37"/>
      <c r="C402" s="37"/>
    </row>
    <row r="403" ht="12.75" customHeight="1">
      <c r="A403" s="37"/>
      <c r="B403" s="37"/>
      <c r="C403" s="37"/>
    </row>
    <row r="404" ht="12.75" customHeight="1">
      <c r="A404" s="37"/>
      <c r="B404" s="37"/>
      <c r="C404" s="37"/>
    </row>
    <row r="405" ht="12.75" customHeight="1">
      <c r="A405" s="37"/>
      <c r="B405" s="37"/>
      <c r="C405" s="37"/>
    </row>
    <row r="406" ht="12.75" customHeight="1">
      <c r="A406" s="37"/>
      <c r="B406" s="37"/>
      <c r="C406" s="37"/>
    </row>
    <row r="407" ht="12.75" customHeight="1">
      <c r="A407" s="37"/>
      <c r="B407" s="37"/>
      <c r="C407" s="37"/>
    </row>
    <row r="408" ht="12.75" customHeight="1">
      <c r="A408" s="37"/>
      <c r="B408" s="37"/>
      <c r="C408" s="37"/>
    </row>
    <row r="409" ht="12.75" customHeight="1">
      <c r="A409" s="37"/>
      <c r="B409" s="37"/>
      <c r="C409" s="37"/>
    </row>
    <row r="410" ht="12.75" customHeight="1">
      <c r="A410" s="37"/>
      <c r="B410" s="37"/>
      <c r="C410" s="37"/>
    </row>
    <row r="411" ht="12.75" customHeight="1">
      <c r="A411" s="37"/>
      <c r="B411" s="37"/>
      <c r="C411" s="37"/>
    </row>
    <row r="412" ht="12.75" customHeight="1">
      <c r="A412" s="37"/>
      <c r="B412" s="37"/>
      <c r="C412" s="37"/>
    </row>
    <row r="413" ht="12.75" customHeight="1">
      <c r="A413" s="37"/>
      <c r="B413" s="37"/>
      <c r="C413" s="37"/>
    </row>
    <row r="414" ht="12.75" customHeight="1">
      <c r="A414" s="37"/>
      <c r="B414" s="37"/>
      <c r="C414" s="37"/>
    </row>
    <row r="415" ht="12.75" customHeight="1">
      <c r="A415" s="37"/>
      <c r="B415" s="37"/>
      <c r="C415" s="37"/>
    </row>
    <row r="416" ht="12.75" customHeight="1">
      <c r="A416" s="37"/>
      <c r="B416" s="37"/>
      <c r="C416" s="37"/>
    </row>
    <row r="417" ht="12.75" customHeight="1">
      <c r="A417" s="37"/>
      <c r="B417" s="37"/>
      <c r="C417" s="37"/>
    </row>
    <row r="418" ht="12.75" customHeight="1">
      <c r="A418" s="37"/>
      <c r="B418" s="37"/>
      <c r="C418" s="37"/>
    </row>
    <row r="419" ht="12.75" customHeight="1">
      <c r="A419" s="37"/>
      <c r="B419" s="37"/>
      <c r="C419" s="37"/>
    </row>
    <row r="420" ht="12.75" customHeight="1">
      <c r="A420" s="37"/>
      <c r="B420" s="37"/>
      <c r="C420" s="37"/>
    </row>
    <row r="421" ht="12.75" customHeight="1">
      <c r="A421" s="37"/>
      <c r="B421" s="37"/>
      <c r="C421" s="37"/>
    </row>
    <row r="422" ht="12.75" customHeight="1">
      <c r="A422" s="37"/>
      <c r="B422" s="37"/>
      <c r="C422" s="37"/>
    </row>
    <row r="423" ht="12.75" customHeight="1">
      <c r="A423" s="37"/>
      <c r="B423" s="37"/>
      <c r="C423" s="37"/>
    </row>
    <row r="424" ht="12.75" customHeight="1">
      <c r="A424" s="37"/>
      <c r="B424" s="37"/>
      <c r="C424" s="37"/>
    </row>
    <row r="425" ht="12.75" customHeight="1">
      <c r="A425" s="37"/>
      <c r="B425" s="37"/>
      <c r="C425" s="37"/>
    </row>
    <row r="426" ht="12.75" customHeight="1">
      <c r="A426" s="37"/>
      <c r="B426" s="37"/>
      <c r="C426" s="37"/>
    </row>
    <row r="427" ht="12.75" customHeight="1">
      <c r="A427" s="37"/>
      <c r="B427" s="37"/>
      <c r="C427" s="37"/>
    </row>
    <row r="428" ht="12.75" customHeight="1">
      <c r="A428" s="37"/>
      <c r="B428" s="37"/>
      <c r="C428" s="37"/>
    </row>
    <row r="429" ht="12.75" customHeight="1">
      <c r="A429" s="37"/>
      <c r="B429" s="37"/>
      <c r="C429" s="37"/>
    </row>
    <row r="430" ht="12.75" customHeight="1">
      <c r="A430" s="37"/>
      <c r="B430" s="37"/>
      <c r="C430" s="37"/>
    </row>
    <row r="431" ht="12.75" customHeight="1">
      <c r="A431" s="37"/>
      <c r="B431" s="37"/>
      <c r="C431" s="37"/>
    </row>
    <row r="432" ht="12.75" customHeight="1">
      <c r="A432" s="37"/>
      <c r="B432" s="37"/>
      <c r="C432" s="37"/>
    </row>
    <row r="433" ht="12.75" customHeight="1">
      <c r="A433" s="37"/>
      <c r="B433" s="37"/>
      <c r="C433" s="37"/>
    </row>
    <row r="434" ht="12.75" customHeight="1">
      <c r="A434" s="37"/>
      <c r="B434" s="37"/>
      <c r="C434" s="37"/>
    </row>
    <row r="435" ht="12.75" customHeight="1">
      <c r="A435" s="37"/>
      <c r="B435" s="37"/>
      <c r="C435" s="37"/>
    </row>
    <row r="436" ht="12.75" customHeight="1">
      <c r="A436" s="37"/>
      <c r="B436" s="37"/>
      <c r="C436" s="37"/>
    </row>
    <row r="437" ht="12.75" customHeight="1">
      <c r="A437" s="37"/>
      <c r="B437" s="37"/>
      <c r="C437" s="37"/>
    </row>
    <row r="438" ht="12.75" customHeight="1">
      <c r="A438" s="37"/>
      <c r="B438" s="37"/>
      <c r="C438" s="37"/>
    </row>
    <row r="439" ht="12.75" customHeight="1">
      <c r="A439" s="37"/>
      <c r="B439" s="37"/>
      <c r="C439" s="37"/>
    </row>
    <row r="440" ht="12.75" customHeight="1">
      <c r="A440" s="37"/>
      <c r="B440" s="37"/>
      <c r="C440" s="37"/>
    </row>
    <row r="441" ht="12.75" customHeight="1">
      <c r="A441" s="37"/>
      <c r="B441" s="37"/>
      <c r="C441" s="37"/>
    </row>
    <row r="442" ht="12.75" customHeight="1">
      <c r="A442" s="37"/>
      <c r="B442" s="37"/>
      <c r="C442" s="37"/>
    </row>
    <row r="443" ht="12.75" customHeight="1">
      <c r="A443" s="37"/>
      <c r="B443" s="37"/>
      <c r="C443" s="37"/>
    </row>
    <row r="444" ht="12.75" customHeight="1">
      <c r="A444" s="37"/>
      <c r="B444" s="37"/>
      <c r="C444" s="37"/>
    </row>
    <row r="445" ht="12.75" customHeight="1">
      <c r="A445" s="37"/>
      <c r="B445" s="37"/>
      <c r="C445" s="37"/>
    </row>
    <row r="446" ht="12.75" customHeight="1">
      <c r="A446" s="37"/>
      <c r="B446" s="37"/>
      <c r="C446" s="37"/>
    </row>
    <row r="447" ht="12.75" customHeight="1">
      <c r="A447" s="37"/>
      <c r="B447" s="37"/>
      <c r="C447" s="37"/>
    </row>
    <row r="448" ht="12.75" customHeight="1">
      <c r="A448" s="37"/>
      <c r="B448" s="37"/>
      <c r="C448" s="37"/>
    </row>
    <row r="449" ht="12.75" customHeight="1">
      <c r="A449" s="37"/>
      <c r="B449" s="37"/>
      <c r="C449" s="37"/>
    </row>
    <row r="450" ht="12.75" customHeight="1">
      <c r="A450" s="37"/>
      <c r="B450" s="37"/>
      <c r="C450" s="37"/>
    </row>
    <row r="451" ht="12.75" customHeight="1">
      <c r="A451" s="37"/>
      <c r="B451" s="37"/>
      <c r="C451" s="37"/>
    </row>
    <row r="452" ht="12.75" customHeight="1">
      <c r="A452" s="37"/>
      <c r="B452" s="37"/>
      <c r="C452" s="37"/>
    </row>
    <row r="453" ht="12.75" customHeight="1">
      <c r="A453" s="37"/>
      <c r="B453" s="37"/>
      <c r="C453" s="37"/>
    </row>
    <row r="454" ht="12.75" customHeight="1">
      <c r="A454" s="37"/>
      <c r="B454" s="37"/>
      <c r="C454" s="37"/>
    </row>
    <row r="455" ht="12.75" customHeight="1">
      <c r="A455" s="37"/>
      <c r="B455" s="37"/>
      <c r="C455" s="37"/>
    </row>
    <row r="456" ht="12.75" customHeight="1">
      <c r="A456" s="37"/>
      <c r="B456" s="37"/>
      <c r="C456" s="37"/>
    </row>
    <row r="457" ht="12.75" customHeight="1">
      <c r="A457" s="37"/>
      <c r="B457" s="37"/>
      <c r="C457" s="37"/>
    </row>
    <row r="458" ht="12.75" customHeight="1">
      <c r="A458" s="37"/>
      <c r="B458" s="37"/>
      <c r="C458" s="37"/>
    </row>
    <row r="459" ht="12.75" customHeight="1">
      <c r="A459" s="37"/>
      <c r="B459" s="37"/>
      <c r="C459" s="37"/>
    </row>
    <row r="460" ht="12.75" customHeight="1">
      <c r="A460" s="37"/>
      <c r="B460" s="37"/>
      <c r="C460" s="37"/>
    </row>
    <row r="461" ht="12.75" customHeight="1">
      <c r="A461" s="37"/>
      <c r="B461" s="37"/>
      <c r="C461" s="37"/>
    </row>
    <row r="462" ht="12.75" customHeight="1">
      <c r="A462" s="37"/>
      <c r="B462" s="37"/>
      <c r="C462" s="37"/>
    </row>
    <row r="463" ht="12.75" customHeight="1">
      <c r="A463" s="37"/>
      <c r="B463" s="37"/>
      <c r="C463" s="37"/>
    </row>
    <row r="464" ht="12.75" customHeight="1">
      <c r="A464" s="37"/>
      <c r="B464" s="37"/>
      <c r="C464" s="37"/>
    </row>
    <row r="465" ht="12.75" customHeight="1">
      <c r="A465" s="37"/>
      <c r="B465" s="37"/>
      <c r="C465" s="37"/>
    </row>
    <row r="466" ht="12.75" customHeight="1">
      <c r="A466" s="37"/>
      <c r="B466" s="37"/>
      <c r="C466" s="37"/>
    </row>
    <row r="467" ht="12.75" customHeight="1">
      <c r="A467" s="37"/>
      <c r="B467" s="37"/>
      <c r="C467" s="37"/>
    </row>
    <row r="468" ht="12.75" customHeight="1">
      <c r="A468" s="37"/>
      <c r="B468" s="37"/>
      <c r="C468" s="37"/>
    </row>
    <row r="469" ht="12.75" customHeight="1">
      <c r="A469" s="37"/>
      <c r="B469" s="37"/>
      <c r="C469" s="37"/>
    </row>
    <row r="470" ht="12.75" customHeight="1">
      <c r="A470" s="37"/>
      <c r="B470" s="37"/>
      <c r="C470" s="37"/>
    </row>
    <row r="471" ht="12.75" customHeight="1">
      <c r="A471" s="37"/>
      <c r="B471" s="37"/>
      <c r="C471" s="37"/>
    </row>
    <row r="472" ht="12.75" customHeight="1">
      <c r="A472" s="37"/>
      <c r="B472" s="37"/>
      <c r="C472" s="37"/>
    </row>
    <row r="473" ht="12.75" customHeight="1">
      <c r="A473" s="37"/>
      <c r="B473" s="37"/>
      <c r="C473" s="37"/>
    </row>
    <row r="474" ht="12.75" customHeight="1">
      <c r="A474" s="37"/>
      <c r="B474" s="37"/>
      <c r="C474" s="37"/>
    </row>
    <row r="475" ht="12.75" customHeight="1">
      <c r="A475" s="37"/>
      <c r="B475" s="37"/>
      <c r="C475" s="37"/>
    </row>
    <row r="476" ht="12.75" customHeight="1">
      <c r="A476" s="37"/>
      <c r="B476" s="37"/>
      <c r="C476" s="37"/>
    </row>
    <row r="477" ht="12.75" customHeight="1">
      <c r="A477" s="37"/>
      <c r="B477" s="37"/>
      <c r="C477" s="37"/>
    </row>
    <row r="478" ht="12.75" customHeight="1">
      <c r="A478" s="37"/>
      <c r="B478" s="37"/>
      <c r="C478" s="37"/>
    </row>
    <row r="479" ht="12.75" customHeight="1">
      <c r="A479" s="37"/>
      <c r="B479" s="37"/>
      <c r="C479" s="37"/>
    </row>
    <row r="480" ht="12.75" customHeight="1">
      <c r="A480" s="37"/>
      <c r="B480" s="37"/>
      <c r="C480" s="37"/>
    </row>
    <row r="481" ht="12.75" customHeight="1">
      <c r="A481" s="37"/>
      <c r="B481" s="37"/>
      <c r="C481" s="37"/>
    </row>
    <row r="482" ht="12.75" customHeight="1">
      <c r="A482" s="37"/>
      <c r="B482" s="37"/>
      <c r="C482" s="37"/>
    </row>
    <row r="483" ht="12.75" customHeight="1">
      <c r="A483" s="37"/>
      <c r="B483" s="37"/>
      <c r="C483" s="37"/>
    </row>
    <row r="484" ht="12.75" customHeight="1">
      <c r="A484" s="37"/>
      <c r="B484" s="37"/>
      <c r="C484" s="37"/>
    </row>
    <row r="485" ht="12.75" customHeight="1">
      <c r="A485" s="37"/>
      <c r="B485" s="37"/>
      <c r="C485" s="37"/>
    </row>
    <row r="486" ht="12.75" customHeight="1">
      <c r="A486" s="37"/>
      <c r="B486" s="37"/>
      <c r="C486" s="37"/>
    </row>
    <row r="487" ht="12.75" customHeight="1">
      <c r="A487" s="37"/>
      <c r="B487" s="37"/>
      <c r="C487" s="37"/>
    </row>
    <row r="488" ht="12.75" customHeight="1">
      <c r="A488" s="37"/>
      <c r="B488" s="37"/>
      <c r="C488" s="37"/>
    </row>
    <row r="489" ht="12.75" customHeight="1">
      <c r="A489" s="37"/>
      <c r="B489" s="37"/>
      <c r="C489" s="37"/>
    </row>
    <row r="490" ht="12.75" customHeight="1">
      <c r="A490" s="37"/>
      <c r="B490" s="37"/>
      <c r="C490" s="37"/>
    </row>
    <row r="491" ht="12.75" customHeight="1">
      <c r="A491" s="37"/>
      <c r="B491" s="37"/>
      <c r="C491" s="37"/>
    </row>
    <row r="492" ht="12.75" customHeight="1">
      <c r="A492" s="37"/>
      <c r="B492" s="37"/>
      <c r="C492" s="37"/>
    </row>
    <row r="493" ht="12.75" customHeight="1">
      <c r="A493" s="37"/>
      <c r="B493" s="37"/>
      <c r="C493" s="37"/>
    </row>
    <row r="494" ht="12.75" customHeight="1">
      <c r="A494" s="37"/>
      <c r="B494" s="37"/>
      <c r="C494" s="37"/>
    </row>
    <row r="495" ht="12.75" customHeight="1">
      <c r="A495" s="37"/>
      <c r="B495" s="37"/>
      <c r="C495" s="37"/>
    </row>
    <row r="496" ht="12.75" customHeight="1">
      <c r="A496" s="37"/>
      <c r="B496" s="37"/>
      <c r="C496" s="37"/>
    </row>
    <row r="497" ht="12.75" customHeight="1">
      <c r="A497" s="37"/>
      <c r="B497" s="37"/>
      <c r="C497" s="37"/>
    </row>
    <row r="498" ht="12.75" customHeight="1">
      <c r="A498" s="37"/>
      <c r="B498" s="37"/>
      <c r="C498" s="37"/>
    </row>
    <row r="499" ht="12.75" customHeight="1">
      <c r="A499" s="37"/>
      <c r="B499" s="37"/>
      <c r="C499" s="37"/>
    </row>
    <row r="500" ht="12.75" customHeight="1">
      <c r="A500" s="37"/>
      <c r="B500" s="37"/>
      <c r="C500" s="37"/>
    </row>
    <row r="501" ht="12.75" customHeight="1">
      <c r="A501" s="37"/>
      <c r="B501" s="37"/>
      <c r="C501" s="37"/>
    </row>
    <row r="502" ht="12.75" customHeight="1">
      <c r="A502" s="37"/>
      <c r="B502" s="37"/>
      <c r="C502" s="37"/>
    </row>
    <row r="503" ht="12.75" customHeight="1">
      <c r="A503" s="37"/>
      <c r="B503" s="37"/>
      <c r="C503" s="37"/>
    </row>
    <row r="504" ht="12.75" customHeight="1">
      <c r="A504" s="37"/>
      <c r="B504" s="37"/>
      <c r="C504" s="37"/>
    </row>
    <row r="505" ht="12.75" customHeight="1">
      <c r="A505" s="37"/>
      <c r="B505" s="37"/>
      <c r="C505" s="37"/>
    </row>
    <row r="506" ht="12.75" customHeight="1">
      <c r="A506" s="37"/>
      <c r="B506" s="37"/>
      <c r="C506" s="37"/>
    </row>
    <row r="507" ht="12.75" customHeight="1">
      <c r="A507" s="37"/>
      <c r="B507" s="37"/>
      <c r="C507" s="37"/>
    </row>
    <row r="508" ht="12.75" customHeight="1">
      <c r="A508" s="37"/>
      <c r="B508" s="37"/>
      <c r="C508" s="37"/>
    </row>
    <row r="509" ht="12.75" customHeight="1">
      <c r="A509" s="37"/>
      <c r="B509" s="37"/>
      <c r="C509" s="37"/>
    </row>
    <row r="510" ht="12.75" customHeight="1">
      <c r="A510" s="37"/>
      <c r="B510" s="37"/>
      <c r="C510" s="37"/>
    </row>
    <row r="511" ht="12.75" customHeight="1">
      <c r="A511" s="37"/>
      <c r="B511" s="37"/>
      <c r="C511" s="37"/>
    </row>
    <row r="512" ht="12.75" customHeight="1">
      <c r="A512" s="37"/>
      <c r="B512" s="37"/>
      <c r="C512" s="37"/>
    </row>
    <row r="513" ht="12.75" customHeight="1">
      <c r="A513" s="37"/>
      <c r="B513" s="37"/>
      <c r="C513" s="37"/>
    </row>
    <row r="514" ht="12.75" customHeight="1">
      <c r="A514" s="37"/>
      <c r="B514" s="37"/>
      <c r="C514" s="37"/>
    </row>
    <row r="515" ht="12.75" customHeight="1">
      <c r="A515" s="37"/>
      <c r="B515" s="37"/>
      <c r="C515" s="37"/>
    </row>
    <row r="516" ht="12.75" customHeight="1">
      <c r="A516" s="37"/>
      <c r="B516" s="37"/>
      <c r="C516" s="37"/>
    </row>
    <row r="517" ht="12.75" customHeight="1">
      <c r="A517" s="37"/>
      <c r="B517" s="37"/>
      <c r="C517" s="37"/>
    </row>
    <row r="518" ht="12.75" customHeight="1">
      <c r="A518" s="37"/>
      <c r="B518" s="37"/>
      <c r="C518" s="37"/>
    </row>
    <row r="519" ht="12.75" customHeight="1">
      <c r="A519" s="37"/>
      <c r="B519" s="37"/>
      <c r="C519" s="37"/>
    </row>
    <row r="520" ht="12.75" customHeight="1">
      <c r="A520" s="37"/>
      <c r="B520" s="37"/>
      <c r="C520" s="37"/>
    </row>
    <row r="521" ht="12.75" customHeight="1">
      <c r="A521" s="37"/>
      <c r="B521" s="37"/>
      <c r="C521" s="37"/>
    </row>
    <row r="522" ht="12.75" customHeight="1">
      <c r="A522" s="37"/>
      <c r="B522" s="37"/>
      <c r="C522" s="37"/>
    </row>
    <row r="523" ht="12.75" customHeight="1">
      <c r="A523" s="37"/>
      <c r="B523" s="37"/>
      <c r="C523" s="37"/>
    </row>
    <row r="524" ht="12.75" customHeight="1">
      <c r="A524" s="37"/>
      <c r="B524" s="37"/>
      <c r="C524" s="37"/>
    </row>
    <row r="525" ht="12.75" customHeight="1">
      <c r="A525" s="37"/>
      <c r="B525" s="37"/>
      <c r="C525" s="37"/>
    </row>
    <row r="526" ht="12.75" customHeight="1">
      <c r="A526" s="37"/>
      <c r="B526" s="37"/>
      <c r="C526" s="37"/>
    </row>
    <row r="527" ht="12.75" customHeight="1">
      <c r="A527" s="37"/>
      <c r="B527" s="37"/>
      <c r="C527" s="37"/>
    </row>
    <row r="528" ht="12.75" customHeight="1">
      <c r="A528" s="37"/>
      <c r="B528" s="37"/>
      <c r="C528" s="37"/>
    </row>
    <row r="529" ht="12.75" customHeight="1">
      <c r="A529" s="37"/>
      <c r="B529" s="37"/>
      <c r="C529" s="37"/>
    </row>
    <row r="530" ht="12.75" customHeight="1">
      <c r="A530" s="37"/>
      <c r="B530" s="37"/>
      <c r="C530" s="37"/>
    </row>
    <row r="531" ht="12.75" customHeight="1">
      <c r="A531" s="37"/>
      <c r="B531" s="37"/>
      <c r="C531" s="37"/>
    </row>
    <row r="532" ht="12.75" customHeight="1">
      <c r="A532" s="37"/>
      <c r="B532" s="37"/>
      <c r="C532" s="37"/>
    </row>
    <row r="533" ht="12.75" customHeight="1">
      <c r="A533" s="37"/>
      <c r="B533" s="37"/>
      <c r="C533" s="37"/>
    </row>
    <row r="534" ht="12.75" customHeight="1">
      <c r="A534" s="37"/>
      <c r="B534" s="37"/>
      <c r="C534" s="37"/>
    </row>
    <row r="535" ht="12.75" customHeight="1">
      <c r="A535" s="37"/>
      <c r="B535" s="37"/>
      <c r="C535" s="37"/>
    </row>
    <row r="536" ht="12.75" customHeight="1">
      <c r="A536" s="37"/>
      <c r="B536" s="37"/>
      <c r="C536" s="37"/>
    </row>
    <row r="537" ht="12.75" customHeight="1">
      <c r="A537" s="37"/>
      <c r="B537" s="37"/>
      <c r="C537" s="37"/>
    </row>
    <row r="538" ht="12.75" customHeight="1">
      <c r="A538" s="37"/>
      <c r="B538" s="37"/>
      <c r="C538" s="37"/>
    </row>
    <row r="539" ht="12.75" customHeight="1">
      <c r="A539" s="37"/>
      <c r="B539" s="37"/>
      <c r="C539" s="37"/>
    </row>
    <row r="540" ht="12.75" customHeight="1">
      <c r="A540" s="37"/>
      <c r="B540" s="37"/>
      <c r="C540" s="37"/>
    </row>
    <row r="541" ht="12.75" customHeight="1">
      <c r="A541" s="37"/>
      <c r="B541" s="37"/>
      <c r="C541" s="37"/>
    </row>
    <row r="542" ht="12.75" customHeight="1">
      <c r="A542" s="37"/>
      <c r="B542" s="37"/>
      <c r="C542" s="37"/>
    </row>
    <row r="543" ht="12.75" customHeight="1">
      <c r="A543" s="37"/>
      <c r="B543" s="37"/>
      <c r="C543" s="37"/>
    </row>
    <row r="544" ht="12.75" customHeight="1">
      <c r="A544" s="37"/>
      <c r="B544" s="37"/>
      <c r="C544" s="37"/>
    </row>
    <row r="545" ht="12.75" customHeight="1">
      <c r="A545" s="37"/>
      <c r="B545" s="37"/>
      <c r="C545" s="37"/>
    </row>
    <row r="546" ht="12.75" customHeight="1">
      <c r="A546" s="37"/>
      <c r="B546" s="37"/>
      <c r="C546" s="37"/>
    </row>
    <row r="547" ht="12.75" customHeight="1">
      <c r="A547" s="37"/>
      <c r="B547" s="37"/>
      <c r="C547" s="37"/>
    </row>
    <row r="548" ht="12.75" customHeight="1">
      <c r="A548" s="37"/>
      <c r="B548" s="37"/>
      <c r="C548" s="37"/>
    </row>
    <row r="549" ht="12.75" customHeight="1">
      <c r="A549" s="37"/>
      <c r="B549" s="37"/>
      <c r="C549" s="37"/>
    </row>
    <row r="550" ht="12.75" customHeight="1">
      <c r="A550" s="37"/>
      <c r="B550" s="37"/>
      <c r="C550" s="37"/>
    </row>
    <row r="551" ht="12.75" customHeight="1">
      <c r="A551" s="37"/>
      <c r="B551" s="37"/>
      <c r="C551" s="37"/>
    </row>
    <row r="552" ht="12.75" customHeight="1">
      <c r="A552" s="37"/>
      <c r="B552" s="37"/>
      <c r="C552" s="37"/>
    </row>
    <row r="553" ht="12.75" customHeight="1">
      <c r="A553" s="37"/>
      <c r="B553" s="37"/>
      <c r="C553" s="37"/>
    </row>
    <row r="554" ht="12.75" customHeight="1">
      <c r="A554" s="37"/>
      <c r="B554" s="37"/>
      <c r="C554" s="37"/>
    </row>
    <row r="555" ht="12.75" customHeight="1">
      <c r="A555" s="37"/>
      <c r="B555" s="37"/>
      <c r="C555" s="37"/>
    </row>
    <row r="556" ht="12.75" customHeight="1">
      <c r="A556" s="37"/>
      <c r="B556" s="37"/>
      <c r="C556" s="37"/>
    </row>
    <row r="557" ht="12.75" customHeight="1">
      <c r="A557" s="37"/>
      <c r="B557" s="37"/>
      <c r="C557" s="37"/>
    </row>
    <row r="558" ht="12.75" customHeight="1">
      <c r="A558" s="37"/>
      <c r="B558" s="37"/>
      <c r="C558" s="37"/>
    </row>
    <row r="559" ht="12.75" customHeight="1">
      <c r="A559" s="37"/>
      <c r="B559" s="37"/>
      <c r="C559" s="37"/>
    </row>
    <row r="560" ht="12.75" customHeight="1">
      <c r="A560" s="37"/>
      <c r="B560" s="37"/>
      <c r="C560" s="37"/>
    </row>
    <row r="561" ht="12.75" customHeight="1">
      <c r="A561" s="37"/>
      <c r="B561" s="37"/>
      <c r="C561" s="37"/>
    </row>
    <row r="562" ht="12.75" customHeight="1">
      <c r="A562" s="37"/>
      <c r="B562" s="37"/>
      <c r="C562" s="37"/>
    </row>
    <row r="563" ht="12.75" customHeight="1">
      <c r="A563" s="37"/>
      <c r="B563" s="37"/>
      <c r="C563" s="37"/>
    </row>
    <row r="564" ht="12.75" customHeight="1">
      <c r="A564" s="37"/>
      <c r="B564" s="37"/>
      <c r="C564" s="37"/>
    </row>
    <row r="565" ht="12.75" customHeight="1">
      <c r="A565" s="37"/>
      <c r="B565" s="37"/>
      <c r="C565" s="37"/>
    </row>
    <row r="566" ht="12.75" customHeight="1">
      <c r="A566" s="37"/>
      <c r="B566" s="37"/>
      <c r="C566" s="37"/>
    </row>
    <row r="567" ht="12.75" customHeight="1">
      <c r="A567" s="37"/>
      <c r="B567" s="37"/>
      <c r="C567" s="37"/>
    </row>
    <row r="568" ht="12.75" customHeight="1">
      <c r="A568" s="37"/>
      <c r="B568" s="37"/>
      <c r="C568" s="37"/>
    </row>
    <row r="569" ht="12.75" customHeight="1">
      <c r="A569" s="37"/>
      <c r="B569" s="37"/>
      <c r="C569" s="37"/>
    </row>
    <row r="570" ht="12.75" customHeight="1">
      <c r="A570" s="37"/>
      <c r="B570" s="37"/>
      <c r="C570" s="37"/>
    </row>
    <row r="571" ht="12.75" customHeight="1">
      <c r="A571" s="37"/>
      <c r="B571" s="37"/>
      <c r="C571" s="37"/>
    </row>
    <row r="572" ht="12.75" customHeight="1">
      <c r="A572" s="37"/>
      <c r="B572" s="37"/>
      <c r="C572" s="37"/>
    </row>
    <row r="573" ht="12.75" customHeight="1">
      <c r="A573" s="37"/>
      <c r="B573" s="37"/>
      <c r="C573" s="37"/>
    </row>
    <row r="574" ht="12.75" customHeight="1">
      <c r="A574" s="37"/>
      <c r="B574" s="37"/>
      <c r="C574" s="37"/>
    </row>
    <row r="575" ht="12.75" customHeight="1">
      <c r="A575" s="37"/>
      <c r="B575" s="37"/>
      <c r="C575" s="37"/>
    </row>
    <row r="576" ht="12.75" customHeight="1">
      <c r="A576" s="37"/>
      <c r="B576" s="37"/>
      <c r="C576" s="37"/>
    </row>
    <row r="577" ht="12.75" customHeight="1">
      <c r="A577" s="37"/>
      <c r="B577" s="37"/>
      <c r="C577" s="37"/>
    </row>
    <row r="578" ht="12.75" customHeight="1">
      <c r="A578" s="37"/>
      <c r="B578" s="37"/>
      <c r="C578" s="37"/>
    </row>
    <row r="579" ht="12.75" customHeight="1">
      <c r="A579" s="37"/>
      <c r="B579" s="37"/>
      <c r="C579" s="37"/>
    </row>
    <row r="580" ht="12.75" customHeight="1">
      <c r="A580" s="37"/>
      <c r="B580" s="37"/>
      <c r="C580" s="37"/>
    </row>
    <row r="581" ht="12.75" customHeight="1">
      <c r="A581" s="37"/>
      <c r="B581" s="37"/>
      <c r="C581" s="37"/>
    </row>
    <row r="582" ht="12.75" customHeight="1">
      <c r="A582" s="37"/>
      <c r="B582" s="37"/>
      <c r="C582" s="37"/>
    </row>
    <row r="583" ht="12.75" customHeight="1">
      <c r="A583" s="37"/>
      <c r="B583" s="37"/>
      <c r="C583" s="37"/>
    </row>
    <row r="584" ht="12.75" customHeight="1">
      <c r="A584" s="37"/>
      <c r="B584" s="37"/>
      <c r="C584" s="37"/>
    </row>
    <row r="585" ht="12.75" customHeight="1">
      <c r="A585" s="37"/>
      <c r="B585" s="37"/>
      <c r="C585" s="37"/>
    </row>
    <row r="586" ht="12.75" customHeight="1">
      <c r="A586" s="37"/>
      <c r="B586" s="37"/>
      <c r="C586" s="37"/>
    </row>
    <row r="587" ht="12.75" customHeight="1">
      <c r="A587" s="37"/>
      <c r="B587" s="37"/>
      <c r="C587" s="37"/>
    </row>
    <row r="588" ht="12.75" customHeight="1">
      <c r="A588" s="37"/>
      <c r="B588" s="37"/>
      <c r="C588" s="37"/>
    </row>
    <row r="589" ht="12.75" customHeight="1">
      <c r="A589" s="37"/>
      <c r="B589" s="37"/>
      <c r="C589" s="37"/>
    </row>
    <row r="590" ht="12.75" customHeight="1">
      <c r="A590" s="37"/>
      <c r="B590" s="37"/>
      <c r="C590" s="37"/>
    </row>
    <row r="591" ht="12.75" customHeight="1">
      <c r="A591" s="37"/>
      <c r="B591" s="37"/>
      <c r="C591" s="37"/>
    </row>
    <row r="592" ht="12.75" customHeight="1">
      <c r="A592" s="37"/>
      <c r="B592" s="37"/>
      <c r="C592" s="37"/>
    </row>
    <row r="593" ht="12.75" customHeight="1">
      <c r="A593" s="37"/>
      <c r="B593" s="37"/>
      <c r="C593" s="37"/>
    </row>
    <row r="594" ht="12.75" customHeight="1">
      <c r="A594" s="37"/>
      <c r="B594" s="37"/>
      <c r="C594" s="37"/>
    </row>
    <row r="595" ht="12.75" customHeight="1">
      <c r="A595" s="37"/>
      <c r="B595" s="37"/>
      <c r="C595" s="37"/>
    </row>
    <row r="596" ht="12.75" customHeight="1">
      <c r="A596" s="37"/>
      <c r="B596" s="37"/>
      <c r="C596" s="37"/>
    </row>
    <row r="597" ht="12.75" customHeight="1">
      <c r="A597" s="37"/>
      <c r="B597" s="37"/>
      <c r="C597" s="37"/>
    </row>
    <row r="598" ht="12.75" customHeight="1">
      <c r="A598" s="37"/>
      <c r="B598" s="37"/>
      <c r="C598" s="37"/>
    </row>
    <row r="599" ht="12.75" customHeight="1">
      <c r="A599" s="37"/>
      <c r="B599" s="37"/>
      <c r="C599" s="37"/>
    </row>
    <row r="600" ht="12.75" customHeight="1">
      <c r="A600" s="37"/>
      <c r="B600" s="37"/>
      <c r="C600" s="37"/>
    </row>
    <row r="601" ht="12.75" customHeight="1">
      <c r="A601" s="37"/>
      <c r="B601" s="37"/>
      <c r="C601" s="37"/>
    </row>
    <row r="602" ht="12.75" customHeight="1">
      <c r="A602" s="37"/>
      <c r="B602" s="37"/>
      <c r="C602" s="37"/>
    </row>
    <row r="603" ht="12.75" customHeight="1">
      <c r="A603" s="37"/>
      <c r="B603" s="37"/>
      <c r="C603" s="37"/>
    </row>
    <row r="604" ht="12.75" customHeight="1">
      <c r="A604" s="37"/>
      <c r="B604" s="37"/>
      <c r="C604" s="37"/>
    </row>
    <row r="605" ht="12.75" customHeight="1">
      <c r="A605" s="37"/>
      <c r="B605" s="37"/>
      <c r="C605" s="37"/>
    </row>
    <row r="606" ht="12.75" customHeight="1">
      <c r="A606" s="37"/>
      <c r="B606" s="37"/>
      <c r="C606" s="37"/>
    </row>
    <row r="607" ht="12.75" customHeight="1">
      <c r="A607" s="37"/>
      <c r="B607" s="37"/>
      <c r="C607" s="37"/>
    </row>
    <row r="608" ht="12.75" customHeight="1">
      <c r="A608" s="37"/>
      <c r="B608" s="37"/>
      <c r="C608" s="37"/>
    </row>
    <row r="609" ht="12.75" customHeight="1">
      <c r="A609" s="37"/>
      <c r="B609" s="37"/>
      <c r="C609" s="37"/>
    </row>
    <row r="610" ht="12.75" customHeight="1">
      <c r="A610" s="37"/>
      <c r="B610" s="37"/>
      <c r="C610" s="37"/>
    </row>
    <row r="611" ht="12.75" customHeight="1">
      <c r="A611" s="37"/>
      <c r="B611" s="37"/>
      <c r="C611" s="37"/>
    </row>
    <row r="612" ht="12.75" customHeight="1">
      <c r="A612" s="37"/>
      <c r="B612" s="37"/>
      <c r="C612" s="37"/>
    </row>
    <row r="613" ht="12.75" customHeight="1">
      <c r="A613" s="37"/>
      <c r="B613" s="37"/>
      <c r="C613" s="37"/>
    </row>
    <row r="614" ht="12.75" customHeight="1">
      <c r="A614" s="37"/>
      <c r="B614" s="37"/>
      <c r="C614" s="37"/>
    </row>
    <row r="615" ht="12.75" customHeight="1">
      <c r="A615" s="37"/>
      <c r="B615" s="37"/>
      <c r="C615" s="37"/>
    </row>
    <row r="616" ht="12.75" customHeight="1">
      <c r="A616" s="37"/>
      <c r="B616" s="37"/>
      <c r="C616" s="37"/>
    </row>
    <row r="617" ht="12.75" customHeight="1">
      <c r="A617" s="37"/>
      <c r="B617" s="37"/>
      <c r="C617" s="37"/>
    </row>
    <row r="618" ht="12.75" customHeight="1">
      <c r="A618" s="37"/>
      <c r="B618" s="37"/>
      <c r="C618" s="37"/>
    </row>
    <row r="619" ht="12.75" customHeight="1">
      <c r="A619" s="37"/>
      <c r="B619" s="37"/>
      <c r="C619" s="37"/>
    </row>
    <row r="620" ht="12.75" customHeight="1">
      <c r="A620" s="37"/>
      <c r="B620" s="37"/>
      <c r="C620" s="37"/>
    </row>
    <row r="621" ht="12.75" customHeight="1">
      <c r="A621" s="37"/>
      <c r="B621" s="37"/>
      <c r="C621" s="37"/>
    </row>
    <row r="622" ht="12.75" customHeight="1">
      <c r="A622" s="37"/>
      <c r="B622" s="37"/>
      <c r="C622" s="37"/>
    </row>
    <row r="623" ht="12.75" customHeight="1">
      <c r="A623" s="37"/>
      <c r="B623" s="37"/>
      <c r="C623" s="37"/>
    </row>
    <row r="624" ht="12.75" customHeight="1">
      <c r="A624" s="37"/>
      <c r="B624" s="37"/>
      <c r="C624" s="37"/>
    </row>
    <row r="625" ht="12.75" customHeight="1">
      <c r="A625" s="37"/>
      <c r="B625" s="37"/>
      <c r="C625" s="37"/>
    </row>
    <row r="626" ht="12.75" customHeight="1">
      <c r="A626" s="37"/>
      <c r="B626" s="37"/>
      <c r="C626" s="37"/>
    </row>
    <row r="627" ht="12.75" customHeight="1">
      <c r="A627" s="37"/>
      <c r="B627" s="37"/>
      <c r="C627" s="37"/>
    </row>
    <row r="628" ht="12.75" customHeight="1">
      <c r="A628" s="37"/>
      <c r="B628" s="37"/>
      <c r="C628" s="37"/>
    </row>
    <row r="629" ht="12.75" customHeight="1">
      <c r="A629" s="37"/>
      <c r="B629" s="37"/>
      <c r="C629" s="37"/>
    </row>
    <row r="630" ht="12.75" customHeight="1">
      <c r="A630" s="37"/>
      <c r="B630" s="37"/>
      <c r="C630" s="37"/>
    </row>
    <row r="631" ht="12.75" customHeight="1">
      <c r="A631" s="37"/>
      <c r="B631" s="37"/>
      <c r="C631" s="37"/>
    </row>
    <row r="632" ht="12.75" customHeight="1">
      <c r="A632" s="37"/>
      <c r="B632" s="37"/>
      <c r="C632" s="37"/>
    </row>
    <row r="633" ht="12.75" customHeight="1">
      <c r="A633" s="37"/>
      <c r="B633" s="37"/>
      <c r="C633" s="37"/>
    </row>
    <row r="634" ht="12.75" customHeight="1">
      <c r="A634" s="37"/>
      <c r="B634" s="37"/>
      <c r="C634" s="37"/>
    </row>
    <row r="635" ht="12.75" customHeight="1">
      <c r="A635" s="37"/>
      <c r="B635" s="37"/>
      <c r="C635" s="37"/>
    </row>
    <row r="636" ht="12.75" customHeight="1">
      <c r="A636" s="37"/>
      <c r="B636" s="37"/>
      <c r="C636" s="37"/>
    </row>
    <row r="637" ht="12.75" customHeight="1">
      <c r="A637" s="37"/>
      <c r="B637" s="37"/>
      <c r="C637" s="37"/>
    </row>
    <row r="638" ht="12.75" customHeight="1">
      <c r="A638" s="37"/>
      <c r="B638" s="37"/>
      <c r="C638" s="37"/>
    </row>
    <row r="639" ht="12.75" customHeight="1">
      <c r="A639" s="37"/>
      <c r="B639" s="37"/>
      <c r="C639" s="37"/>
    </row>
    <row r="640" ht="12.75" customHeight="1">
      <c r="A640" s="37"/>
      <c r="B640" s="37"/>
      <c r="C640" s="37"/>
    </row>
    <row r="641" ht="12.75" customHeight="1">
      <c r="A641" s="37"/>
      <c r="B641" s="37"/>
      <c r="C641" s="37"/>
    </row>
    <row r="642" ht="12.75" customHeight="1">
      <c r="A642" s="37"/>
      <c r="B642" s="37"/>
      <c r="C642" s="37"/>
    </row>
    <row r="643" ht="12.75" customHeight="1">
      <c r="A643" s="37"/>
      <c r="B643" s="37"/>
      <c r="C643" s="37"/>
    </row>
    <row r="644" ht="12.75" customHeight="1">
      <c r="A644" s="37"/>
      <c r="B644" s="37"/>
      <c r="C644" s="37"/>
    </row>
    <row r="645" ht="12.75" customHeight="1">
      <c r="A645" s="37"/>
      <c r="B645" s="37"/>
      <c r="C645" s="37"/>
    </row>
    <row r="646" ht="12.75" customHeight="1">
      <c r="A646" s="37"/>
      <c r="B646" s="37"/>
      <c r="C646" s="37"/>
    </row>
    <row r="647" ht="12.75" customHeight="1">
      <c r="A647" s="37"/>
      <c r="B647" s="37"/>
      <c r="C647" s="37"/>
    </row>
    <row r="648" ht="12.75" customHeight="1">
      <c r="A648" s="37"/>
      <c r="B648" s="37"/>
      <c r="C648" s="37"/>
    </row>
    <row r="649" ht="12.75" customHeight="1">
      <c r="A649" s="37"/>
      <c r="B649" s="37"/>
      <c r="C649" s="37"/>
    </row>
    <row r="650" ht="12.75" customHeight="1">
      <c r="A650" s="37"/>
      <c r="B650" s="37"/>
      <c r="C650" s="37"/>
    </row>
    <row r="651" ht="12.75" customHeight="1">
      <c r="A651" s="37"/>
      <c r="B651" s="37"/>
      <c r="C651" s="37"/>
    </row>
    <row r="652" ht="12.75" customHeight="1">
      <c r="A652" s="37"/>
      <c r="B652" s="37"/>
      <c r="C652" s="37"/>
    </row>
    <row r="653" ht="12.75" customHeight="1">
      <c r="A653" s="37"/>
      <c r="B653" s="37"/>
      <c r="C653" s="37"/>
    </row>
    <row r="654" ht="12.75" customHeight="1">
      <c r="A654" s="37"/>
      <c r="B654" s="37"/>
      <c r="C654" s="37"/>
    </row>
    <row r="655" ht="12.75" customHeight="1">
      <c r="A655" s="37"/>
      <c r="B655" s="37"/>
      <c r="C655" s="37"/>
    </row>
    <row r="656" ht="12.75" customHeight="1">
      <c r="A656" s="37"/>
      <c r="B656" s="37"/>
      <c r="C656" s="37"/>
    </row>
    <row r="657" ht="12.75" customHeight="1">
      <c r="A657" s="37"/>
      <c r="B657" s="37"/>
      <c r="C657" s="37"/>
    </row>
    <row r="658" ht="12.75" customHeight="1">
      <c r="A658" s="37"/>
      <c r="B658" s="37"/>
      <c r="C658" s="37"/>
    </row>
    <row r="659" ht="12.75" customHeight="1">
      <c r="A659" s="37"/>
      <c r="B659" s="37"/>
      <c r="C659" s="37"/>
    </row>
    <row r="660" ht="12.75" customHeight="1">
      <c r="A660" s="37"/>
      <c r="B660" s="37"/>
      <c r="C660" s="37"/>
    </row>
    <row r="661" ht="12.75" customHeight="1">
      <c r="A661" s="37"/>
      <c r="B661" s="37"/>
      <c r="C661" s="37"/>
    </row>
    <row r="662" ht="12.75" customHeight="1">
      <c r="A662" s="37"/>
      <c r="B662" s="37"/>
      <c r="C662" s="37"/>
    </row>
    <row r="663" ht="12.75" customHeight="1">
      <c r="A663" s="37"/>
      <c r="B663" s="37"/>
      <c r="C663" s="37"/>
    </row>
    <row r="664" ht="12.75" customHeight="1">
      <c r="A664" s="37"/>
      <c r="B664" s="37"/>
      <c r="C664" s="37"/>
    </row>
    <row r="665" ht="12.75" customHeight="1">
      <c r="A665" s="37"/>
      <c r="B665" s="37"/>
      <c r="C665" s="37"/>
    </row>
    <row r="666" ht="12.75" customHeight="1">
      <c r="A666" s="37"/>
      <c r="B666" s="37"/>
      <c r="C666" s="37"/>
    </row>
    <row r="667" ht="12.75" customHeight="1">
      <c r="A667" s="37"/>
      <c r="B667" s="37"/>
      <c r="C667" s="37"/>
    </row>
    <row r="668" ht="12.75" customHeight="1">
      <c r="A668" s="37"/>
      <c r="B668" s="37"/>
      <c r="C668" s="37"/>
    </row>
    <row r="669" ht="12.75" customHeight="1">
      <c r="A669" s="37"/>
      <c r="B669" s="37"/>
      <c r="C669" s="37"/>
    </row>
    <row r="670" ht="12.75" customHeight="1">
      <c r="A670" s="37"/>
      <c r="B670" s="37"/>
      <c r="C670" s="37"/>
    </row>
    <row r="671" ht="12.75" customHeight="1">
      <c r="A671" s="37"/>
      <c r="B671" s="37"/>
      <c r="C671" s="37"/>
    </row>
    <row r="672" ht="12.75" customHeight="1">
      <c r="A672" s="37"/>
      <c r="B672" s="37"/>
      <c r="C672" s="37"/>
    </row>
    <row r="673" ht="12.75" customHeight="1">
      <c r="A673" s="37"/>
      <c r="B673" s="37"/>
      <c r="C673" s="37"/>
    </row>
    <row r="674" ht="12.75" customHeight="1">
      <c r="A674" s="37"/>
      <c r="B674" s="37"/>
      <c r="C674" s="37"/>
    </row>
    <row r="675" ht="12.75" customHeight="1">
      <c r="A675" s="37"/>
      <c r="B675" s="37"/>
      <c r="C675" s="37"/>
    </row>
    <row r="676" ht="12.75" customHeight="1">
      <c r="A676" s="37"/>
      <c r="B676" s="37"/>
      <c r="C676" s="37"/>
    </row>
    <row r="677" ht="12.75" customHeight="1">
      <c r="A677" s="37"/>
      <c r="B677" s="37"/>
      <c r="C677" s="37"/>
    </row>
    <row r="678" ht="12.75" customHeight="1">
      <c r="A678" s="37"/>
      <c r="B678" s="37"/>
      <c r="C678" s="37"/>
    </row>
    <row r="679" ht="12.75" customHeight="1">
      <c r="A679" s="37"/>
      <c r="B679" s="37"/>
      <c r="C679" s="37"/>
    </row>
    <row r="680" ht="12.75" customHeight="1">
      <c r="A680" s="37"/>
      <c r="B680" s="37"/>
      <c r="C680" s="37"/>
    </row>
    <row r="681" ht="12.75" customHeight="1">
      <c r="A681" s="37"/>
      <c r="B681" s="37"/>
      <c r="C681" s="37"/>
    </row>
    <row r="682" ht="12.75" customHeight="1">
      <c r="A682" s="37"/>
      <c r="B682" s="37"/>
      <c r="C682" s="37"/>
    </row>
    <row r="683" ht="12.75" customHeight="1">
      <c r="A683" s="37"/>
      <c r="B683" s="37"/>
      <c r="C683" s="37"/>
    </row>
    <row r="684" ht="12.75" customHeight="1">
      <c r="A684" s="37"/>
      <c r="B684" s="37"/>
      <c r="C684" s="37"/>
    </row>
    <row r="685" ht="12.75" customHeight="1">
      <c r="A685" s="37"/>
      <c r="B685" s="37"/>
      <c r="C685" s="37"/>
    </row>
    <row r="686" ht="12.75" customHeight="1">
      <c r="A686" s="37"/>
      <c r="B686" s="37"/>
      <c r="C686" s="37"/>
    </row>
    <row r="687" ht="12.75" customHeight="1">
      <c r="A687" s="37"/>
      <c r="B687" s="37"/>
      <c r="C687" s="37"/>
    </row>
    <row r="688" ht="12.75" customHeight="1">
      <c r="A688" s="37"/>
      <c r="B688" s="37"/>
      <c r="C688" s="37"/>
    </row>
    <row r="689" ht="12.75" customHeight="1">
      <c r="A689" s="37"/>
      <c r="B689" s="37"/>
      <c r="C689" s="37"/>
    </row>
    <row r="690" ht="12.75" customHeight="1">
      <c r="A690" s="37"/>
      <c r="B690" s="37"/>
      <c r="C690" s="37"/>
    </row>
    <row r="691" ht="12.75" customHeight="1">
      <c r="A691" s="37"/>
      <c r="B691" s="37"/>
      <c r="C691" s="37"/>
    </row>
    <row r="692" ht="12.75" customHeight="1">
      <c r="A692" s="37"/>
      <c r="B692" s="37"/>
      <c r="C692" s="37"/>
    </row>
    <row r="693" ht="12.75" customHeight="1">
      <c r="A693" s="37"/>
      <c r="B693" s="37"/>
      <c r="C693" s="37"/>
    </row>
    <row r="694" ht="12.75" customHeight="1">
      <c r="A694" s="37"/>
      <c r="B694" s="37"/>
      <c r="C694" s="37"/>
    </row>
    <row r="695" ht="12.75" customHeight="1">
      <c r="A695" s="37"/>
      <c r="B695" s="37"/>
      <c r="C695" s="37"/>
    </row>
    <row r="696" ht="12.75" customHeight="1">
      <c r="A696" s="37"/>
      <c r="B696" s="37"/>
      <c r="C696" s="37"/>
    </row>
    <row r="697" ht="12.75" customHeight="1">
      <c r="A697" s="37"/>
      <c r="B697" s="37"/>
      <c r="C697" s="37"/>
    </row>
    <row r="698" ht="12.75" customHeight="1">
      <c r="A698" s="37"/>
      <c r="B698" s="37"/>
      <c r="C698" s="37"/>
    </row>
    <row r="699" ht="12.75" customHeight="1">
      <c r="A699" s="37"/>
      <c r="B699" s="37"/>
      <c r="C699" s="37"/>
    </row>
    <row r="700" ht="12.75" customHeight="1">
      <c r="A700" s="37"/>
      <c r="B700" s="37"/>
      <c r="C700" s="37"/>
    </row>
    <row r="701" ht="12.75" customHeight="1">
      <c r="A701" s="37"/>
      <c r="B701" s="37"/>
      <c r="C701" s="37"/>
    </row>
    <row r="702" ht="12.75" customHeight="1">
      <c r="A702" s="37"/>
      <c r="B702" s="37"/>
      <c r="C702" s="37"/>
    </row>
    <row r="703" ht="12.75" customHeight="1">
      <c r="A703" s="37"/>
      <c r="B703" s="37"/>
      <c r="C703" s="37"/>
    </row>
    <row r="704" ht="12.75" customHeight="1">
      <c r="A704" s="37"/>
      <c r="B704" s="37"/>
      <c r="C704" s="37"/>
    </row>
    <row r="705" ht="12.75" customHeight="1">
      <c r="A705" s="37"/>
      <c r="B705" s="37"/>
      <c r="C705" s="37"/>
    </row>
    <row r="706" ht="12.75" customHeight="1">
      <c r="A706" s="37"/>
      <c r="B706" s="37"/>
      <c r="C706" s="37"/>
    </row>
    <row r="707" ht="12.75" customHeight="1">
      <c r="A707" s="37"/>
      <c r="B707" s="37"/>
      <c r="C707" s="37"/>
    </row>
    <row r="708" ht="12.75" customHeight="1">
      <c r="A708" s="37"/>
      <c r="B708" s="37"/>
      <c r="C708" s="37"/>
    </row>
    <row r="709" ht="12.75" customHeight="1">
      <c r="A709" s="37"/>
      <c r="B709" s="37"/>
      <c r="C709" s="37"/>
    </row>
    <row r="710" ht="12.75" customHeight="1">
      <c r="A710" s="37"/>
      <c r="B710" s="37"/>
      <c r="C710" s="37"/>
    </row>
    <row r="711" ht="12.75" customHeight="1">
      <c r="A711" s="37"/>
      <c r="B711" s="37"/>
      <c r="C711" s="37"/>
    </row>
    <row r="712" ht="12.75" customHeight="1">
      <c r="A712" s="37"/>
      <c r="B712" s="37"/>
      <c r="C712" s="37"/>
    </row>
    <row r="713" ht="12.75" customHeight="1">
      <c r="A713" s="37"/>
      <c r="B713" s="37"/>
      <c r="C713" s="37"/>
    </row>
    <row r="714" ht="12.75" customHeight="1">
      <c r="A714" s="37"/>
      <c r="B714" s="37"/>
      <c r="C714" s="37"/>
    </row>
    <row r="715" ht="12.75" customHeight="1">
      <c r="A715" s="37"/>
      <c r="B715" s="37"/>
      <c r="C715" s="37"/>
    </row>
    <row r="716" ht="12.75" customHeight="1">
      <c r="A716" s="37"/>
      <c r="B716" s="37"/>
      <c r="C716" s="37"/>
    </row>
    <row r="717" ht="12.75" customHeight="1">
      <c r="A717" s="37"/>
      <c r="B717" s="37"/>
      <c r="C717" s="37"/>
    </row>
    <row r="718" ht="12.75" customHeight="1">
      <c r="A718" s="37"/>
      <c r="B718" s="37"/>
      <c r="C718" s="37"/>
    </row>
    <row r="719" ht="12.75" customHeight="1">
      <c r="A719" s="37"/>
      <c r="B719" s="37"/>
      <c r="C719" s="37"/>
    </row>
    <row r="720" ht="12.75" customHeight="1">
      <c r="A720" s="37"/>
      <c r="B720" s="37"/>
      <c r="C720" s="37"/>
    </row>
    <row r="721" ht="12.75" customHeight="1">
      <c r="A721" s="37"/>
      <c r="B721" s="37"/>
      <c r="C721" s="37"/>
    </row>
    <row r="722" ht="12.75" customHeight="1">
      <c r="A722" s="37"/>
      <c r="B722" s="37"/>
      <c r="C722" s="37"/>
    </row>
    <row r="723" ht="12.75" customHeight="1">
      <c r="A723" s="37"/>
      <c r="B723" s="37"/>
      <c r="C723" s="37"/>
    </row>
    <row r="724" ht="12.75" customHeight="1">
      <c r="A724" s="37"/>
      <c r="B724" s="37"/>
      <c r="C724" s="37"/>
    </row>
    <row r="725" ht="12.75" customHeight="1">
      <c r="A725" s="37"/>
      <c r="B725" s="37"/>
      <c r="C725" s="37"/>
    </row>
    <row r="726" ht="12.75" customHeight="1">
      <c r="A726" s="37"/>
      <c r="B726" s="37"/>
      <c r="C726" s="37"/>
    </row>
    <row r="727" ht="12.75" customHeight="1">
      <c r="A727" s="37"/>
      <c r="B727" s="37"/>
      <c r="C727" s="37"/>
    </row>
    <row r="728" ht="12.75" customHeight="1">
      <c r="A728" s="37"/>
      <c r="B728" s="37"/>
      <c r="C728" s="37"/>
    </row>
    <row r="729" ht="12.75" customHeight="1">
      <c r="A729" s="37"/>
      <c r="B729" s="37"/>
      <c r="C729" s="37"/>
    </row>
    <row r="730" ht="12.75" customHeight="1">
      <c r="A730" s="37"/>
      <c r="B730" s="37"/>
      <c r="C730" s="37"/>
    </row>
    <row r="731" ht="12.75" customHeight="1">
      <c r="A731" s="37"/>
      <c r="B731" s="37"/>
      <c r="C731" s="37"/>
    </row>
    <row r="732" ht="12.75" customHeight="1">
      <c r="A732" s="37"/>
      <c r="B732" s="37"/>
      <c r="C732" s="37"/>
    </row>
    <row r="733" ht="12.75" customHeight="1">
      <c r="A733" s="37"/>
      <c r="B733" s="37"/>
      <c r="C733" s="37"/>
    </row>
    <row r="734" ht="12.75" customHeight="1">
      <c r="A734" s="37"/>
      <c r="B734" s="37"/>
      <c r="C734" s="37"/>
    </row>
    <row r="735" ht="12.75" customHeight="1">
      <c r="A735" s="37"/>
      <c r="B735" s="37"/>
      <c r="C735" s="37"/>
    </row>
    <row r="736" ht="12.75" customHeight="1">
      <c r="A736" s="37"/>
      <c r="B736" s="37"/>
      <c r="C736" s="37"/>
    </row>
    <row r="737" ht="12.75" customHeight="1">
      <c r="A737" s="37"/>
      <c r="B737" s="37"/>
      <c r="C737" s="37"/>
    </row>
    <row r="738" ht="12.75" customHeight="1">
      <c r="A738" s="37"/>
      <c r="B738" s="37"/>
      <c r="C738" s="37"/>
    </row>
    <row r="739" ht="12.75" customHeight="1">
      <c r="A739" s="37"/>
      <c r="B739" s="37"/>
      <c r="C739" s="37"/>
    </row>
    <row r="740" ht="12.75" customHeight="1">
      <c r="A740" s="37"/>
      <c r="B740" s="37"/>
      <c r="C740" s="37"/>
    </row>
    <row r="741" ht="12.75" customHeight="1">
      <c r="A741" s="37"/>
      <c r="B741" s="37"/>
      <c r="C741" s="37"/>
    </row>
    <row r="742" ht="12.75" customHeight="1">
      <c r="A742" s="37"/>
      <c r="B742" s="37"/>
      <c r="C742" s="37"/>
    </row>
    <row r="743" ht="12.75" customHeight="1">
      <c r="A743" s="37"/>
      <c r="B743" s="37"/>
      <c r="C743" s="37"/>
    </row>
    <row r="744" ht="12.75" customHeight="1">
      <c r="A744" s="37"/>
      <c r="B744" s="37"/>
      <c r="C744" s="37"/>
    </row>
    <row r="745" ht="12.75" customHeight="1">
      <c r="A745" s="37"/>
      <c r="B745" s="37"/>
      <c r="C745" s="37"/>
    </row>
    <row r="746" ht="12.75" customHeight="1">
      <c r="A746" s="37"/>
      <c r="B746" s="37"/>
      <c r="C746" s="37"/>
    </row>
    <row r="747" ht="12.75" customHeight="1">
      <c r="A747" s="37"/>
      <c r="B747" s="37"/>
      <c r="C747" s="37"/>
    </row>
    <row r="748" ht="12.75" customHeight="1">
      <c r="A748" s="37"/>
      <c r="B748" s="37"/>
      <c r="C748" s="37"/>
    </row>
    <row r="749" ht="12.75" customHeight="1">
      <c r="A749" s="37"/>
      <c r="B749" s="37"/>
      <c r="C749" s="37"/>
    </row>
    <row r="750" ht="12.75" customHeight="1">
      <c r="A750" s="37"/>
      <c r="B750" s="37"/>
      <c r="C750" s="37"/>
    </row>
    <row r="751" ht="12.75" customHeight="1">
      <c r="A751" s="37"/>
      <c r="B751" s="37"/>
      <c r="C751" s="37"/>
    </row>
    <row r="752" ht="12.75" customHeight="1">
      <c r="A752" s="37"/>
      <c r="B752" s="37"/>
      <c r="C752" s="37"/>
    </row>
    <row r="753" ht="12.75" customHeight="1">
      <c r="A753" s="37"/>
      <c r="B753" s="37"/>
      <c r="C753" s="37"/>
    </row>
    <row r="754" ht="12.75" customHeight="1">
      <c r="A754" s="37"/>
      <c r="B754" s="37"/>
      <c r="C754" s="37"/>
    </row>
    <row r="755" ht="12.75" customHeight="1">
      <c r="A755" s="37"/>
      <c r="B755" s="37"/>
      <c r="C755" s="37"/>
    </row>
    <row r="756" ht="12.75" customHeight="1">
      <c r="A756" s="37"/>
      <c r="B756" s="37"/>
      <c r="C756" s="37"/>
    </row>
    <row r="757" ht="12.75" customHeight="1">
      <c r="A757" s="37"/>
      <c r="B757" s="37"/>
      <c r="C757" s="37"/>
    </row>
    <row r="758" ht="12.75" customHeight="1">
      <c r="A758" s="37"/>
      <c r="B758" s="37"/>
      <c r="C758" s="37"/>
    </row>
    <row r="759" ht="12.75" customHeight="1">
      <c r="A759" s="37"/>
      <c r="B759" s="37"/>
      <c r="C759" s="37"/>
    </row>
    <row r="760" ht="12.75" customHeight="1">
      <c r="A760" s="37"/>
      <c r="B760" s="37"/>
      <c r="C760" s="37"/>
    </row>
    <row r="761" ht="12.75" customHeight="1">
      <c r="A761" s="37"/>
      <c r="B761" s="37"/>
      <c r="C761" s="37"/>
    </row>
    <row r="762" ht="12.75" customHeight="1">
      <c r="A762" s="37"/>
      <c r="B762" s="37"/>
      <c r="C762" s="37"/>
    </row>
    <row r="763" ht="12.75" customHeight="1">
      <c r="A763" s="37"/>
      <c r="B763" s="37"/>
      <c r="C763" s="37"/>
    </row>
    <row r="764" ht="12.75" customHeight="1">
      <c r="A764" s="37"/>
      <c r="B764" s="37"/>
      <c r="C764" s="37"/>
    </row>
    <row r="765" ht="12.75" customHeight="1">
      <c r="A765" s="37"/>
      <c r="B765" s="37"/>
      <c r="C765" s="37"/>
    </row>
    <row r="766" ht="12.75" customHeight="1">
      <c r="A766" s="37"/>
      <c r="B766" s="37"/>
      <c r="C766" s="37"/>
    </row>
    <row r="767" ht="12.75" customHeight="1">
      <c r="A767" s="37"/>
      <c r="B767" s="37"/>
      <c r="C767" s="37"/>
    </row>
    <row r="768" ht="12.75" customHeight="1">
      <c r="A768" s="37"/>
      <c r="B768" s="37"/>
      <c r="C768" s="37"/>
    </row>
    <row r="769" ht="12.75" customHeight="1">
      <c r="A769" s="37"/>
      <c r="B769" s="37"/>
      <c r="C769" s="37"/>
    </row>
    <row r="770" ht="12.75" customHeight="1">
      <c r="A770" s="37"/>
      <c r="B770" s="37"/>
      <c r="C770" s="37"/>
    </row>
    <row r="771" ht="12.75" customHeight="1">
      <c r="A771" s="37"/>
      <c r="B771" s="37"/>
      <c r="C771" s="37"/>
    </row>
    <row r="772" ht="12.75" customHeight="1">
      <c r="A772" s="37"/>
      <c r="B772" s="37"/>
      <c r="C772" s="37"/>
    </row>
    <row r="773" ht="12.75" customHeight="1">
      <c r="A773" s="37"/>
      <c r="B773" s="37"/>
      <c r="C773" s="37"/>
    </row>
    <row r="774" ht="12.75" customHeight="1">
      <c r="A774" s="37"/>
      <c r="B774" s="37"/>
      <c r="C774" s="37"/>
    </row>
    <row r="775" ht="12.75" customHeight="1">
      <c r="A775" s="37"/>
      <c r="B775" s="37"/>
      <c r="C775" s="37"/>
    </row>
    <row r="776" ht="12.75" customHeight="1">
      <c r="A776" s="37"/>
      <c r="B776" s="37"/>
      <c r="C776" s="37"/>
    </row>
    <row r="777" ht="12.75" customHeight="1">
      <c r="A777" s="37"/>
      <c r="B777" s="37"/>
      <c r="C777" s="37"/>
    </row>
    <row r="778" ht="12.75" customHeight="1">
      <c r="A778" s="37"/>
      <c r="B778" s="37"/>
      <c r="C778" s="37"/>
    </row>
    <row r="779" ht="12.75" customHeight="1">
      <c r="A779" s="37"/>
      <c r="B779" s="37"/>
      <c r="C779" s="37"/>
    </row>
    <row r="780" ht="12.75" customHeight="1">
      <c r="A780" s="37"/>
      <c r="B780" s="37"/>
      <c r="C780" s="37"/>
    </row>
    <row r="781" ht="12.75" customHeight="1">
      <c r="A781" s="37"/>
      <c r="B781" s="37"/>
      <c r="C781" s="37"/>
    </row>
    <row r="782" ht="12.75" customHeight="1">
      <c r="A782" s="37"/>
      <c r="B782" s="37"/>
      <c r="C782" s="37"/>
    </row>
    <row r="783" ht="12.75" customHeight="1">
      <c r="A783" s="37"/>
      <c r="B783" s="37"/>
      <c r="C783" s="37"/>
    </row>
    <row r="784" ht="12.75" customHeight="1">
      <c r="A784" s="37"/>
      <c r="B784" s="37"/>
      <c r="C784" s="37"/>
    </row>
    <row r="785" ht="12.75" customHeight="1">
      <c r="A785" s="37"/>
      <c r="B785" s="37"/>
      <c r="C785" s="37"/>
    </row>
    <row r="786" ht="12.75" customHeight="1">
      <c r="A786" s="37"/>
      <c r="B786" s="37"/>
      <c r="C786" s="37"/>
    </row>
    <row r="787" ht="12.75" customHeight="1">
      <c r="A787" s="37"/>
      <c r="B787" s="37"/>
      <c r="C787" s="37"/>
    </row>
    <row r="788" ht="12.75" customHeight="1">
      <c r="A788" s="37"/>
      <c r="B788" s="37"/>
      <c r="C788" s="37"/>
    </row>
    <row r="789" ht="12.75" customHeight="1">
      <c r="A789" s="37"/>
      <c r="B789" s="37"/>
      <c r="C789" s="37"/>
    </row>
    <row r="790" ht="12.75" customHeight="1">
      <c r="A790" s="37"/>
      <c r="B790" s="37"/>
      <c r="C790" s="37"/>
    </row>
    <row r="791" ht="12.75" customHeight="1">
      <c r="A791" s="37"/>
      <c r="B791" s="37"/>
      <c r="C791" s="37"/>
    </row>
    <row r="792" ht="12.75" customHeight="1">
      <c r="A792" s="37"/>
      <c r="B792" s="37"/>
      <c r="C792" s="37"/>
    </row>
    <row r="793" ht="12.75" customHeight="1">
      <c r="A793" s="37"/>
      <c r="B793" s="37"/>
      <c r="C793" s="37"/>
    </row>
    <row r="794" ht="12.75" customHeight="1">
      <c r="A794" s="37"/>
      <c r="B794" s="37"/>
      <c r="C794" s="37"/>
    </row>
    <row r="795" ht="12.75" customHeight="1">
      <c r="A795" s="37"/>
      <c r="B795" s="37"/>
      <c r="C795" s="37"/>
    </row>
    <row r="796" ht="12.75" customHeight="1">
      <c r="A796" s="37"/>
      <c r="B796" s="37"/>
      <c r="C796" s="37"/>
    </row>
    <row r="797" ht="12.75" customHeight="1">
      <c r="A797" s="37"/>
      <c r="B797" s="37"/>
      <c r="C797" s="37"/>
    </row>
    <row r="798" ht="12.75" customHeight="1">
      <c r="A798" s="37"/>
      <c r="B798" s="37"/>
      <c r="C798" s="37"/>
    </row>
    <row r="799" ht="12.75" customHeight="1">
      <c r="A799" s="37"/>
      <c r="B799" s="37"/>
      <c r="C799" s="37"/>
    </row>
    <row r="800" ht="12.75" customHeight="1">
      <c r="A800" s="37"/>
      <c r="B800" s="37"/>
      <c r="C800" s="37"/>
    </row>
    <row r="801" ht="12.75" customHeight="1">
      <c r="A801" s="37"/>
      <c r="B801" s="37"/>
      <c r="C801" s="37"/>
    </row>
    <row r="802" ht="12.75" customHeight="1">
      <c r="A802" s="37"/>
      <c r="B802" s="37"/>
      <c r="C802" s="37"/>
    </row>
    <row r="803" ht="12.75" customHeight="1">
      <c r="A803" s="37"/>
      <c r="B803" s="37"/>
      <c r="C803" s="37"/>
    </row>
    <row r="804" ht="12.75" customHeight="1">
      <c r="A804" s="37"/>
      <c r="B804" s="37"/>
      <c r="C804" s="37"/>
    </row>
    <row r="805" ht="12.75" customHeight="1">
      <c r="A805" s="37"/>
      <c r="B805" s="37"/>
      <c r="C805" s="37"/>
    </row>
    <row r="806" ht="12.75" customHeight="1">
      <c r="A806" s="37"/>
      <c r="B806" s="37"/>
      <c r="C806" s="37"/>
    </row>
    <row r="807" ht="12.75" customHeight="1">
      <c r="A807" s="37"/>
      <c r="B807" s="37"/>
      <c r="C807" s="37"/>
    </row>
    <row r="808" ht="12.75" customHeight="1">
      <c r="A808" s="37"/>
      <c r="B808" s="37"/>
      <c r="C808" s="37"/>
    </row>
    <row r="809" ht="12.75" customHeight="1">
      <c r="A809" s="37"/>
      <c r="B809" s="37"/>
      <c r="C809" s="37"/>
    </row>
    <row r="810" ht="12.75" customHeight="1">
      <c r="A810" s="37"/>
      <c r="B810" s="37"/>
      <c r="C810" s="37"/>
    </row>
    <row r="811" ht="12.75" customHeight="1">
      <c r="A811" s="37"/>
      <c r="B811" s="37"/>
      <c r="C811" s="37"/>
    </row>
    <row r="812" ht="12.75" customHeight="1">
      <c r="A812" s="37"/>
      <c r="B812" s="37"/>
      <c r="C812" s="37"/>
    </row>
    <row r="813" ht="12.75" customHeight="1">
      <c r="A813" s="37"/>
      <c r="B813" s="37"/>
      <c r="C813" s="37"/>
    </row>
    <row r="814" ht="12.75" customHeight="1">
      <c r="A814" s="37"/>
      <c r="B814" s="37"/>
      <c r="C814" s="37"/>
    </row>
    <row r="815" ht="12.75" customHeight="1">
      <c r="A815" s="37"/>
      <c r="B815" s="37"/>
      <c r="C815" s="37"/>
    </row>
    <row r="816" ht="12.75" customHeight="1">
      <c r="A816" s="37"/>
      <c r="B816" s="37"/>
      <c r="C816" s="37"/>
    </row>
    <row r="817" ht="12.75" customHeight="1">
      <c r="A817" s="37"/>
      <c r="B817" s="37"/>
      <c r="C817" s="37"/>
    </row>
    <row r="818" ht="12.75" customHeight="1">
      <c r="A818" s="37"/>
      <c r="B818" s="37"/>
      <c r="C818" s="37"/>
    </row>
    <row r="819" ht="12.75" customHeight="1">
      <c r="A819" s="37"/>
      <c r="B819" s="37"/>
      <c r="C819" s="37"/>
    </row>
    <row r="820" ht="12.75" customHeight="1">
      <c r="A820" s="37"/>
      <c r="B820" s="37"/>
      <c r="C820" s="37"/>
    </row>
    <row r="821" ht="12.75" customHeight="1">
      <c r="A821" s="37"/>
      <c r="B821" s="37"/>
      <c r="C821" s="37"/>
    </row>
    <row r="822" ht="12.75" customHeight="1">
      <c r="A822" s="37"/>
      <c r="B822" s="37"/>
      <c r="C822" s="37"/>
    </row>
    <row r="823" ht="12.75" customHeight="1">
      <c r="A823" s="37"/>
      <c r="B823" s="37"/>
      <c r="C823" s="37"/>
    </row>
    <row r="824" ht="12.75" customHeight="1">
      <c r="A824" s="37"/>
      <c r="B824" s="37"/>
      <c r="C824" s="37"/>
    </row>
    <row r="825" ht="12.75" customHeight="1">
      <c r="A825" s="37"/>
      <c r="B825" s="37"/>
      <c r="C825" s="37"/>
    </row>
    <row r="826" ht="12.75" customHeight="1">
      <c r="A826" s="37"/>
      <c r="B826" s="37"/>
      <c r="C826" s="37"/>
    </row>
    <row r="827" ht="12.75" customHeight="1">
      <c r="A827" s="37"/>
      <c r="B827" s="37"/>
      <c r="C827" s="37"/>
    </row>
    <row r="828" ht="12.75" customHeight="1">
      <c r="A828" s="37"/>
      <c r="B828" s="37"/>
      <c r="C828" s="37"/>
    </row>
    <row r="829" ht="12.75" customHeight="1">
      <c r="A829" s="37"/>
      <c r="B829" s="37"/>
      <c r="C829" s="37"/>
    </row>
    <row r="830" ht="12.75" customHeight="1">
      <c r="A830" s="37"/>
      <c r="B830" s="37"/>
      <c r="C830" s="37"/>
    </row>
    <row r="831" ht="12.75" customHeight="1">
      <c r="A831" s="37"/>
      <c r="B831" s="37"/>
      <c r="C831" s="37"/>
    </row>
    <row r="832" ht="12.75" customHeight="1">
      <c r="A832" s="37"/>
      <c r="B832" s="37"/>
      <c r="C832" s="37"/>
    </row>
    <row r="833" ht="12.75" customHeight="1">
      <c r="A833" s="37"/>
      <c r="B833" s="37"/>
      <c r="C833" s="37"/>
    </row>
    <row r="834" ht="12.75" customHeight="1">
      <c r="A834" s="37"/>
      <c r="B834" s="37"/>
      <c r="C834" s="37"/>
    </row>
    <row r="835" ht="12.75" customHeight="1">
      <c r="A835" s="37"/>
      <c r="B835" s="37"/>
      <c r="C835" s="37"/>
    </row>
    <row r="836" ht="12.75" customHeight="1">
      <c r="A836" s="37"/>
      <c r="B836" s="37"/>
      <c r="C836" s="37"/>
    </row>
    <row r="837" ht="12.75" customHeight="1">
      <c r="A837" s="37"/>
      <c r="B837" s="37"/>
      <c r="C837" s="37"/>
    </row>
    <row r="838" ht="12.75" customHeight="1">
      <c r="A838" s="37"/>
      <c r="B838" s="37"/>
      <c r="C838" s="37"/>
    </row>
    <row r="839" ht="12.75" customHeight="1">
      <c r="A839" s="37"/>
      <c r="B839" s="37"/>
      <c r="C839" s="37"/>
    </row>
    <row r="840" ht="12.75" customHeight="1">
      <c r="A840" s="37"/>
      <c r="B840" s="37"/>
      <c r="C840" s="37"/>
    </row>
    <row r="841" ht="12.75" customHeight="1">
      <c r="A841" s="37"/>
      <c r="B841" s="37"/>
      <c r="C841" s="37"/>
    </row>
    <row r="842" ht="12.75" customHeight="1">
      <c r="A842" s="37"/>
      <c r="B842" s="37"/>
      <c r="C842" s="37"/>
    </row>
    <row r="843" ht="12.75" customHeight="1">
      <c r="A843" s="37"/>
      <c r="B843" s="37"/>
      <c r="C843" s="37"/>
    </row>
    <row r="844" ht="12.75" customHeight="1">
      <c r="A844" s="37"/>
      <c r="B844" s="37"/>
      <c r="C844" s="37"/>
    </row>
    <row r="845" ht="12.75" customHeight="1">
      <c r="A845" s="37"/>
      <c r="B845" s="37"/>
      <c r="C845" s="37"/>
    </row>
    <row r="846" ht="12.75" customHeight="1">
      <c r="A846" s="37"/>
      <c r="B846" s="37"/>
      <c r="C846" s="37"/>
    </row>
    <row r="847" ht="12.75" customHeight="1">
      <c r="A847" s="37"/>
      <c r="B847" s="37"/>
      <c r="C847" s="37"/>
    </row>
    <row r="848" ht="12.75" customHeight="1">
      <c r="A848" s="37"/>
      <c r="B848" s="37"/>
      <c r="C848" s="37"/>
    </row>
    <row r="849" ht="12.75" customHeight="1">
      <c r="A849" s="37"/>
      <c r="B849" s="37"/>
      <c r="C849" s="37"/>
    </row>
    <row r="850" ht="12.75" customHeight="1">
      <c r="A850" s="37"/>
      <c r="B850" s="37"/>
      <c r="C850" s="37"/>
    </row>
    <row r="851" ht="12.75" customHeight="1">
      <c r="A851" s="37"/>
      <c r="B851" s="37"/>
      <c r="C851" s="37"/>
    </row>
    <row r="852" ht="12.75" customHeight="1">
      <c r="A852" s="37"/>
      <c r="B852" s="37"/>
      <c r="C852" s="37"/>
    </row>
    <row r="853" ht="12.75" customHeight="1">
      <c r="A853" s="37"/>
      <c r="B853" s="37"/>
      <c r="C853" s="37"/>
    </row>
    <row r="854" ht="12.75" customHeight="1">
      <c r="A854" s="37"/>
      <c r="B854" s="37"/>
      <c r="C854" s="37"/>
    </row>
    <row r="855" ht="12.75" customHeight="1">
      <c r="A855" s="37"/>
      <c r="B855" s="37"/>
      <c r="C855" s="37"/>
    </row>
    <row r="856" ht="12.75" customHeight="1">
      <c r="A856" s="37"/>
      <c r="B856" s="37"/>
      <c r="C856" s="37"/>
    </row>
    <row r="857" ht="12.75" customHeight="1">
      <c r="A857" s="37"/>
      <c r="B857" s="37"/>
      <c r="C857" s="37"/>
    </row>
    <row r="858" ht="12.75" customHeight="1">
      <c r="A858" s="37"/>
      <c r="B858" s="37"/>
      <c r="C858" s="37"/>
    </row>
    <row r="859" ht="12.75" customHeight="1">
      <c r="A859" s="37"/>
      <c r="B859" s="37"/>
      <c r="C859" s="37"/>
    </row>
    <row r="860" ht="12.75" customHeight="1">
      <c r="A860" s="37"/>
      <c r="B860" s="37"/>
      <c r="C860" s="37"/>
    </row>
    <row r="861" ht="12.75" customHeight="1">
      <c r="A861" s="37"/>
      <c r="B861" s="37"/>
      <c r="C861" s="37"/>
    </row>
    <row r="862" ht="12.75" customHeight="1">
      <c r="A862" s="37"/>
      <c r="B862" s="37"/>
      <c r="C862" s="37"/>
    </row>
    <row r="863" ht="12.75" customHeight="1">
      <c r="A863" s="37"/>
      <c r="B863" s="37"/>
      <c r="C863" s="37"/>
    </row>
    <row r="864" ht="12.75" customHeight="1">
      <c r="A864" s="37"/>
      <c r="B864" s="37"/>
      <c r="C864" s="37"/>
    </row>
    <row r="865" ht="12.75" customHeight="1">
      <c r="A865" s="37"/>
      <c r="B865" s="37"/>
      <c r="C865" s="37"/>
    </row>
    <row r="866" ht="12.75" customHeight="1">
      <c r="A866" s="37"/>
      <c r="B866" s="37"/>
      <c r="C866" s="37"/>
    </row>
    <row r="867" ht="12.75" customHeight="1">
      <c r="A867" s="37"/>
      <c r="B867" s="37"/>
      <c r="C867" s="37"/>
    </row>
    <row r="868" ht="12.75" customHeight="1">
      <c r="A868" s="37"/>
      <c r="B868" s="37"/>
      <c r="C868" s="37"/>
    </row>
    <row r="869" ht="12.75" customHeight="1">
      <c r="A869" s="37"/>
      <c r="B869" s="37"/>
      <c r="C869" s="37"/>
    </row>
    <row r="870" ht="12.75" customHeight="1">
      <c r="A870" s="37"/>
      <c r="B870" s="37"/>
      <c r="C870" s="37"/>
    </row>
    <row r="871" ht="12.75" customHeight="1">
      <c r="A871" s="37"/>
      <c r="B871" s="37"/>
      <c r="C871" s="37"/>
    </row>
    <row r="872" ht="12.75" customHeight="1">
      <c r="A872" s="37"/>
      <c r="B872" s="37"/>
      <c r="C872" s="37"/>
    </row>
    <row r="873" ht="12.75" customHeight="1">
      <c r="A873" s="37"/>
      <c r="B873" s="37"/>
      <c r="C873" s="37"/>
    </row>
    <row r="874" ht="12.75" customHeight="1">
      <c r="A874" s="37"/>
      <c r="B874" s="37"/>
      <c r="C874" s="37"/>
    </row>
    <row r="875" ht="12.75" customHeight="1">
      <c r="A875" s="37"/>
      <c r="B875" s="37"/>
      <c r="C875" s="37"/>
    </row>
    <row r="876" ht="12.75" customHeight="1">
      <c r="A876" s="37"/>
      <c r="B876" s="37"/>
      <c r="C876" s="37"/>
    </row>
    <row r="877" ht="12.75" customHeight="1">
      <c r="A877" s="37"/>
      <c r="B877" s="37"/>
      <c r="C877" s="37"/>
    </row>
    <row r="878" ht="12.75" customHeight="1">
      <c r="A878" s="37"/>
      <c r="B878" s="37"/>
      <c r="C878" s="37"/>
    </row>
    <row r="879" ht="12.75" customHeight="1">
      <c r="A879" s="37"/>
      <c r="B879" s="37"/>
      <c r="C879" s="37"/>
    </row>
    <row r="880" ht="12.75" customHeight="1">
      <c r="A880" s="37"/>
      <c r="B880" s="37"/>
      <c r="C880" s="37"/>
    </row>
    <row r="881" ht="12.75" customHeight="1">
      <c r="A881" s="37"/>
      <c r="B881" s="37"/>
      <c r="C881" s="37"/>
    </row>
    <row r="882" ht="12.75" customHeight="1">
      <c r="A882" s="37"/>
      <c r="B882" s="37"/>
      <c r="C882" s="37"/>
    </row>
    <row r="883" ht="12.75" customHeight="1">
      <c r="A883" s="37"/>
      <c r="B883" s="37"/>
      <c r="C883" s="37"/>
    </row>
    <row r="884" ht="12.75" customHeight="1">
      <c r="A884" s="37"/>
      <c r="B884" s="37"/>
      <c r="C884" s="37"/>
    </row>
    <row r="885" ht="12.75" customHeight="1">
      <c r="A885" s="37"/>
      <c r="B885" s="37"/>
      <c r="C885" s="37"/>
    </row>
    <row r="886" ht="12.75" customHeight="1">
      <c r="A886" s="37"/>
      <c r="B886" s="37"/>
      <c r="C886" s="37"/>
    </row>
    <row r="887" ht="12.75" customHeight="1">
      <c r="A887" s="37"/>
      <c r="B887" s="37"/>
      <c r="C887" s="37"/>
    </row>
    <row r="888" ht="12.75" customHeight="1">
      <c r="A888" s="37"/>
      <c r="B888" s="37"/>
      <c r="C888" s="37"/>
    </row>
    <row r="889" ht="12.75" customHeight="1">
      <c r="A889" s="37"/>
      <c r="B889" s="37"/>
      <c r="C889" s="37"/>
    </row>
    <row r="890" ht="12.75" customHeight="1">
      <c r="A890" s="37"/>
      <c r="B890" s="37"/>
      <c r="C890" s="37"/>
    </row>
    <row r="891" ht="12.75" customHeight="1">
      <c r="A891" s="37"/>
      <c r="B891" s="37"/>
      <c r="C891" s="37"/>
    </row>
    <row r="892" ht="12.75" customHeight="1">
      <c r="A892" s="37"/>
      <c r="B892" s="37"/>
      <c r="C892" s="37"/>
    </row>
    <row r="893" ht="12.75" customHeight="1">
      <c r="A893" s="37"/>
      <c r="B893" s="37"/>
      <c r="C893" s="37"/>
    </row>
    <row r="894" ht="12.75" customHeight="1">
      <c r="A894" s="37"/>
      <c r="B894" s="37"/>
      <c r="C894" s="37"/>
    </row>
    <row r="895" ht="12.75" customHeight="1">
      <c r="A895" s="37"/>
      <c r="B895" s="37"/>
      <c r="C895" s="37"/>
    </row>
    <row r="896" ht="12.75" customHeight="1">
      <c r="A896" s="37"/>
      <c r="B896" s="37"/>
      <c r="C896" s="37"/>
    </row>
    <row r="897" ht="12.75" customHeight="1">
      <c r="A897" s="37"/>
      <c r="B897" s="37"/>
      <c r="C897" s="37"/>
    </row>
    <row r="898" ht="12.75" customHeight="1">
      <c r="A898" s="37"/>
      <c r="B898" s="37"/>
      <c r="C898" s="37"/>
    </row>
    <row r="899" ht="12.75" customHeight="1">
      <c r="A899" s="37"/>
      <c r="B899" s="37"/>
      <c r="C899" s="37"/>
    </row>
    <row r="900" ht="12.75" customHeight="1">
      <c r="A900" s="37"/>
      <c r="B900" s="37"/>
      <c r="C900" s="37"/>
    </row>
    <row r="901" ht="12.75" customHeight="1">
      <c r="A901" s="37"/>
      <c r="B901" s="37"/>
      <c r="C901" s="37"/>
    </row>
    <row r="902" ht="12.75" customHeight="1">
      <c r="A902" s="37"/>
      <c r="B902" s="37"/>
      <c r="C902" s="37"/>
    </row>
    <row r="903" ht="12.75" customHeight="1">
      <c r="A903" s="37"/>
      <c r="B903" s="37"/>
      <c r="C903" s="37"/>
    </row>
    <row r="904" ht="12.75" customHeight="1">
      <c r="A904" s="37"/>
      <c r="B904" s="37"/>
      <c r="C904" s="37"/>
    </row>
    <row r="905" ht="12.75" customHeight="1">
      <c r="A905" s="37"/>
      <c r="B905" s="37"/>
      <c r="C905" s="37"/>
    </row>
    <row r="906" ht="12.75" customHeight="1">
      <c r="A906" s="37"/>
      <c r="B906" s="37"/>
      <c r="C906" s="37"/>
    </row>
    <row r="907" ht="12.75" customHeight="1">
      <c r="A907" s="37"/>
      <c r="B907" s="37"/>
      <c r="C907" s="37"/>
    </row>
    <row r="908" ht="12.75" customHeight="1">
      <c r="A908" s="37"/>
      <c r="B908" s="37"/>
      <c r="C908" s="37"/>
    </row>
    <row r="909" ht="12.75" customHeight="1">
      <c r="A909" s="37"/>
      <c r="B909" s="37"/>
      <c r="C909" s="37"/>
    </row>
    <row r="910" ht="12.75" customHeight="1">
      <c r="A910" s="37"/>
      <c r="B910" s="37"/>
      <c r="C910" s="37"/>
    </row>
    <row r="911" ht="12.75" customHeight="1">
      <c r="A911" s="37"/>
      <c r="B911" s="37"/>
      <c r="C911" s="37"/>
    </row>
    <row r="912" ht="12.75" customHeight="1">
      <c r="A912" s="37"/>
      <c r="B912" s="37"/>
      <c r="C912" s="37"/>
    </row>
    <row r="913" ht="12.75" customHeight="1">
      <c r="A913" s="37"/>
      <c r="B913" s="37"/>
      <c r="C913" s="37"/>
    </row>
    <row r="914" ht="12.75" customHeight="1">
      <c r="A914" s="37"/>
      <c r="B914" s="37"/>
      <c r="C914" s="37"/>
    </row>
    <row r="915" ht="12.75" customHeight="1">
      <c r="A915" s="37"/>
      <c r="B915" s="37"/>
      <c r="C915" s="37"/>
    </row>
    <row r="916" ht="12.75" customHeight="1">
      <c r="A916" s="37"/>
      <c r="B916" s="37"/>
      <c r="C916" s="37"/>
    </row>
    <row r="917" ht="12.75" customHeight="1">
      <c r="A917" s="37"/>
      <c r="B917" s="37"/>
      <c r="C917" s="37"/>
    </row>
    <row r="918" ht="12.75" customHeight="1">
      <c r="A918" s="37"/>
      <c r="B918" s="37"/>
      <c r="C918" s="37"/>
    </row>
    <row r="919" ht="12.75" customHeight="1">
      <c r="A919" s="37"/>
      <c r="B919" s="37"/>
      <c r="C919" s="37"/>
    </row>
    <row r="920" ht="12.75" customHeight="1">
      <c r="A920" s="37"/>
      <c r="B920" s="37"/>
      <c r="C920" s="37"/>
    </row>
    <row r="921" ht="12.75" customHeight="1">
      <c r="A921" s="37"/>
      <c r="B921" s="37"/>
      <c r="C921" s="37"/>
    </row>
    <row r="922" ht="12.75" customHeight="1">
      <c r="A922" s="37"/>
      <c r="B922" s="37"/>
      <c r="C922" s="37"/>
    </row>
    <row r="923" ht="12.75" customHeight="1">
      <c r="A923" s="37"/>
      <c r="B923" s="37"/>
      <c r="C923" s="37"/>
    </row>
    <row r="924" ht="12.75" customHeight="1">
      <c r="A924" s="37"/>
      <c r="B924" s="37"/>
      <c r="C924" s="37"/>
    </row>
    <row r="925" ht="12.75" customHeight="1">
      <c r="A925" s="37"/>
      <c r="B925" s="37"/>
      <c r="C925" s="37"/>
    </row>
    <row r="926" ht="12.75" customHeight="1">
      <c r="A926" s="37"/>
      <c r="B926" s="37"/>
      <c r="C926" s="37"/>
    </row>
    <row r="927" ht="12.75" customHeight="1">
      <c r="A927" s="37"/>
      <c r="B927" s="37"/>
      <c r="C927" s="37"/>
    </row>
    <row r="928" ht="12.75" customHeight="1">
      <c r="A928" s="37"/>
      <c r="B928" s="37"/>
      <c r="C928" s="37"/>
    </row>
    <row r="929" ht="12.75" customHeight="1">
      <c r="A929" s="37"/>
      <c r="B929" s="37"/>
      <c r="C929" s="37"/>
    </row>
    <row r="930" ht="12.75" customHeight="1">
      <c r="A930" s="37"/>
      <c r="B930" s="37"/>
      <c r="C930" s="37"/>
    </row>
    <row r="931" ht="12.75" customHeight="1">
      <c r="A931" s="37"/>
      <c r="B931" s="37"/>
      <c r="C931" s="37"/>
    </row>
    <row r="932" ht="12.75" customHeight="1">
      <c r="A932" s="37"/>
      <c r="B932" s="37"/>
      <c r="C932" s="37"/>
    </row>
    <row r="933" ht="12.75" customHeight="1">
      <c r="A933" s="37"/>
      <c r="B933" s="37"/>
      <c r="C933" s="37"/>
    </row>
    <row r="934" ht="12.75" customHeight="1">
      <c r="A934" s="37"/>
      <c r="B934" s="37"/>
      <c r="C934" s="37"/>
    </row>
    <row r="935" ht="12.75" customHeight="1">
      <c r="A935" s="37"/>
      <c r="B935" s="37"/>
      <c r="C935" s="37"/>
    </row>
    <row r="936" ht="12.75" customHeight="1">
      <c r="A936" s="37"/>
      <c r="B936" s="37"/>
      <c r="C936" s="37"/>
    </row>
    <row r="937" ht="12.75" customHeight="1">
      <c r="A937" s="37"/>
      <c r="B937" s="37"/>
      <c r="C937" s="37"/>
    </row>
    <row r="938" ht="12.75" customHeight="1">
      <c r="A938" s="37"/>
      <c r="B938" s="37"/>
      <c r="C938" s="37"/>
    </row>
    <row r="939" ht="12.75" customHeight="1">
      <c r="A939" s="37"/>
      <c r="B939" s="37"/>
      <c r="C939" s="37"/>
    </row>
    <row r="940" ht="12.75" customHeight="1">
      <c r="A940" s="37"/>
      <c r="B940" s="37"/>
      <c r="C940" s="37"/>
    </row>
    <row r="941" ht="12.75" customHeight="1">
      <c r="A941" s="37"/>
      <c r="B941" s="37"/>
      <c r="C941" s="37"/>
    </row>
    <row r="942" ht="12.75" customHeight="1">
      <c r="A942" s="37"/>
      <c r="B942" s="37"/>
      <c r="C942" s="37"/>
    </row>
    <row r="943" ht="12.75" customHeight="1">
      <c r="A943" s="37"/>
      <c r="B943" s="37"/>
      <c r="C943" s="37"/>
    </row>
    <row r="944" ht="12.75" customHeight="1">
      <c r="A944" s="37"/>
      <c r="B944" s="37"/>
      <c r="C944" s="37"/>
    </row>
    <row r="945" ht="12.75" customHeight="1">
      <c r="A945" s="37"/>
      <c r="B945" s="37"/>
      <c r="C945" s="37"/>
    </row>
    <row r="946" ht="12.75" customHeight="1">
      <c r="A946" s="37"/>
      <c r="B946" s="37"/>
      <c r="C946" s="37"/>
    </row>
    <row r="947" ht="12.75" customHeight="1">
      <c r="A947" s="37"/>
      <c r="B947" s="37"/>
      <c r="C947" s="37"/>
    </row>
    <row r="948" ht="12.75" customHeight="1">
      <c r="A948" s="37"/>
      <c r="B948" s="37"/>
      <c r="C948" s="37"/>
    </row>
    <row r="949" ht="12.75" customHeight="1">
      <c r="A949" s="37"/>
      <c r="B949" s="37"/>
      <c r="C949" s="37"/>
    </row>
    <row r="950" ht="12.75" customHeight="1">
      <c r="A950" s="37"/>
      <c r="B950" s="37"/>
      <c r="C950" s="37"/>
    </row>
    <row r="951" ht="12.75" customHeight="1">
      <c r="A951" s="37"/>
      <c r="B951" s="37"/>
      <c r="C951" s="37"/>
    </row>
    <row r="952" ht="12.75" customHeight="1">
      <c r="A952" s="37"/>
      <c r="B952" s="37"/>
      <c r="C952" s="37"/>
    </row>
    <row r="953" ht="12.75" customHeight="1">
      <c r="A953" s="37"/>
      <c r="B953" s="37"/>
      <c r="C953" s="37"/>
    </row>
    <row r="954" ht="12.75" customHeight="1">
      <c r="A954" s="37"/>
      <c r="B954" s="37"/>
      <c r="C954" s="37"/>
    </row>
    <row r="955" ht="12.75" customHeight="1">
      <c r="A955" s="37"/>
      <c r="B955" s="37"/>
      <c r="C955" s="37"/>
    </row>
    <row r="956" ht="12.75" customHeight="1">
      <c r="A956" s="37"/>
      <c r="B956" s="37"/>
      <c r="C956" s="37"/>
    </row>
    <row r="957" ht="12.75" customHeight="1">
      <c r="A957" s="37"/>
      <c r="B957" s="37"/>
      <c r="C957" s="37"/>
    </row>
    <row r="958" ht="12.75" customHeight="1">
      <c r="A958" s="37"/>
      <c r="B958" s="37"/>
      <c r="C958" s="37"/>
    </row>
    <row r="959" ht="12.75" customHeight="1">
      <c r="A959" s="37"/>
      <c r="B959" s="37"/>
      <c r="C959" s="37"/>
    </row>
    <row r="960" ht="12.75" customHeight="1">
      <c r="A960" s="37"/>
      <c r="B960" s="37"/>
      <c r="C960" s="37"/>
    </row>
    <row r="961" ht="12.75" customHeight="1">
      <c r="A961" s="37"/>
      <c r="B961" s="37"/>
      <c r="C961" s="37"/>
    </row>
    <row r="962" ht="12.75" customHeight="1">
      <c r="A962" s="37"/>
      <c r="B962" s="37"/>
      <c r="C962" s="37"/>
    </row>
    <row r="963" ht="12.75" customHeight="1">
      <c r="A963" s="37"/>
      <c r="B963" s="37"/>
      <c r="C963" s="37"/>
    </row>
    <row r="964" ht="12.75" customHeight="1">
      <c r="A964" s="37"/>
      <c r="B964" s="37"/>
      <c r="C964" s="37"/>
    </row>
    <row r="965" ht="12.75" customHeight="1">
      <c r="A965" s="37"/>
      <c r="B965" s="37"/>
      <c r="C965" s="37"/>
    </row>
    <row r="966" ht="12.75" customHeight="1">
      <c r="A966" s="37"/>
      <c r="B966" s="37"/>
      <c r="C966" s="37"/>
    </row>
    <row r="967" ht="12.75" customHeight="1">
      <c r="A967" s="37"/>
      <c r="B967" s="37"/>
      <c r="C967" s="37"/>
    </row>
    <row r="968" ht="12.75" customHeight="1">
      <c r="A968" s="37"/>
      <c r="B968" s="37"/>
      <c r="C968" s="37"/>
    </row>
    <row r="969" ht="12.75" customHeight="1">
      <c r="A969" s="37"/>
      <c r="B969" s="37"/>
      <c r="C969" s="37"/>
    </row>
    <row r="970" ht="12.75" customHeight="1">
      <c r="A970" s="37"/>
      <c r="B970" s="37"/>
      <c r="C970" s="37"/>
    </row>
    <row r="971" ht="12.75" customHeight="1">
      <c r="A971" s="37"/>
      <c r="B971" s="37"/>
      <c r="C971" s="37"/>
    </row>
    <row r="972" ht="12.75" customHeight="1">
      <c r="A972" s="37"/>
      <c r="B972" s="37"/>
      <c r="C972" s="37"/>
    </row>
    <row r="973" ht="12.75" customHeight="1">
      <c r="A973" s="37"/>
      <c r="B973" s="37"/>
      <c r="C973" s="37"/>
    </row>
    <row r="974" ht="12.75" customHeight="1">
      <c r="A974" s="37"/>
      <c r="B974" s="37"/>
      <c r="C974" s="37"/>
    </row>
    <row r="975" ht="12.75" customHeight="1">
      <c r="A975" s="37"/>
      <c r="B975" s="37"/>
      <c r="C975" s="37"/>
    </row>
    <row r="976" ht="12.75" customHeight="1">
      <c r="A976" s="37"/>
      <c r="B976" s="37"/>
      <c r="C976" s="37"/>
    </row>
    <row r="977" ht="12.75" customHeight="1">
      <c r="A977" s="37"/>
      <c r="B977" s="37"/>
      <c r="C977" s="37"/>
    </row>
    <row r="978" ht="12.75" customHeight="1">
      <c r="A978" s="37"/>
      <c r="B978" s="37"/>
      <c r="C978" s="37"/>
    </row>
    <row r="979" ht="12.75" customHeight="1">
      <c r="A979" s="37"/>
      <c r="B979" s="37"/>
      <c r="C979" s="37"/>
    </row>
    <row r="980" ht="12.75" customHeight="1">
      <c r="A980" s="37"/>
      <c r="B980" s="37"/>
      <c r="C980" s="37"/>
    </row>
    <row r="981" ht="12.75" customHeight="1">
      <c r="A981" s="37"/>
      <c r="B981" s="37"/>
      <c r="C981" s="37"/>
    </row>
    <row r="982" ht="12.75" customHeight="1">
      <c r="A982" s="37"/>
      <c r="B982" s="37"/>
      <c r="C982" s="37"/>
    </row>
    <row r="983" ht="12.75" customHeight="1">
      <c r="A983" s="37"/>
      <c r="B983" s="37"/>
      <c r="C983" s="37"/>
    </row>
    <row r="984" ht="12.75" customHeight="1">
      <c r="A984" s="37"/>
      <c r="B984" s="37"/>
      <c r="C984" s="37"/>
    </row>
    <row r="985" ht="12.75" customHeight="1">
      <c r="A985" s="37"/>
      <c r="B985" s="37"/>
      <c r="C985" s="37"/>
    </row>
    <row r="986" ht="12.75" customHeight="1">
      <c r="A986" s="37"/>
      <c r="B986" s="37"/>
      <c r="C986" s="37"/>
    </row>
    <row r="987" ht="12.75" customHeight="1">
      <c r="A987" s="37"/>
      <c r="B987" s="37"/>
      <c r="C987" s="37"/>
    </row>
    <row r="988" ht="12.75" customHeight="1">
      <c r="A988" s="37"/>
      <c r="B988" s="37"/>
      <c r="C988" s="37"/>
    </row>
    <row r="989" ht="12.75" customHeight="1">
      <c r="A989" s="37"/>
      <c r="B989" s="37"/>
      <c r="C989" s="37"/>
    </row>
    <row r="990" ht="12.75" customHeight="1">
      <c r="A990" s="37"/>
      <c r="B990" s="37"/>
      <c r="C990" s="37"/>
    </row>
    <row r="991" ht="12.75" customHeight="1">
      <c r="A991" s="37"/>
      <c r="B991" s="37"/>
      <c r="C991" s="37"/>
    </row>
    <row r="992" ht="12.75" customHeight="1">
      <c r="A992" s="37"/>
      <c r="B992" s="37"/>
      <c r="C992" s="37"/>
    </row>
    <row r="993" ht="12.75" customHeight="1">
      <c r="A993" s="37"/>
      <c r="B993" s="37"/>
      <c r="C993" s="37"/>
    </row>
    <row r="994" ht="12.75" customHeight="1">
      <c r="A994" s="37"/>
      <c r="B994" s="37"/>
      <c r="C994" s="37"/>
    </row>
    <row r="995" ht="12.75" customHeight="1">
      <c r="A995" s="37"/>
      <c r="B995" s="37"/>
      <c r="C995" s="37"/>
    </row>
    <row r="996" ht="12.75" customHeight="1">
      <c r="A996" s="37"/>
      <c r="B996" s="37"/>
      <c r="C996" s="37"/>
    </row>
    <row r="997" ht="12.75" customHeight="1">
      <c r="A997" s="37"/>
      <c r="B997" s="37"/>
      <c r="C997" s="37"/>
    </row>
  </sheetData>
  <mergeCells count="1">
    <mergeCell ref="A1:C1"/>
  </mergeCells>
  <hyperlinks>
    <hyperlink r:id="rId1" ref="C4"/>
    <hyperlink r:id="rId2" ref="C7"/>
    <hyperlink r:id="rId3" ref="C13"/>
    <hyperlink r:id="rId4" ref="C359"/>
    <hyperlink r:id="rId5" ref="C361"/>
    <hyperlink r:id="rId6" ref="C363"/>
    <hyperlink r:id="rId7" ref="C364"/>
    <hyperlink r:id="rId8" ref="C365"/>
  </hyperlinks>
  <drawing r:id="rId9"/>
</worksheet>
</file>