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6"/>
  </bookViews>
  <sheets>
    <sheet name="ÁREA DE IDENTIFICACIÓN" sheetId="1" state="visible" r:id="rId2"/>
    <sheet name="ÁREA DE CONTEXTO" sheetId="2" state="visible" r:id="rId3"/>
    <sheet name="ÁREA DE CONTENIDO Y ESTRUCTURA" sheetId="3" state="visible" r:id="rId4"/>
    <sheet name="ÁREA DE CONDICIONES DE ACCESO" sheetId="4" state="visible" r:id="rId5"/>
    <sheet name="ÁREA DE DOCUMENTACIÓN ASOCIADA" sheetId="5" state="visible" r:id="rId6"/>
    <sheet name="ÁREA DE NOTAS" sheetId="6" state="visible" r:id="rId7"/>
    <sheet name="ÁREA DE DESCRIPCIÓN" sheetId="7" state="visible" r:id="rId8"/>
  </sheets>
  <definedNames>
    <definedName function="false" hidden="false" localSheetId="2" name="more" vbProcedure="false">'área de contenido y estructura'!#ref!</definedName>
  </definedNames>
  <calcPr iterateCount="100" refMode="A1" iterate="false" iterateDelta="0.0001"/>
</workbook>
</file>

<file path=xl/sharedStrings.xml><?xml version="1.0" encoding="utf-8"?>
<sst xmlns="http://schemas.openxmlformats.org/spreadsheetml/2006/main" count="684" uniqueCount="353">
  <si>
    <r>
      <t xml:space="preserve"> </t>
    </r>
    <r>
      <rPr>
        <sz val="20"/>
        <color rgb="FFFFFFFF"/>
        <rFont val="Arial"/>
        <family val="2"/>
        <charset val="1"/>
      </rPr>
      <t xml:space="preserve">DÉCADA 1930-1939</t>
    </r>
  </si>
  <si>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</si>
  <si>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</si>
  <si>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</si>
  <si>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</si>
  <si>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</si>
  <si>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</si>
  <si>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</si>
  <si>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</si>
  <si>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</si>
  <si>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</si>
  <si>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</si>
  <si>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</si>
  <si>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</si>
  <si>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</si>
  <si>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</si>
  <si>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</si>
  <si>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</si>
  <si>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</si>
  <si>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</si>
  <si>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</si>
  <si>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</si>
  <si>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</si>
  <si>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</si>
  <si>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</si>
  <si>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</si>
  <si>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</si>
  <si>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</si>
  <si>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</si>
  <si>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</si>
  <si>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MXIM-AV-1-5-1</t>
  </si>
  <si>
    <t>Á propos de Nice</t>
  </si>
  <si>
    <t>A propósito de Niza</t>
  </si>
  <si>
    <t>Francia</t>
  </si>
  <si>
    <t>21´40"</t>
  </si>
  <si>
    <t>Jean Vigo</t>
  </si>
  <si>
    <t>Boris Kaufman</t>
  </si>
  <si>
    <t>MXIM-AV-1-5-2</t>
  </si>
  <si>
    <t>Coal Face</t>
  </si>
  <si>
    <t>Cara de carbón</t>
  </si>
  <si>
    <t>Reino Unido</t>
  </si>
  <si>
    <t>11´</t>
  </si>
  <si>
    <t>Alberto Cavalcanti</t>
  </si>
  <si>
    <t>William Coldstream</t>
  </si>
  <si>
    <t>B.A. Pawley</t>
  </si>
  <si>
    <t>Benjamín Britten</t>
  </si>
  <si>
    <t>MXIM-AV-1-5-3</t>
  </si>
  <si>
    <t>Triumph des willens</t>
  </si>
  <si>
    <t>El triunfo de la voluntad</t>
  </si>
  <si>
    <t>Trilogía de Nuremberg</t>
  </si>
  <si>
    <t>Alemania</t>
  </si>
  <si>
    <t>114´</t>
  </si>
  <si>
    <t>Leni Riefenstahl</t>
  </si>
  <si>
    <t>Leni Riefenstahl/Walter Ruttmann</t>
  </si>
  <si>
    <t>Herbert Windt/Richard Wagner</t>
  </si>
  <si>
    <t>MXIM-AV-1-5-4</t>
  </si>
  <si>
    <t>Housing Problems</t>
  </si>
  <si>
    <t>Problemas caseros</t>
  </si>
  <si>
    <t> Inglaterra</t>
  </si>
  <si>
    <t>15'</t>
  </si>
  <si>
    <t>Arthur Elton y E.H. Anstey</t>
  </si>
  <si>
    <t>John Taylor</t>
  </si>
  <si>
    <t>York Scarlet</t>
  </si>
  <si>
    <t>MXIM-AV-1-5-5</t>
  </si>
  <si>
    <t>La natation par Jean Taris champion de France</t>
  </si>
  <si>
    <t>Taris, roi de léau</t>
  </si>
  <si>
    <t>10´</t>
  </si>
  <si>
    <t>Asistente: Ary Sadoul</t>
  </si>
  <si>
    <t>MXIM-AV-1-5-6</t>
  </si>
  <si>
    <t>Las hurdes</t>
  </si>
  <si>
    <t>Tierra sin pan</t>
  </si>
  <si>
    <t>España</t>
  </si>
  <si>
    <t>28´27´´</t>
  </si>
  <si>
    <t>Maurice Legendre</t>
  </si>
  <si>
    <t>Luis Buñuel</t>
  </si>
  <si>
    <t>Julio Acin, Luis Buñuel, Pierre Urik</t>
  </si>
  <si>
    <t> </t>
  </si>
  <si>
    <t>Eli Lotar</t>
  </si>
  <si>
    <t>Darius Milhaud</t>
  </si>
  <si>
    <t>Abel Jacquin</t>
  </si>
  <si>
    <t>MXIM-AV-1-5-7</t>
  </si>
  <si>
    <t>Night Mail</t>
  </si>
  <si>
    <t>Correo nocturno</t>
  </si>
  <si>
    <t>25´</t>
  </si>
  <si>
    <t>Harry Watt/ Basil Wright</t>
  </si>
  <si>
    <t>Excmo Fowle/Jonah Jones</t>
  </si>
  <si>
    <t>Basil Wright/RQ McNaughton</t>
  </si>
  <si>
    <t>Benjamin Britten</t>
  </si>
  <si>
    <t>Escrito: WH Auden/ Sonido: Alberto Cavalcanti/ Narrador: John Grierson </t>
  </si>
  <si>
    <t>MXIM-AV-1-5-8</t>
  </si>
  <si>
    <t>The Plow That Broke the Plains </t>
  </si>
  <si>
    <t>El arado que irrumpió en los llanos</t>
  </si>
  <si>
    <t>Estados Unidos</t>
  </si>
  <si>
    <t>Pare Lorentz</t>
  </si>
  <si>
    <t>Ralph Steiner,  Paul Ivano, Paul Strand, Leo T. Hurwitz</t>
  </si>
  <si>
    <t>Virgil Thomson/Alexander Smallens</t>
  </si>
  <si>
    <t>Thomas Chalmers</t>
  </si>
  <si>
    <t>Editor de investigación (verificador de datos): Leo Zochling. Técnico de sonido: Joseph Kane</t>
  </si>
  <si>
    <t>MXIM-AV-1-5-9</t>
  </si>
  <si>
    <t>The river</t>
  </si>
  <si>
    <t>31´</t>
  </si>
  <si>
    <t>Floyd Crosbt, Stacy Woodard, Willard Van Dyke</t>
  </si>
  <si>
    <t>Leo Zochling, Lloyd Noster</t>
  </si>
  <si>
    <t>Compositor: Virgil Thomson / Conductor: Alexander Smallens</t>
  </si>
  <si>
    <t>Editor de investigación: A.A.Mercey / Técnico de sonid: Al Dillinger</t>
  </si>
  <si>
    <t>MXIM-AV-1-5-10</t>
  </si>
  <si>
    <t>The spanish earth</t>
  </si>
  <si>
    <t>Tierra española, un documental sobre la Guerra Civil</t>
  </si>
  <si>
    <t>Estados Unidos/Holanda</t>
  </si>
  <si>
    <t>52' 32''</t>
  </si>
  <si>
    <t>Joris Ivens</t>
  </si>
  <si>
    <t>John Dos Passos/Ernest Hemingway</t>
  </si>
  <si>
    <t>John Ferno</t>
  </si>
  <si>
    <t>Helen Van Dongen</t>
  </si>
  <si>
    <t>Marc Blitzstein/Virgil Thomson</t>
  </si>
  <si>
    <t>Orson Welles/José Díaz/Dolores Ibarruri/Enrique Lister/Commander Martinez de Aragón/Gustav Regler</t>
  </si>
  <si>
    <t>Comentario: Ernest Hemingway/Narración: Orson Welles</t>
  </si>
  <si>
    <t>MXIM-AV-1-5-11</t>
  </si>
  <si>
    <t>Tri pesni o Lénine</t>
  </si>
  <si>
    <t>Tres cantos a Lénin/Three songs about Lenin</t>
  </si>
  <si>
    <t>Unión Soviética</t>
  </si>
  <si>
    <t>57´</t>
  </si>
  <si>
    <t>Dziga Vertov</t>
  </si>
  <si>
    <t>D. Surensky, M. Magidson, B. Monastyrsky</t>
  </si>
  <si>
    <t>Shtro</t>
  </si>
  <si>
    <t>Y. Shaporin</t>
  </si>
  <si>
    <t>MXIM-AV-1-5-12</t>
  </si>
  <si>
    <t>Transfer of power. The history of the toothed wheel</t>
  </si>
  <si>
    <t>La transferencia del poder. La historia del engrane</t>
  </si>
  <si>
    <t>Inglaterra</t>
  </si>
  <si>
    <t>20´</t>
  </si>
  <si>
    <t>Geoffrey Bell</t>
  </si>
  <si>
    <t>Sydney Beadle</t>
  </si>
  <si>
    <t>Francis Rodker</t>
  </si>
  <si>
    <t>Sonido: A. Birck</t>
  </si>
  <si>
    <t>MXIM-AV-1-5-13</t>
  </si>
  <si>
    <t>Un pioniere del cinema sientífico. Roberto Omegna 1876-1948</t>
  </si>
  <si>
    <t>Un pionero del cine científico, Roberto Omegna 1876-1948</t>
  </si>
  <si>
    <t>Italia</t>
  </si>
  <si>
    <t>44´57"</t>
  </si>
  <si>
    <t>Virgilio Tosi</t>
  </si>
  <si>
    <t>Maria Schettino</t>
  </si>
  <si>
    <t>Frnaco Potenza</t>
  </si>
  <si>
    <t>MXIM-AV-1-5-14</t>
  </si>
  <si>
    <t>Fiestas cristianas y fiestas profanas</t>
  </si>
  <si>
    <t>Semana Santa en Lorca, Semana Santa en Murcia y Cartagena, Fiestas de Primavera en Murcia</t>
  </si>
  <si>
    <t>1934-35</t>
  </si>
  <si>
    <t>50´50´´</t>
  </si>
  <si>
    <t>José Del Val</t>
  </si>
  <si>
    <t>José Val del Omar</t>
  </si>
  <si>
    <t>Ayudante de rodaje: Cristobal Simancas</t>
  </si>
  <si>
    <t>MXIM-AV-1-5-16</t>
  </si>
  <si>
    <t>Untericht im "baris"-Tanz (Baris-Djauk-Tanz auf Bali)</t>
  </si>
  <si>
    <t>1´40"</t>
  </si>
  <si>
    <t>Victor Von Plessen/Hilda Hedenus</t>
  </si>
  <si>
    <t>RESPONSABILIDAD DE PRODUCCIÓN</t>
  </si>
  <si>
    <t>Titulo propio</t>
  </si>
  <si>
    <t>Entidad productora</t>
  </si>
  <si>
    <t>Productor </t>
  </si>
  <si>
    <t>Distribuidora</t>
  </si>
  <si>
    <t>Historia Institucional</t>
  </si>
  <si>
    <t>Reseña biográfica</t>
  </si>
  <si>
    <t>Forma de ingreso</t>
  </si>
  <si>
    <t>Fecha de ingreso</t>
  </si>
  <si>
    <t>GPO (General Post Office) de Cine de unidad</t>
  </si>
  <si>
    <t>John Grierson</t>
  </si>
  <si>
    <t>La unidad productora fílmica de la Oficina Postal General (GPO, por sus siglas en inglés) fue creada por Sir Stephen Tallents en 1933, y tuvo como director a John Girerson, hasta su desaparición en 1940. Uno de sus filmes más representativos es Night Mail, producido en 1936. El principal objetivo de la creación de esta casa productora fue introducir ideas comerciales de servicio al cliente, para reducir la brecha entre las normas de comunicación, creadas por la administración gubernamental, y la población. Finalmente, John Grierson, en conjunto con Benjamin Britten, W. H. Auden, William Coldstream, Humphrey Jennings y Alberto Cavalcanti, hizo de esta casa productora otro proyecto experimental para la producciones de filme-documental. </t>
  </si>
  <si>
    <r>
      <t xml:space="preserve">John Grierson</t>
    </r>
    <r>
      <rPr>
        <sz val="12"/>
        <color rgb="FF000000"/>
        <rFont val="Arial"/>
        <family val="2"/>
        <charset val="1"/>
      </rPr>
      <t xml:space="preserve"> </t>
    </r>
    <r>
      <rPr>
        <sz val="12"/>
        <rFont val="Arial"/>
        <family val="2"/>
        <charset val="1"/>
      </rPr>
      <t xml:space="preserve">(26 de abril</t>
    </r>
    <r>
      <rPr>
        <sz val="12"/>
        <color rgb="FF000000"/>
        <rFont val="Arial"/>
        <family val="2"/>
        <charset val="1"/>
      </rPr>
      <t xml:space="preserve"> de </t>
    </r>
    <r>
      <rPr>
        <sz val="12"/>
        <rFont val="Arial"/>
        <family val="2"/>
        <charset val="1"/>
      </rPr>
      <t xml:space="preserve">1898 - 19 de febrero de 1972) </t>
    </r>
    <r>
      <rPr>
        <sz val="12"/>
        <color rgb="FF000000"/>
        <rFont val="Arial"/>
        <family val="2"/>
        <charset val="1"/>
      </rPr>
      <t xml:space="preserve">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organizado y disciplinado,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parea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t>
    </r>
  </si>
  <si>
    <t>Triumph des Willens</t>
  </si>
  <si>
    <t>Reichspropagandaleitung der NSDAP/Leni Riefenstahl Produktion</t>
  </si>
  <si>
    <t>Leni Riefenstahl/Adolfo Hitler</t>
  </si>
  <si>
    <t>Universum Film (UFA)/Tobis-Sascha Film-Vertrieb </t>
  </si>
  <si>
    <t>La Oficina de Propaganda del Reich del Partido Nacional Socialista de los Trabajadores de Alemania (Reichspropagandaleitung der NSDAP) funcionó desde 1926 hasta 1945; era la agencia responsable de supervisar, coordinar y unificar la propaganda del partido Nazi, sus formaciones y organizaciones afiliadasm, a través de diversos medios de comunicación como la prensa, la radio y el cine. </t>
  </si>
  <si>
    <r>
      <t xml:space="preserve">Leni Riefenstahl</t>
    </r>
    <r>
      <rPr>
        <sz val="12"/>
        <rFont val="Arial"/>
        <family val="2"/>
        <charset val="1"/>
      </rPr>
      <t xml:space="preserve"> nació en Berlín, Alemania, el 22 de agosto de 1902, y falleció en el año de 2003, a la edad de 101 años. Su carrera artística empezó en el ámbito de la actuación, para después dedicarse a la dirección cinematográfica. En 1932 dirigió su primer filme cinematográfico titulado </t>
    </r>
    <r>
      <rPr>
        <i val="true"/>
        <sz val="12"/>
        <rFont val="Arial"/>
        <family val="2"/>
        <charset val="1"/>
      </rPr>
      <t xml:space="preserve">La Luz Azul</t>
    </r>
    <r>
      <rPr>
        <sz val="12"/>
        <rFont val="Arial"/>
        <family val="2"/>
        <charset val="1"/>
      </rPr>
      <t xml:space="preserve"> (Das Blaue Licht). Posteriormente, gracias al apoyo de Joseph Goebbels, ministro de propaganda de la Alemania nazi, Leni Riefenstahl fue contratada para realizar y dirigir una serie de documentales que registraran el progreso del Partido Nacional Socialista de los Trabajadores de Alemania, y con ello la carrera política de Adolf Hitler; esta serie de documentales es conocida popularmente como </t>
    </r>
    <r>
      <rPr>
        <i val="true"/>
        <sz val="12"/>
        <rFont val="Arial"/>
        <family val="2"/>
        <charset val="1"/>
      </rPr>
      <t xml:space="preserve">La Trilogía de Nüremberg, </t>
    </r>
    <r>
      <rPr>
        <sz val="12"/>
        <rFont val="Arial"/>
        <family val="2"/>
        <charset val="1"/>
      </rPr>
      <t xml:space="preserve">conformada por </t>
    </r>
    <r>
      <rPr>
        <i val="true"/>
        <sz val="12"/>
        <rFont val="Arial"/>
        <family val="2"/>
        <charset val="1"/>
      </rPr>
      <t xml:space="preserve">Victoria de fe</t>
    </r>
    <r>
      <rPr>
        <sz val="12"/>
        <rFont val="Arial"/>
        <family val="2"/>
        <charset val="1"/>
      </rPr>
      <t xml:space="preserve"> (Der Sieg des Glaubens, 1933), </t>
    </r>
    <r>
      <rPr>
        <i val="true"/>
        <sz val="12"/>
        <rFont val="Arial"/>
        <family val="2"/>
        <charset val="1"/>
      </rPr>
      <t xml:space="preserve">El triunfo de la voluntad </t>
    </r>
    <r>
      <rPr>
        <sz val="12"/>
        <rFont val="Arial"/>
        <family val="2"/>
        <charset val="1"/>
      </rPr>
      <t xml:space="preserve">(Triumph des Willens, 1934), y </t>
    </r>
    <r>
      <rPr>
        <i val="true"/>
        <sz val="12"/>
        <rFont val="Arial"/>
        <family val="2"/>
        <charset val="1"/>
      </rPr>
      <t xml:space="preserve">Día de libertad: Nuestras Fuerzas Armadas </t>
    </r>
    <r>
      <rPr>
        <sz val="12"/>
        <rFont val="Arial"/>
        <family val="2"/>
        <charset val="1"/>
      </rPr>
      <t xml:space="preserve">(Tag der Freiheit: Unsere Wehrmacht, 1935). Con el filme </t>
    </r>
    <r>
      <rPr>
        <i val="true"/>
        <sz val="12"/>
        <rFont val="Arial"/>
        <family val="2"/>
        <charset val="1"/>
      </rPr>
      <t xml:space="preserve">El triunfo de la voluntad</t>
    </r>
    <r>
      <rPr>
        <sz val="12"/>
        <rFont val="Arial"/>
        <family val="2"/>
        <charset val="1"/>
      </rPr>
      <t xml:space="preserve"> Riefenstahl obtuvo el Premio Nacional de Cinematografía, la medalla de oro en la bienal de Venecia y en la Exposición Universal de Paris, en 1937. En 1936 dirigió y produjo </t>
    </r>
    <r>
      <rPr>
        <i val="true"/>
        <sz val="12"/>
        <rFont val="Arial"/>
        <family val="2"/>
        <charset val="1"/>
      </rPr>
      <t xml:space="preserve">Olympia, </t>
    </r>
    <r>
      <rPr>
        <sz val="12"/>
        <rFont val="Arial"/>
        <family val="2"/>
        <charset val="1"/>
      </rPr>
      <t xml:space="preserve">un registro documental de la Olimpiadas de Berlín, efectuadas en ese mismo año, el filme se estrenó en pantalla dos años después en 1938. Al término de la Segunda Guerra Mundial, Riefenstahl fue acusada por delitos de guerra, pero logró demostrar su inocencia. Posteriormente estrenó, en 1954, un filme titulado </t>
    </r>
    <r>
      <rPr>
        <i val="true"/>
        <sz val="12"/>
        <rFont val="Arial"/>
        <family val="2"/>
        <charset val="1"/>
      </rPr>
      <t xml:space="preserve">Tierra baja.</t>
    </r>
    <r>
      <rPr>
        <sz val="12"/>
        <rFont val="Arial"/>
        <family val="2"/>
        <charset val="1"/>
      </rPr>
      <t xml:space="preserve"> A partir de ese momento se dedicó a filmar y registrar el mundo subacuático.</t>
    </r>
  </si>
  <si>
    <t>Housing Problems </t>
  </si>
  <si>
    <t>British Commercial Gas Association (BCGA)</t>
  </si>
  <si>
    <r>
      <t xml:space="preserve">EDGAR ANSTEY</t>
    </r>
    <r>
      <rPr>
        <sz val="12"/>
        <rFont val="Arial"/>
        <family val="2"/>
        <charset val="1"/>
      </rPr>
      <t xml:space="preserve"> Anstey's work within the British film industry was both prolific and significant. Recruited to establish the Shell Film Unit in 1934, he had already worked with Grierson at the Empire Marketing Board Film Unit, editing Robert Flaherty's Industrial Britain. He left Shell to work with Arthur Elton on the seminal Housing Problems - the film that shaped so much of television documentary in Britain - as well as Enough to Eat? Spells working for March of Time, and the Ministry of Information during the war, were followed by the creation in 1949 of British Transport Films and a career as a dignitary of British cinema. While at BTF, he fostered emerging talent and won numerous awards, including an Oscar and the Golden Lion at Venice.</t>
    </r>
  </si>
  <si>
    <t>Donación</t>
  </si>
  <si>
    <t>La natation (Taris, roi de léau)</t>
  </si>
  <si>
    <t> Ramón Arsenio Acín Aquilué </t>
  </si>
  <si>
    <r>
      <t xml:space="preserve">Luis Buñuel Portolés</t>
    </r>
    <r>
      <rPr>
        <sz val="12"/>
        <rFont val="Arial"/>
        <family val="2"/>
        <charset val="1"/>
      </rPr>
      <t xml:space="preserve">, nacido el 22 de febrero de 1900 en Calanda (Teruel, Aragón, España) y fallecido el 29 de julio de 1983 en la Ciudad de México, fue un director de cine español nacionalizado mexicano, considerado uno de los más importantes y originales en la historia del cine mundial. La gran mayoría de su obra fue realizada en México y Francia.</t>
    </r>
    <r>
      <rPr>
        <b val="true"/>
        <sz val="12"/>
        <rFont val="Arial"/>
        <family val="2"/>
        <charset val="1"/>
      </rPr>
      <t xml:space="preserve"> </t>
    </r>
    <r>
      <rPr>
        <sz val="12"/>
        <rFont val="Arial"/>
        <family val="2"/>
        <charset val="1"/>
      </rPr>
      <t xml:space="preserve">Entre 1929 y 1977 dirigió un total de 32 películas. Además, en 1930 rodó </t>
    </r>
    <r>
      <rPr>
        <i val="true"/>
        <sz val="12"/>
        <rFont val="Arial"/>
        <family val="2"/>
        <charset val="1"/>
      </rPr>
      <t xml:space="preserve">Menjant garotes</t>
    </r>
    <r>
      <rPr>
        <sz val="12"/>
        <rFont val="Arial"/>
        <family val="2"/>
        <charset val="1"/>
      </rPr>
      <t xml:space="preserve"> ("Comiendo erizos"), una película muda de únicamente cuatro minutos, con la familia Dalí como protagonista. </t>
    </r>
    <r>
      <rPr>
        <i val="true"/>
        <sz val="12"/>
        <rFont val="Arial"/>
        <family val="2"/>
        <charset val="1"/>
      </rPr>
      <t xml:space="preserve">Las Hurdes, tierra sin pan</t>
    </r>
    <r>
      <rPr>
        <sz val="12"/>
        <rFont val="Arial"/>
        <family val="2"/>
        <charset val="1"/>
      </rPr>
      <t xml:space="preserve"> (</t>
    </r>
    <r>
      <rPr>
        <i val="true"/>
        <sz val="12"/>
        <rFont val="Arial"/>
        <family val="2"/>
        <charset val="1"/>
      </rPr>
      <t xml:space="preserve">Las Hurdes</t>
    </r>
    <r>
      <rPr>
        <sz val="12"/>
        <rFont val="Arial"/>
        <family val="2"/>
        <charset val="1"/>
      </rPr>
      <t xml:space="preserve">, 1933). En 1932 Buñuel se aleja de la corriente especulativa del surrealismo, aproximándose al ala comunista del movimiento, colaborando con la Asociación de Escritores y Artistas Revolucionarios. En los meses de abril y mayo rueda el documental </t>
    </r>
    <r>
      <rPr>
        <b val="true"/>
        <i val="true"/>
        <sz val="12"/>
        <rFont val="Arial"/>
        <family val="2"/>
        <charset val="1"/>
      </rPr>
      <t xml:space="preserve">Las Hurdes</t>
    </r>
    <r>
      <rPr>
        <sz val="12"/>
        <rFont val="Arial"/>
        <family val="2"/>
        <charset val="1"/>
      </rPr>
      <t xml:space="preserve">, siendo prohibido por la censura por considerlo denigrante para España. (http://www.encomix.es/~espada/texto/lb.html)</t>
    </r>
  </si>
  <si>
    <r>
      <t xml:space="preserve">Basil Wright</t>
    </r>
    <r>
      <rPr>
        <sz val="12"/>
        <rFont val="Arial"/>
        <family val="2"/>
        <charset val="1"/>
      </rPr>
      <t xml:space="preserve"> nació en Inglaterra en 1907 y murió en 1987, fue un director de cine documental, historiador del cine, crítico y profesor. Fue el primero en unirse al grupo de John Grierson en la casa productora de la Empire Marketing Board en 1930; inicialmente su trabajo consistió en editar el material filmográfico en base a los propósitos de la EMB, los cuales consistían en mostrar el rol de las colonias en el desarrollo industrial y tecnológico del imperio, Wright estuvo a cargo de la edición de filmes como </t>
    </r>
    <r>
      <rPr>
        <i val="true"/>
        <sz val="12"/>
        <rFont val="Arial"/>
        <family val="2"/>
        <charset val="1"/>
      </rPr>
      <t xml:space="preserve">Conquest</t>
    </r>
    <r>
      <rPr>
        <sz val="12"/>
        <rFont val="Arial"/>
        <family val="2"/>
        <charset val="1"/>
      </rPr>
      <t xml:space="preserve"> (1933), </t>
    </r>
    <r>
      <rPr>
        <i val="true"/>
        <sz val="12"/>
        <rFont val="Arial"/>
        <family val="2"/>
        <charset val="1"/>
      </rPr>
      <t xml:space="preserve">The country comes to Town</t>
    </r>
    <r>
      <rPr>
        <sz val="12"/>
        <rFont val="Arial"/>
        <family val="2"/>
        <charset val="1"/>
      </rPr>
      <t xml:space="preserve"> (1931), </t>
    </r>
    <r>
      <rPr>
        <i val="true"/>
        <sz val="12"/>
        <rFont val="Arial"/>
        <family val="2"/>
        <charset val="1"/>
      </rPr>
      <t xml:space="preserve">Windmill in Barbados</t>
    </r>
    <r>
      <rPr>
        <sz val="12"/>
        <rFont val="Arial"/>
        <family val="2"/>
        <charset val="1"/>
      </rPr>
      <t xml:space="preserve"> (1933), entre otros. En 1933 Grierson envía a Wright a realizar registros filmográficos a la isla de Ceylán (hoy Sri Lanka) en donde, en colaboración con John Taylor, realiza y dirige </t>
    </r>
    <r>
      <rPr>
        <i val="true"/>
        <sz val="12"/>
        <rFont val="Arial"/>
        <family val="2"/>
        <charset val="1"/>
      </rPr>
      <t xml:space="preserve">The Song of Ceylon</t>
    </r>
    <r>
      <rPr>
        <sz val="12"/>
        <rFont val="Arial"/>
        <family val="2"/>
        <charset val="1"/>
      </rPr>
      <t xml:space="preserve"> (1934), su película más aclamada. Después de haber realizado este filme Wright se dedicó principalmente a la producción, campo en el que aportó su conocimiento en diferentes filmes como </t>
    </r>
    <r>
      <rPr>
        <i val="true"/>
        <sz val="12"/>
        <rFont val="Arial"/>
        <family val="2"/>
        <charset val="1"/>
      </rPr>
      <t xml:space="preserve">Night Mail</t>
    </r>
    <r>
      <rPr>
        <sz val="12"/>
        <rFont val="Arial"/>
        <family val="2"/>
        <charset val="1"/>
      </rPr>
      <t xml:space="preserve"> (1936), </t>
    </r>
    <r>
      <rPr>
        <i val="true"/>
        <sz val="12"/>
        <rFont val="Arial"/>
        <family val="2"/>
        <charset val="1"/>
      </rPr>
      <t xml:space="preserve">A diary for Timothy </t>
    </r>
    <r>
      <rPr>
        <sz val="12"/>
        <rFont val="Arial"/>
        <family val="2"/>
        <charset val="1"/>
      </rPr>
      <t xml:space="preserve">(1946). En 1937 fundó una casa productora independiente dedicada sobre todo al filme documental, llamada Realist Films, cuyo primer filme producido fue </t>
    </r>
    <r>
      <rPr>
        <i val="true"/>
        <sz val="12"/>
        <rFont val="Arial"/>
        <family val="2"/>
        <charset val="1"/>
      </rPr>
      <t xml:space="preserve">Children at School</t>
    </r>
    <r>
      <rPr>
        <sz val="12"/>
        <rFont val="Arial"/>
        <family val="2"/>
        <charset val="1"/>
      </rPr>
      <t xml:space="preserve"> (1937), con el cual Wright intentó documentar el estado de la educación en Gran Bretaña. </t>
    </r>
  </si>
  <si>
    <t>The Plow That Broke the Plains</t>
  </si>
  <si>
    <t>Resettlement Administration (adscrito al gobierno estadounidense)</t>
  </si>
  <si>
    <t>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t>
  </si>
  <si>
    <r>
      <t xml:space="preserve">Pare Lorentz </t>
    </r>
    <r>
      <rPr>
        <sz val="12"/>
        <rFont val="Arial"/>
        <family val="2"/>
        <charset val="1"/>
      </rPr>
      <t xml:space="preserve">nació en Clarksburg, Virginia, en 1905 y murió en 1992, fue un cineasta estadounidense que se dedicó filmar los progresos del programa anticrisis llamado "New Deal", proyectado durante el gobierno de Franklin D. Roosevelt. Estudiante egresado la Universidad de Virgina del Oeste, Lorentz se dedicó, en un primer momento, a la crítica del cine neoyorkino y hollywoodense, y a denunciar la censura dentro de la industria fílmica; posteriormente, al comienzo de la década de 1930, el gobierno estadounidense contrató a Lorentz para que filmara y dirigiera una serie de documentales que mantuvieran al pueblo estadounidense informado acerca del proyecto anticrisis del gobierno. En esta etapa Lorentz tuvo la oportunidad de realizar y dirigir tres documentales, cuya temática giraba en torno a las políticas económicas del gobierno estadounidense bajo el proyecto "New Deal", y el estado de la población que trabajaba y dependía del sector agropecuario en Estados Unidos durante esa fecha; dichos filmes son los siguientes: </t>
    </r>
    <r>
      <rPr>
        <i val="true"/>
        <sz val="12"/>
        <rFont val="Arial"/>
        <family val="2"/>
        <charset val="1"/>
      </rPr>
      <t xml:space="preserve">The Plow that broke the plains</t>
    </r>
    <r>
      <rPr>
        <sz val="12"/>
        <rFont val="Arial"/>
        <family val="2"/>
        <charset val="1"/>
      </rPr>
      <t xml:space="preserve"> (1936), </t>
    </r>
    <r>
      <rPr>
        <i val="true"/>
        <sz val="12"/>
        <rFont val="Arial"/>
        <family val="2"/>
        <charset val="1"/>
      </rPr>
      <t xml:space="preserve">The River</t>
    </r>
    <r>
      <rPr>
        <sz val="12"/>
        <rFont val="Arial"/>
        <family val="2"/>
        <charset val="1"/>
      </rPr>
      <t xml:space="preserve"> (1937), y </t>
    </r>
    <r>
      <rPr>
        <i val="true"/>
        <sz val="12"/>
        <rFont val="Arial"/>
        <family val="2"/>
        <charset val="1"/>
      </rPr>
      <t xml:space="preserve">The Fight for life </t>
    </r>
    <r>
      <rPr>
        <sz val="12"/>
        <rFont val="Arial"/>
        <family val="2"/>
        <charset val="1"/>
      </rPr>
      <t xml:space="preserve">(1940). </t>
    </r>
  </si>
  <si>
    <t>Farm Security Administration (adscrito al gobierno estadounidense)</t>
  </si>
  <si>
    <t>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La RA se convirtió posteriormente en el Departamento de Agricultura, el cual financió la película documental "The River"</t>
  </si>
  <si>
    <t>Contemporary Historians</t>
  </si>
  <si>
    <t>Herman Shumlin</t>
  </si>
  <si>
    <r>
      <t xml:space="preserve">“</t>
    </r>
    <r>
      <rPr>
        <b val="true"/>
        <sz val="12"/>
        <rFont val="Arial"/>
        <family val="2"/>
        <charset val="1"/>
      </rPr>
      <t xml:space="preserve">Contemporary Historians</t>
    </r>
    <r>
      <rPr>
        <sz val="12"/>
        <rFont val="Verdana"/>
        <family val="2"/>
        <charset val="1"/>
      </rPr>
      <t xml:space="preserve">”, formada por el director Joris Ivens y por escritores y directores como Orson Welles o John Dos Pasos.(http://www.nodo50.org/rebeldemule/foro/viewtopic.php?t=20) la sociedad sin ánimo de lucro fundada por Dorothy Parker,  y Lillian Hellman, entre otros, expresamente para reunir los fondos necesarios para comenzar el proyecto de The Spanish Earth. (http://www.nodo50.org/rebeldemule/foro/viewtopic.php?t=20)</t>
    </r>
  </si>
  <si>
    <r>
      <t xml:space="preserve">Joris Ivens</t>
    </r>
    <r>
      <rPr>
        <sz val="12"/>
        <rFont val="Arial"/>
        <family val="2"/>
        <charset val="1"/>
      </rPr>
      <t xml:space="preserve"> (Nimega, 1898 - París, 1989) Director de cine holandés. Estudió Economía en Rotterdam, y Química en la Universidad de Charlottenbourg, mientras lo simultaneaba con el aprendizaje de la técnica fotográfica. En 1936 se trasladó a Estados Unidos, donde se relacionó con intelectuales como Ernest Hemingway, Lillian Hellman, Robert Flaherty o John Dos Passos. Juntos fundan la sociedad Contemporary Historians, con el objetivo de producir una película que presentase al mundo la lucha de la República española frente al alzamiento militar de Francisco Franco. Dirigida por Ivens con un presupuesto de 2.000 dólares, </t>
    </r>
    <r>
      <rPr>
        <i val="true"/>
        <sz val="12"/>
        <rFont val="Times New Roman"/>
        <family val="1"/>
        <charset val="1"/>
      </rPr>
      <t xml:space="preserve">Tierra de España</t>
    </r>
    <r>
      <rPr>
        <sz val="12"/>
        <rFont val="Times New Roman"/>
        <family val="1"/>
        <charset val="1"/>
      </rPr>
      <t xml:space="preserve"> </t>
    </r>
    <r>
      <rPr>
        <sz val="12"/>
        <rFont val="Arial"/>
        <family val="2"/>
        <charset val="1"/>
      </rPr>
      <t xml:space="preserve">se convierte en uno de los más estremecedores documentos sobre la Guerra Civil. Ivens es sin duda uno de los mayores documentalistas del llamado séptimo arte. Recorrió con su cámara todos los continentes e innumerables países, y en todos ellos dejó testimonio de su magnífico hacer creativo, aunque su nombre haya quedado indisociablemente unido al de un cuarteto de extraordinarias obras de propaganda </t>
    </r>
    <r>
      <rPr>
        <i val="true"/>
        <sz val="12"/>
        <rFont val="Arial"/>
        <family val="2"/>
        <charset val="1"/>
      </rPr>
      <t xml:space="preserve">Tierra de España</t>
    </r>
    <r>
      <rPr>
        <sz val="12"/>
        <rFont val="Arial"/>
        <family val="2"/>
        <charset val="1"/>
      </rPr>
      <t xml:space="preserve">, </t>
    </r>
    <r>
      <rPr>
        <i val="true"/>
        <sz val="12"/>
        <rFont val="Arial"/>
        <family val="2"/>
        <charset val="1"/>
      </rPr>
      <t xml:space="preserve">La electrificación y la tierra</t>
    </r>
    <r>
      <rPr>
        <sz val="12"/>
        <rFont val="Arial"/>
        <family val="2"/>
        <charset val="1"/>
      </rPr>
      <t xml:space="preserve">, </t>
    </r>
    <r>
      <rPr>
        <i val="true"/>
        <sz val="12"/>
        <rFont val="Arial"/>
        <family val="2"/>
        <charset val="1"/>
      </rPr>
      <t xml:space="preserve">...A Valparaíso</t>
    </r>
    <r>
      <rPr>
        <sz val="12"/>
        <rFont val="Arial"/>
        <family val="2"/>
        <charset val="1"/>
      </rPr>
      <t xml:space="preserve"> y </t>
    </r>
    <r>
      <rPr>
        <i val="true"/>
        <sz val="12"/>
        <rFont val="Arial"/>
        <family val="2"/>
        <charset val="1"/>
      </rPr>
      <t xml:space="preserve">Paralelo 17</t>
    </r>
    <r>
      <rPr>
        <sz val="12"/>
        <rFont val="Arial"/>
        <family val="2"/>
        <charset val="1"/>
      </rPr>
      <t xml:space="preserve">. (http://www.biografiasyvidas.com/biografia/i/ivens.htm)</t>
    </r>
  </si>
  <si>
    <t>Tres cantos a Lenin (Tri pesni o Lénine)</t>
  </si>
  <si>
    <t>Mehzrabpom</t>
  </si>
  <si>
    <r>
      <t xml:space="preserve">Mezhrabpom-Film, anteriormente llamado Mezhrabpom-Rus, fue un estudio de cine alemán-ruso que funcionó desde 1922 hasta 1936. En 1922, el productor ruso Moisei Aleinikov y el comunista alemán Willi Münzenberg. El estudio se estableció en Moscú con sede en Berlín, aunque más tarde tuvo que cerrar debido a las políticas intransigentes de Adolf Hitler y Joseph Stalin. Entre sus principales filmes están </t>
    </r>
    <r>
      <rPr>
        <i val="true"/>
        <sz val="12"/>
        <rFont val="Arial"/>
        <family val="2"/>
        <charset val="1"/>
      </rPr>
      <t xml:space="preserve">El fin de San Petersburgo</t>
    </r>
    <r>
      <rPr>
        <sz val="12"/>
        <rFont val="Arial"/>
        <family val="2"/>
        <charset val="1"/>
      </rPr>
      <t xml:space="preserve"> (1927), </t>
    </r>
    <r>
      <rPr>
        <i val="true"/>
        <sz val="12"/>
        <rFont val="Arial"/>
        <family val="2"/>
        <charset val="1"/>
      </rPr>
      <t xml:space="preserve">Tormenta sobre Asia</t>
    </r>
    <r>
      <rPr>
        <sz val="12"/>
        <rFont val="Arial"/>
        <family val="2"/>
        <charset val="1"/>
      </rPr>
      <t xml:space="preserve"> (1928), </t>
    </r>
    <r>
      <rPr>
        <i val="true"/>
        <sz val="12"/>
        <rFont val="Arial"/>
        <family val="2"/>
        <charset val="1"/>
      </rPr>
      <t xml:space="preserve">La muchacha con sombrero</t>
    </r>
    <r>
      <rPr>
        <sz val="12"/>
        <rFont val="Arial"/>
        <family val="2"/>
        <charset val="1"/>
      </rPr>
      <t xml:space="preserve"> (1927), </t>
    </r>
    <r>
      <rPr>
        <i val="true"/>
        <sz val="12"/>
        <rFont val="Arial"/>
        <family val="2"/>
        <charset val="1"/>
      </rPr>
      <t xml:space="preserve">Aelita</t>
    </r>
    <r>
      <rPr>
        <sz val="12"/>
        <rFont val="Arial"/>
        <family val="2"/>
        <charset val="1"/>
      </rPr>
      <t xml:space="preserve"> (1924), y </t>
    </r>
    <r>
      <rPr>
        <i val="true"/>
        <sz val="12"/>
        <rFont val="Arial"/>
        <family val="2"/>
        <charset val="1"/>
      </rPr>
      <t xml:space="preserve">Zapatos rotos</t>
    </r>
    <r>
      <rPr>
        <sz val="12"/>
        <rFont val="Arial"/>
        <family val="2"/>
        <charset val="1"/>
      </rPr>
      <t xml:space="preserve"> (1933) un drama acerca de los niños que vivían en Alemania al ascender los nazis al poder.</t>
    </r>
  </si>
  <si>
    <r>
      <t xml:space="preserve">Denis Abramovich Kaufman nació en 1896 en el seno de una familia judía en Bialystok, ciudad perteneciente en aquellos años a la Rusia zarista. Interesado por el futurismo, adoptó el seudónimo de </t>
    </r>
    <r>
      <rPr>
        <b val="true"/>
        <sz val="12"/>
        <rFont val="Arial"/>
        <family val="2"/>
        <charset val="1"/>
      </rPr>
      <t xml:space="preserve">Dziga Vertov,</t>
    </r>
    <r>
      <rPr>
        <sz val="12"/>
        <rFont val="Arial"/>
        <family val="2"/>
        <charset val="1"/>
      </rPr>
      <t xml:space="preserve"> que significa algo así como "gira, peonza" en ucraniano. En 1918, tras la revolución, el Comité del Cine de Moscú lo contrató para trabajar en </t>
    </r>
    <r>
      <rPr>
        <i val="true"/>
        <sz val="12"/>
        <rFont val="Arial"/>
        <family val="2"/>
        <charset val="1"/>
      </rPr>
      <t xml:space="preserve">Kino-Nedelia</t>
    </r>
    <r>
      <rPr>
        <sz val="12"/>
        <rFont val="Arial"/>
        <family val="2"/>
        <charset val="1"/>
      </rPr>
      <t xml:space="preserve"> ("Cine-Semana", semanario cinematográfico de noticias de actualidad soviético), en Moscú. Trabajó montando noticiarios cinematográficos durante tres años. Su primera película como director fue </t>
    </r>
    <r>
      <rPr>
        <i val="true"/>
        <sz val="12"/>
        <rFont val="Arial"/>
        <family val="2"/>
        <charset val="1"/>
      </rPr>
      <t xml:space="preserve">El aniversario de la Revolución</t>
    </r>
    <r>
      <rPr>
        <sz val="12"/>
        <rFont val="Arial"/>
        <family val="2"/>
        <charset val="1"/>
      </rPr>
      <t xml:space="preserve"> (1919), seguida de </t>
    </r>
    <r>
      <rPr>
        <i val="true"/>
        <sz val="12"/>
        <rFont val="Arial"/>
        <family val="2"/>
        <charset val="1"/>
      </rPr>
      <t xml:space="preserve">La batalla de Tsartitsyn</t>
    </r>
    <r>
      <rPr>
        <sz val="12"/>
        <rFont val="Arial"/>
        <family val="2"/>
        <charset val="1"/>
      </rPr>
      <t xml:space="preserve"> (1920), </t>
    </r>
    <r>
      <rPr>
        <i val="true"/>
        <sz val="12"/>
        <rFont val="Arial"/>
        <family val="2"/>
        <charset val="1"/>
      </rPr>
      <t xml:space="preserve">El tren Lenin</t>
    </r>
    <r>
      <rPr>
        <sz val="12"/>
        <rFont val="Arial"/>
        <family val="2"/>
        <charset val="1"/>
      </rPr>
      <t xml:space="preserve"> (1921) e </t>
    </r>
    <r>
      <rPr>
        <i val="true"/>
        <sz val="12"/>
        <rFont val="Arial"/>
        <family val="2"/>
        <charset val="1"/>
      </rPr>
      <t xml:space="preserve">Historia de la guerra civil</t>
    </r>
    <r>
      <rPr>
        <sz val="12"/>
        <rFont val="Arial"/>
        <family val="2"/>
        <charset val="1"/>
      </rPr>
      <t xml:space="preserve">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t>
    </r>
    <r>
      <rPr>
        <i val="true"/>
        <sz val="12"/>
        <rFont val="Arial"/>
        <family val="2"/>
        <charset val="1"/>
      </rPr>
      <t xml:space="preserve">Kinoks</t>
    </r>
    <r>
      <rPr>
        <sz val="12"/>
        <rFont val="Arial"/>
        <family val="2"/>
        <charset val="1"/>
      </rPr>
      <t xml:space="preserve">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t>
    </r>
    <r>
      <rPr>
        <i val="true"/>
        <sz val="12"/>
        <rFont val="Arial"/>
        <family val="2"/>
        <charset val="1"/>
      </rPr>
      <t xml:space="preserve">El hombre con la cámara</t>
    </r>
    <r>
      <rPr>
        <sz val="12"/>
        <rFont val="Arial"/>
        <family val="2"/>
        <charset val="1"/>
      </rPr>
      <t xml:space="preserve"> (</t>
    </r>
    <r>
      <rPr>
        <i val="true"/>
        <sz val="12"/>
        <rFont val="Arial"/>
        <family val="2"/>
        <charset val="1"/>
      </rPr>
      <t xml:space="preserve">Cheloviek s Kinoapparatom</t>
    </r>
    <r>
      <rPr>
        <sz val="12"/>
        <rFont val="Arial"/>
        <family val="2"/>
        <charset val="1"/>
      </rPr>
      <t xml:space="preserve">, 1929). (Extraido de http://es.wikipedia.org/wiki/Dziga_Vertov)</t>
    </r>
  </si>
  <si>
    <t>Transfer of power. The history of the toothed wheel </t>
  </si>
  <si>
    <t>Shell Film Unit (adscrita a Shell International Petroleum Co. Ltd.)</t>
  </si>
  <si>
    <t>Arthur Elton</t>
  </si>
  <si>
    <r>
      <t xml:space="preserve">La Historia de la Shell Film Unit comienza con algunos filmes patrocinados por la compañía Shell International Petroleum Co. Ltd., durante la década de 1920; pero fue hasta 1934 cuando dicha compañía decidió crear una unidad productora cinematográfica adscrita a la compañía, pero independiente en sus temas y proyectos fílmicos; así, muchas productoras fílmicas de cine documental de Gran Bretaña se sumaron al proyecto. En un principio, Edgar Anstey ocupó el puesto de primer director de la unidad fílmica, posteriomente Sir Arthur Elton tomó su lugar; esto le otorgó una nueva dinámica a la compañía productora que la colocó entre el Movimiento de Cine Documental, junto con la colaboración de Stuart Legg. El trabajo de la Shell Unit Film iba enfocado a formar, de manera muy sútil, opinión pública sobre la compañía petrolera; de este modo, los filmes realizados tendían a no hacer una referencia directa hacia los productos y servicios comerciales de la compañía, lo cual provocó que se cubrieran otros temas relacionados con la industria petrolífera como en el filme </t>
    </r>
    <r>
      <rPr>
        <i val="true"/>
        <sz val="12"/>
        <rFont val="Arial"/>
        <family val="2"/>
        <charset val="1"/>
      </rPr>
      <t xml:space="preserve">Lubrication of the Petrol Engine</t>
    </r>
    <r>
      <rPr>
        <sz val="12"/>
        <rFont val="Arial"/>
        <family val="2"/>
        <charset val="1"/>
      </rPr>
      <t xml:space="preserve"> (1937), la cual aborda la tecnología industrial utilizada, por Shell, para la extracción del petróleo. Estéticamente, la Shell Unit Film se colocó como una productora innovadora, pues incorporó gráficos y animaciones dentro de sus filmes. Durante la Segunda Guerra Mundial, Shell, como otras empresas estadounidenses, se alineó a la postura bélica del gobierno estadounidense. Sin embargo, al final la unidad fílmica estuvo más relacionada con los filmes documentales sobre deporte automovilístico, historia y procesos de la tecnología, así como los temas de ciencia en general. </t>
    </r>
  </si>
  <si>
    <t>Un pioniere del cinema científico. Roberto Omegna 1876-1948 </t>
  </si>
  <si>
    <t>Istituto LUCE, Associazione Italiana di Cinematografía Scientifica</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</si>
  <si>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</si>
  <si>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r>
      <t xml:space="preserve">José Val del Omar:</t>
    </r>
    <r>
      <rPr>
        <sz val="12"/>
        <rFont val="Arial"/>
        <family val="2"/>
        <charset val="1"/>
      </rPr>
      <t xml:space="preserve"> José Val del Omar (Granada, 27 de octubre de 1904 – Madrid, 4 de agosto de 1982) fue un director de cine e inventor español. Fuente: http://es.wikipedia.org/wiki/Jos%C3%A9_Val_del_Omar</t>
    </r>
  </si>
  <si>
    <t>DESCRIPTORES</t>
  </si>
  <si>
    <t>ESTRUCTURA INTERNA</t>
  </si>
  <si>
    <t>Sinopsis</t>
  </si>
  <si>
    <t>Onomástico</t>
  </si>
  <si>
    <t>Toponímico</t>
  </si>
  <si>
    <t>Cronológico</t>
  </si>
  <si>
    <t>Tipo de producción</t>
  </si>
  <si>
    <t>Género</t>
  </si>
  <si>
    <t>Fuentes</t>
  </si>
  <si>
    <t>Recursos</t>
  </si>
  <si>
    <t>Versiones</t>
  </si>
  <si>
    <t>Formato original</t>
  </si>
  <si>
    <t>What starts off as a conventional travelogue turns into a satirical portrait of the town of Nice on the French Cote d'Azur, especially its wealthy inhabitants. Written by Michael Brooke &lt;michael@everyman.demon.co.uk&gt;  http://www.imdb.com/title/tt0021576/</t>
  </si>
  <si>
    <t>Niza, Francia</t>
  </si>
  <si>
    <t>Película documental</t>
  </si>
  <si>
    <t>Grabación de campo</t>
  </si>
  <si>
    <t>Grabación de campo, animación</t>
  </si>
  <si>
    <t>DVD</t>
  </si>
  <si>
    <t>Documental sobre las minas de carbón en Inglaterra. (FILMAFFINITY)</t>
  </si>
  <si>
    <t>Cartografía, música de época</t>
  </si>
  <si>
    <t>Grabación de campo, voz en off, conducción</t>
  </si>
  <si>
    <t>Alemania, año 1934. Adolf Hitler acababa de llegar al poder un año antes. En Nuremberg el partido nacionalsocialista celebra un triunfalista y patriótico congreso en el que se exaltan los valores raciales y patrios del pueblo ario alemán. (FILMAFFINITY)</t>
  </si>
  <si>
    <t>Adolfo Hitler, Hermann Göring, Max Amann</t>
  </si>
  <si>
    <t>Núremberg</t>
  </si>
  <si>
    <t>Música de época</t>
  </si>
  <si>
    <t>Grabación de campo, intertítulos, registros aéreos (fotografía aérea)</t>
  </si>
  <si>
    <t>En tiempos de posguerra los realizadores llevan a cabo una película que da cuenta de las condiciones de atraso y pobreza que enfrenta gran parte de la población urbana en Londres. Patrocinada por una firma gasera, la película se enfoca en las inconveniencias de las viviendas y las ventajas que el gas junto con viviendas multifamiliares, elementos claves de la modernidad, traerían. Este filme es considerado un clásico del género documental, pues incluye por primera vez testimonios sin guión y sin la presencia a cuadro de los entrevistadores, una introspección hacia la marginalidad y la pobreza por parte del primer mundo, por parte del mismo capitalismo.</t>
  </si>
  <si>
    <t>Sra. Graves, Sr. Brenan, The Luftwaffe, British Commercial Gas Asociation</t>
  </si>
  <si>
    <t>Londres, Inglaterra</t>
  </si>
  <si>
    <t>Documental, registros fílmicos, fotografías, testimonios orales, testimonios videorales</t>
  </si>
  <si>
    <t>Grabación de campo, testimonios videorales, voz en off, conducción</t>
  </si>
  <si>
    <t>VHS</t>
  </si>
  <si>
    <t>Taris, rey de agua (o en la piscina Jean Taris ) es un corto documental francés uno dirigido por Jean Vigo en 1931 en el campeón de natación Jean Taris . La película es notable por las innovaciones técnicas utilizadas por Vigo, incluyendo primeros planos e imágenes de frenado en el cuerpo del nadador.</t>
  </si>
  <si>
    <t>Jean Taris</t>
  </si>
  <si>
    <t>Grabación de campo, conducción, voz en off, intertítulos</t>
  </si>
  <si>
    <t>Cortometraje documental que hace un retrato de Las Hurdes (Cáceres), una de las regiones más pobres y menos desarrolladas de la España de 1932. La insalubridad, la miseria y la falta de oportunidades provocan la emigración de los jóvenes y la soledad de quienes se quedan en esta desolada región extremeña. (FILMAFFINITY)</t>
  </si>
  <si>
    <t>Carmelitas</t>
  </si>
  <si>
    <t>España, Las Hurdes, La Alberca, Valle de las Batuecas, Salamanca, Martin Altrate</t>
  </si>
  <si>
    <t>1932-1933</t>
  </si>
  <si>
    <t>Pelicula documental</t>
  </si>
  <si>
    <t>Grabación de campo, puesta en escena, cartografía</t>
  </si>
  <si>
    <t>Como recita en la película, el poema que imita el ritmo de las ruedas del tren, ya que el chasquido sobre la pista de las secciones, empezando lentamente, pero una aceleración de manera que por el momento la narración alcanza el penúltimo verso es el narrador que habla en un ritmo sin aliento. A medida que el tren frena su destino hacia el verso final que se adopte en un ritmo más sosegado. La famosa apertura de las líneas del poema son "Esta es la Noche Correo cruzar la frontera y llevar el cheque postal y el orden".  Tal es el estado icónico de la película, que fue utilizado como inspiración para un famoso British Rail anuncio de la década de 1980, conocido como el "Concierto de anuncios"</t>
  </si>
  <si>
    <t>Este documental es acerca de lo que pasó con las Grandes Llanuras de los Estados Unidos y Canadá, cuando la agricultura no controlada destruyó el suelo y condujo a la Dust Bowl.</t>
  </si>
  <si>
    <t>Cartografía, hemerografía, gráficos</t>
  </si>
  <si>
    <t>Grabación de campo, intertítulos, voz en off, conducción, música de época</t>
  </si>
  <si>
    <t>Este corto documental era de la Depresión describe la importancia del río Mississippi a Estados Unidos. Se lamenta de la destrucción del medio ambiente cometidos en nombre del progreso, en particular las prácticas agrícolas y madereras, que causan la erosión masiva y dan lugar a grandes cantidades de tierra vegetal de ser lavado por el río en el Golfo de México. La película se centra especialmente en el impacto que ha tenido en los agricultores empobrecidos. Se termina con una nota muy optimista, sin embargo, con una celebración de la TVA, la tecnología de la agricultura "moderna", y el uso de diques para controlar el río y evitar inundaciones.</t>
  </si>
  <si>
    <t>Hemerografía, cartografía, música de época</t>
  </si>
  <si>
    <t>Grabación de campo, voz en off, conducción, intertítulos</t>
  </si>
  <si>
    <t>La lucha por el pan y la por la libertad son los ejes de este extraodinario documental, uno de los pocos durante el desarrollo de la contienda que costo la vida a un millon de españoles y cuyas consecuencias aun hoy perdura en el recuerdo de todo el pueblo español.</t>
  </si>
  <si>
    <t>Registros fílmicos, cartografía, testimonios videorales</t>
  </si>
  <si>
    <t>Tres canciones anónimas sobre Lenin constituyen la base de este documental que celebra los logros de papel de la Unión Soviética de Lenin y en su creación.</t>
  </si>
  <si>
    <t>Lénin</t>
  </si>
  <si>
    <t>Fotografía, registros fílmicos de archivo, música </t>
  </si>
  <si>
    <t>Grabación de campo, intertítulos,  música de época</t>
  </si>
  <si>
    <t>La historia del engrane y su papel dentro del desarrollo de la historia moderna de la humanidad visto desde un punto progresista.  </t>
  </si>
  <si>
    <t>Documental, registros fílmicos, noticieros fílmicos</t>
  </si>
  <si>
    <t>Se ocupa de la obra y las técnicas de Roberta Omegna, documentalista italiano y el camarógrafo, considerado el padre del cine científico italiano. Fuente: http://searchworks.stanford.edu/view/3290103</t>
  </si>
  <si>
    <t>Roberto Omegna, Cavalier Camillo Negro, Louis Lumière, Arturo Ambrosio</t>
  </si>
  <si>
    <t>Italia: Calabria.</t>
  </si>
  <si>
    <t>1908, 1911, 1914, 1920, 1926, 1929, 1930, 1933</t>
  </si>
  <si>
    <t>Fotografía, registros fílmicos, gráficos, hemerografía</t>
  </si>
  <si>
    <t>Grabación de campo, voz en off, música en off, conducción, música de época</t>
  </si>
  <si>
    <t>Se reúnen aquí, presentadas en tres segmentos, imágenes documentales que se creían perdidas de Val del Omar, y que corresponden a la Semana Santa de Lorca, la Semana Santa de Murcia y Cartagena, y la Fiesta de la Primavera de Murcia. (FILMAFFINITY)                                                                  Con ocasión de las MISIONES PEDAGÓGICAS de la República Española. En el vemos la antigua Semana Santa de Lorca por la calle Corredera. La primeriza, lo que precedió a lo que vemos hoy en nuestra Ciudad.
Se pueden apreciar los preparativos de la procesión, en la Plaza de España. Las, ya conocidas, Recogidas de Banderas y, como no, las desaparecidas tallas de la Virgen de la Amargura y de la Virgen de los Dolores. Fuente: http://www.puntofelices.es/2012/10/semana-santa-de-1934.html
</t>
  </si>
  <si>
    <t>España: Región de Murcia: municipio de Lorca/ España: Región de Murcia: municipio de Cartagena / España: Región de Murcia</t>
  </si>
  <si>
    <t>Documental</t>
  </si>
  <si>
    <t>Musíca en off, grabación de campo</t>
  </si>
  <si>
    <t>Bali</t>
  </si>
  <si>
    <t>Etnográfico</t>
  </si>
  <si>
    <t>DÉCADA 1930-1939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</si>
  <si>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</si>
  <si>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</si>
  <si>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</si>
  <si>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</si>
  <si>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</si>
  <si>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</si>
  <si>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</si>
  <si>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</si>
  <si>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</si>
  <si>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</si>
  <si>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</si>
  <si>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</si>
  <si>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</si>
  <si>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</si>
  <si>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</si>
  <si>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r>
      <t xml:space="preserve">Usos reservados para consulta </t>
    </r>
    <r>
      <rPr>
        <i val="true"/>
        <sz val="12"/>
        <rFont val="Arial"/>
        <family val="2"/>
        <charset val="1"/>
      </rPr>
      <t xml:space="preserve">in situ</t>
    </r>
  </si>
  <si>
    <t>Pelicula muda</t>
  </si>
  <si>
    <t>1 dvd</t>
  </si>
  <si>
    <t>copia</t>
  </si>
  <si>
    <t>Blanco y negro</t>
  </si>
  <si>
    <t>Reproductor DVD y monitor</t>
  </si>
  <si>
    <t>Inglés</t>
  </si>
  <si>
    <t>Alemán</t>
  </si>
  <si>
    <t>Español (España)</t>
  </si>
  <si>
    <t>Monoaural</t>
  </si>
  <si>
    <t>NTSC</t>
  </si>
  <si>
    <t>La natation par Jean Taris</t>
  </si>
  <si>
    <t>Francés</t>
  </si>
  <si>
    <t>Español</t>
  </si>
  <si>
    <t>1 vhs / 1 dvd</t>
  </si>
  <si>
    <t>Reproductor VHS y monitor</t>
  </si>
  <si>
    <t>1 vhs / 1 dvd </t>
  </si>
  <si>
    <t>1 dvd </t>
  </si>
  <si>
    <t>2 vhs / 1 dvd</t>
  </si>
  <si>
    <t>1 vhs copia de producción / 1 vhs y 1 dvd copia</t>
  </si>
  <si>
    <t>Estéreo</t>
  </si>
  <si>
    <t>reproductor VHS y monitor</t>
  </si>
  <si>
    <t>Ruso</t>
  </si>
  <si>
    <t>copia </t>
  </si>
  <si>
    <t>2 dvd </t>
  </si>
  <si>
    <t>Un pioniere del cinema científico. Roberto Omegna 1876-1948 (Un pionero del cine científico.  Roberto Omegna 1876-1948)</t>
  </si>
  <si>
    <t>Italiano</t>
  </si>
  <si>
    <t>Muda</t>
  </si>
  <si>
    <t>VHS / DVD</t>
  </si>
  <si>
    <t>1 dvd / 1 vhs</t>
  </si>
  <si>
    <t>Copia</t>
  </si>
  <si>
    <t>Bblanco y negro</t>
  </si>
  <si>
    <t>Sin sonido</t>
  </si>
  <si>
    <t>Reproductor VHS / DVD y monitor</t>
  </si>
  <si>
    <t>Existencia y localización de copias</t>
  </si>
  <si>
    <t>Unidades de descripción relacionadas</t>
  </si>
  <si>
    <t>Documentos asociados</t>
  </si>
  <si>
    <t>Coal Face (Cara de carbón)</t>
  </si>
  <si>
    <t>Housing Problems (Problemas caseros)</t>
  </si>
  <si>
    <t>Las hurdes (Tierra sin pan)</t>
  </si>
  <si>
    <t>Night Mail (Correo nocturno)</t>
  </si>
  <si>
    <t>The Plow That Broke the Plains (El arado que irrumpió en los llanos)</t>
  </si>
  <si>
    <t>The spanish earth (Tierra española, un documental sobre la Guerra Civil)</t>
  </si>
  <si>
    <t>Transfer of power. The history of the toothed wheel (La transferencia de poder. La historia del engrane)</t>
  </si>
  <si>
    <t>Forma parte de la edición Fiestas cristianas y fiestas profanas, 1934-1935                                            MXIM-AV-1-12-4</t>
  </si>
  <si>
    <t>http://www.valdelomar.com/inicio.php</t>
  </si>
  <si>
    <t>Forma parte de la edición  Ethnologie, Antología de cortos de la Enciclopedia Cinematográfica del Institut für den Wissenschaftlichen Film Göttingen              MXIM-AV-1-12-55</t>
  </si>
  <si>
    <t>Área de notas</t>
  </si>
  <si>
    <t>No se encuentra físicamente, esta en línea con buena resolución: https://www.youtube.com/watch?v=TY26e1aBfgg</t>
  </si>
  <si>
    <t>Solo se encuenta el dvd</t>
  </si>
  <si>
    <t>Material audiovisual registrado en la base de datos de la Biblioteca Ernesto de la Torre Villar, Instituto Mora. Código de referencia: VV 946.077 TIE.e</t>
  </si>
  <si>
    <t>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geográfucas: desde la guerra civil en Madrid, la larga estancia de Simancas en Caracas (Venezuela) y finalmente su retiro en La Nucia (Alicante). En 1994 Cristóbal Simancas las donó a María José Val Del Omar a cuyo recuerdo está dedicada esta restauración.</t>
  </si>
  <si>
    <t>Los audiovisuales  no se encuentran físicamente</t>
  </si>
  <si>
    <t>Notas del archivero</t>
  </si>
  <si>
    <t>Datos del archivero</t>
  </si>
  <si>
    <t>Reglas o normas</t>
  </si>
  <si>
    <t>Fecha de descripción</t>
  </si>
  <si>
    <t>Úrsula Mares</t>
  </si>
  <si>
    <t>Adaptación de la norma ISAD (G)</t>
  </si>
  <si>
    <t>Esteban Terán (Área de contexto)</t>
  </si>
  <si>
    <t>Última modificación: 28/01/2015</t>
  </si>
  <si>
    <t>Úrsula Mares/Esteban Terán (Área de contexto)</t>
  </si>
  <si>
    <t>Última modificación: 11/03/2013</t>
  </si>
  <si>
    <t>Úrsula Mares /Elisa D. Espinosa</t>
  </si>
  <si>
    <t>20/02/2013  - 30/01/2015</t>
  </si>
</sst>
</file>

<file path=xl/styles.xml><?xml version="1.0" encoding="utf-8"?>
<styleSheet xmlns="http://schemas.openxmlformats.org/spreadsheetml/2006/main">
  <numFmts count="2">
    <numFmt numFmtId="164" formatCode="GENERAL"/>
    <numFmt numFmtId="165" formatCode="M/D/YYYY"/>
  </numFmts>
  <fonts count="22">
    <font>
      <sz val="10"/>
      <name val="Verdana"/>
      <family val="2"/>
      <charset val="1"/>
    </font>
    <font>
      <sz val="10"/>
      <name val="Arial"/>
      <family val="0"/>
    </font>
    <font>
      <sz val="10"/>
      <name val="Arial"/>
      <family val="0"/>
    </font>
    <font>
      <sz val="10"/>
      <name val="Arial"/>
      <family val="0"/>
    </font>
    <font>
      <b val="true"/>
      <sz val="14"/>
      <color rgb="FFFFFFFF"/>
      <name val="Arial"/>
      <family val="2"/>
      <charset val="1"/>
    </font>
    <font>
      <sz val="20"/>
      <color rgb="FFFFFFFF"/>
      <name val="Arial"/>
      <family val="2"/>
      <charset val="1"/>
    </font>
    <font>
      <sz val="10"/>
      <color rgb="FFFFFFFF"/>
      <name val="Verdana"/>
      <family val="2"/>
      <charset val="1"/>
    </font>
    <font>
      <sz val="12"/>
      <name val="Arial"/>
      <family val="2"/>
      <charset val="1"/>
    </font>
    <font>
      <sz val="10"/>
      <color rgb="FFFFFFFF"/>
      <name val="Arial"/>
      <family val="2"/>
      <charset val="1"/>
    </font>
    <font>
      <sz val="14"/>
      <color rgb="FFFFFFFF"/>
      <name val="Arial"/>
      <family val="2"/>
      <charset val="1"/>
    </font>
    <font>
      <sz val="12"/>
      <color rgb="FF0000FF"/>
      <name val="Arial"/>
      <family val="2"/>
      <charset val="1"/>
    </font>
    <font>
      <sz val="14"/>
      <name val="Arial"/>
      <family val="2"/>
      <charset val="1"/>
    </font>
    <font>
      <sz val="16"/>
      <color rgb="FFFFFFFF"/>
      <name val="Arial"/>
      <family val="2"/>
      <charset val="1"/>
    </font>
    <font>
      <b val="true"/>
      <sz val="12"/>
      <color rgb="FF000000"/>
      <name val="Arial"/>
      <family val="2"/>
      <charset val="1"/>
    </font>
    <font>
      <sz val="12"/>
      <color rgb="FF000000"/>
      <name val="Arial"/>
      <family val="2"/>
      <charset val="1"/>
    </font>
    <font>
      <b val="true"/>
      <sz val="12"/>
      <name val="Arial"/>
      <family val="2"/>
      <charset val="1"/>
    </font>
    <font>
      <i val="true"/>
      <sz val="12"/>
      <name val="Arial"/>
      <family val="2"/>
      <charset val="1"/>
    </font>
    <font>
      <b val="true"/>
      <i val="true"/>
      <sz val="12"/>
      <name val="Arial"/>
      <family val="2"/>
      <charset val="1"/>
    </font>
    <font>
      <sz val="12"/>
      <name val="Verdana"/>
      <family val="2"/>
      <charset val="1"/>
    </font>
    <font>
      <i val="true"/>
      <sz val="12"/>
      <name val="Times New Roman"/>
      <family val="1"/>
      <charset val="1"/>
    </font>
    <font>
      <sz val="12"/>
      <name val="Times New Roman"/>
      <family val="1"/>
      <charset val="1"/>
    </font>
    <font>
      <sz val="12"/>
      <color rgb="FF333333"/>
      <name val="Arial"/>
      <family val="2"/>
      <charset val="1"/>
    </font>
  </fonts>
  <fills count="8">
    <fill>
      <patternFill patternType="none"/>
    </fill>
    <fill>
      <patternFill patternType="gray125"/>
    </fill>
    <fill>
      <patternFill patternType="solid">
        <fgColor rgb="FF000080"/>
        <bgColor rgb="FF000080"/>
      </patternFill>
    </fill>
    <fill>
      <patternFill patternType="solid">
        <fgColor rgb="FF3366FF"/>
        <bgColor rgb="FF0066CC"/>
      </patternFill>
    </fill>
    <fill>
      <patternFill patternType="solid">
        <fgColor rgb="FF008080"/>
        <bgColor rgb="FF008080"/>
      </patternFill>
    </fill>
    <fill>
      <patternFill patternType="solid">
        <fgColor rgb="FFFFFFFF"/>
        <bgColor rgb="FFFFFFCC"/>
      </patternFill>
    </fill>
    <fill>
      <patternFill patternType="solid">
        <fgColor rgb="FFFFFF00"/>
        <bgColor rgb="FFFFFF00"/>
      </patternFill>
    </fill>
    <fill>
      <patternFill patternType="solid">
        <fgColor rgb="FF333399"/>
        <bgColor rgb="FF003366"/>
      </patternFill>
    </fill>
  </fills>
  <borders count="7">
    <border diagonalUp="false" diagonalDown="false">
      <left/>
      <right/>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8" fillId="3" borderId="5" xfId="0" applyFont="true" applyBorder="true" applyAlignment="false" applyProtection="false">
      <alignment horizontal="general" vertical="bottom" textRotation="0" wrapText="false" indent="0" shrinkToFit="false"/>
      <protection locked="true" hidden="false"/>
    </xf>
    <xf numFmtId="164" fontId="9" fillId="3" borderId="4" xfId="0" applyFont="true" applyBorder="true" applyAlignment="true" applyProtection="false">
      <alignment horizontal="center" vertical="center" textRotation="0" wrapText="tru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9" fillId="4" borderId="4"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7" fillId="5" borderId="4"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10" fillId="0" borderId="4" xfId="0" applyFont="true" applyBorder="true" applyAlignment="true" applyProtection="false">
      <alignment horizontal="center" vertical="center" textRotation="0" wrapText="true" indent="0" shrinkToFit="false"/>
      <protection locked="true" hidden="false"/>
    </xf>
    <xf numFmtId="164" fontId="9" fillId="5" borderId="4" xfId="0" applyFont="true" applyBorder="true" applyAlignment="true" applyProtection="false">
      <alignment horizontal="center" vertical="center" textRotation="0" wrapText="true" indent="0" shrinkToFit="false"/>
      <protection locked="true" hidden="false"/>
    </xf>
    <xf numFmtId="164" fontId="11" fillId="5" borderId="4" xfId="0"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12" fillId="3" borderId="3" xfId="0" applyFont="true" applyBorder="true" applyAlignment="false" applyProtection="false">
      <alignment horizontal="general" vertical="bottom" textRotation="0" wrapText="false" indent="0" shrinkToFit="false"/>
      <protection locked="true" hidden="false"/>
    </xf>
    <xf numFmtId="164" fontId="12" fillId="3" borderId="2" xfId="0" applyFont="true" applyBorder="true" applyAlignment="false" applyProtection="false">
      <alignment horizontal="general" vertical="bottom" textRotation="0" wrapText="false" indent="0" shrinkToFit="false"/>
      <protection locked="true" hidden="false"/>
    </xf>
    <xf numFmtId="164" fontId="12" fillId="3" borderId="1"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15" fillId="5" borderId="4"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8" fillId="7" borderId="3" xfId="0" applyFont="true" applyBorder="true" applyAlignment="false" applyProtection="false">
      <alignment horizontal="general" vertical="bottom" textRotation="0" wrapText="false" indent="0" shrinkToFit="false"/>
      <protection locked="true" hidden="false"/>
    </xf>
    <xf numFmtId="164" fontId="8" fillId="7" borderId="1" xfId="0" applyFont="true" applyBorder="true" applyAlignment="false" applyProtection="false">
      <alignment horizontal="general" vertical="bottom" textRotation="0" wrapText="false" indent="0" shrinkToFit="false"/>
      <protection locked="true" hidden="false"/>
    </xf>
    <xf numFmtId="164" fontId="8" fillId="7" borderId="2"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4" fontId="6" fillId="3" borderId="4"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4" fillId="3" borderId="3" xfId="0" applyFont="true" applyBorder="true" applyAlignment="true" applyProtection="false">
      <alignment horizontal="center" vertical="center" textRotation="0" wrapText="true" indent="0" shrinkToFit="false"/>
      <protection locked="true" hidden="false"/>
    </xf>
    <xf numFmtId="164" fontId="9" fillId="4" borderId="3" xfId="0" applyFont="true" applyBorder="true" applyAlignment="true" applyProtection="false">
      <alignment horizontal="center" vertical="center"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11" fillId="3" borderId="2" xfId="0" applyFont="true" applyBorder="true" applyAlignment="false" applyProtection="false">
      <alignment horizontal="general" vertical="bottom" textRotation="0" wrapText="false" indent="0" shrinkToFit="false"/>
      <protection locked="true" hidden="false"/>
    </xf>
    <xf numFmtId="165" fontId="7" fillId="5" borderId="4" xfId="0" applyFont="true" applyBorder="true" applyAlignment="true" applyProtection="false">
      <alignment horizontal="center" vertical="center" textRotation="0" wrapText="true" indent="0" shrinkToFit="false"/>
      <protection locked="true" hidden="false"/>
    </xf>
    <xf numFmtId="165" fontId="7" fillId="0" borderId="4"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64.233.179.104/translate_c?hl=es&amp;u=http://www.imdb.com/name/nm0587366/&amp;prev=/search%3Fq%3Dlas%2Bhurdes%2Bbu&#241;uel%26hl%3Des%26client%3Dfirefox-a%26channel%3Ds%26rls%3Dorg.mozilla:es-ES:official%26hs%3DchQ%26sa%3DG" TargetMode="External"/><Relationship Id="rId2" Type="http://schemas.openxmlformats.org/officeDocument/2006/relationships/hyperlink" Target="http://64.233.179.104/translate_c?hl=es&amp;u=http://www.imdb.com/name/nm0914972/&amp;prev=/search%3Fq%3DNight%2BMail%2B%26hl%3Des%26lr%3D%26rlz%3D1T4ADBF_esMX225MX226%26sa%3DG" TargetMode="External"/><Relationship Id="rId3" Type="http://schemas.openxmlformats.org/officeDocument/2006/relationships/hyperlink" Target="http://64.233.179.104/translate_c?hl=es&amp;u=http://www.imdb.com/name/nm0288626/&amp;prev=/search%3Fq%3DNight%2BMail%2B%26hl%3Des%26lr%3D%26rlz%3D1T4ADBF_esMX225MX226%26sa%3DG" TargetMode="External"/><Relationship Id="rId4" Type="http://schemas.openxmlformats.org/officeDocument/2006/relationships/hyperlink" Target="http://64.233.179.104/translate_c?hl=es&amp;u=http://www.imdb.com/name/nm0942217/&amp;prev=/search%3Fq%3DNight%2BMail%2B%26hl%3Des%26lr%3D%26rlz%3D1T4ADBF_esMX225MX226%26sa%3DG" TargetMode="External"/><Relationship Id="rId5" Type="http://schemas.openxmlformats.org/officeDocument/2006/relationships/hyperlink" Target="http://64.233.179.104/translate_c?hl=es&amp;u=http://www.imdb.com/name/nm0110123/&amp;prev=/search%3Fq%3DNight%2BMail%2B%26hl%3Des%26lr%3D%26rlz%3D1T4ADBF_esMX225MX226%26sa%3DG" TargetMode="External"/><Relationship Id="rId6" Type="http://schemas.openxmlformats.org/officeDocument/2006/relationships/hyperlink" Target="http://64.233.179.104/translate_c?hl=es&amp;u=http://www.imdb.com/name/nm0041537/&amp;prev=/search%3Fq%3DNight%2BMail%2B%26hl%3Des%26lr%3D%26rlz%3D1T4ADBF_esMX225MX226%26sa%3D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64.233.179.104/translate_c?hl=es&amp;u=http://www.imdb.com/company/co0122165/&amp;prev=/search%3Fq%3DNight%2BMail%2B%26hl%3Des%26lr%3D%26rlz%3D1T4ADBF_esMX225MX226%26sa%3DG" TargetMode="External"/><Relationship Id="rId2" Type="http://schemas.openxmlformats.org/officeDocument/2006/relationships/hyperlink" Target="http://64.233.179.104/translate_c?hl=es&amp;u=http://www.imdb.com/name/nm0914972/&amp;prev=/search%3Fq%3DNight%2BMail%2B%26hl%3Des%26lr%3D%26rlz%3D1T4ADBF_esMX225MX226%26sa%3DG"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imdb.com/search/title?plot_author=Michael%20Brooke%20%3Cmichael@everyman.demon.co.uk%3E&amp;view=simple&amp;sort=alpha&amp;ref_=tt_stry_pl" TargetMode="External"/><Relationship Id="rId2" Type="http://schemas.openxmlformats.org/officeDocument/2006/relationships/hyperlink" Target="http://64.233.179.104/translate_c?hl=es&amp;u=http://www.youtube.com/watch%3Fv%3DddtPI07hhA8&amp;prev=/search%3Fq%3DNight%2BMail%2B%26hl%3Des%26lr%3D%26rlz%3D1T4ADBF_esMX225MX226%26sa%3D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2"/>
  <sheetViews>
    <sheetView windowProtection="false" showFormulas="false" showGridLines="true" showRowColHeaders="true" showZeros="true" rightToLeft="false" tabSelected="false" showOutlineSymbols="true" defaultGridColor="true" view="normal" topLeftCell="A14" colorId="64" zoomScale="75" zoomScaleNormal="75" zoomScalePageLayoutView="100" workbookViewId="0">
      <selection pane="topLeft" activeCell="A22" activeCellId="0" sqref="A22"/>
    </sheetView>
  </sheetViews>
  <sheetFormatPr defaultRowHeight="12.75"/>
  <cols>
    <col collapsed="false" hidden="false" max="1" min="1" style="0" width="21.625"/>
    <col collapsed="false" hidden="false" max="2" min="2" style="0" width="33.75"/>
    <col collapsed="false" hidden="false" max="3" min="3" style="0" width="29.3705357142857"/>
    <col collapsed="false" hidden="false" max="4" min="4" style="0" width="20.3705357142857"/>
    <col collapsed="false" hidden="false" max="5" min="5" style="0" width="22.2544642857143"/>
    <col collapsed="false" hidden="false" max="6" min="6" style="0" width="21.75"/>
    <col collapsed="false" hidden="false" max="7" min="7" style="0" width="16.125"/>
    <col collapsed="false" hidden="false" max="8" min="8" style="0" width="14.2544642857143"/>
    <col collapsed="false" hidden="false" max="9" min="9" style="0" width="18.125"/>
    <col collapsed="false" hidden="false" max="10" min="10" style="0" width="22"/>
    <col collapsed="false" hidden="false" max="11" min="11" style="0" width="21.1294642857143"/>
    <col collapsed="false" hidden="false" max="12" min="12" style="0" width="21"/>
    <col collapsed="false" hidden="false" max="13" min="13" style="0" width="18.875"/>
    <col collapsed="false" hidden="false" max="14" min="14" style="0" width="15.2544642857143"/>
    <col collapsed="false" hidden="false" max="15" min="15" style="0" width="17.75"/>
    <col collapsed="false" hidden="false" max="16" min="16" style="0" width="20.875"/>
    <col collapsed="false" hidden="false" max="17" min="17" style="0" width="20.75"/>
    <col collapsed="false" hidden="false" max="18" min="18" style="0" width="20.3705357142857"/>
    <col collapsed="false" hidden="false" max="19" min="19" style="0" width="17.625"/>
    <col collapsed="false" hidden="false" max="20" min="20" style="0" width="19"/>
    <col collapsed="false" hidden="false" max="21" min="21" style="0" width="21"/>
    <col collapsed="false" hidden="false" max="22" min="22" style="0" width="19.3705357142857"/>
    <col collapsed="false" hidden="false" max="23" min="23" style="0" width="18.75"/>
    <col collapsed="false" hidden="false" max="24" min="24" style="0" width="22.75"/>
    <col collapsed="false" hidden="false" max="25" min="25" style="0" width="19.125"/>
    <col collapsed="false" hidden="false" max="26" min="26" style="0" width="21.75"/>
    <col collapsed="false" hidden="false" max="1025" min="27" style="0" width="10.5892857142857"/>
  </cols>
  <sheetData>
    <row r="1" customFormat="false" ht="47.1" hidden="false" customHeight="true" outlineLevel="0" collapsed="false">
      <c r="A1" s="1" t="s">
        <v>0</v>
      </c>
      <c r="B1" s="1"/>
      <c r="C1" s="1"/>
      <c r="D1" s="1"/>
      <c r="E1" s="1"/>
      <c r="F1" s="2"/>
      <c r="G1" s="2"/>
      <c r="H1" s="2"/>
      <c r="I1" s="2"/>
      <c r="J1" s="2"/>
      <c r="K1" s="2"/>
      <c r="L1" s="2"/>
      <c r="M1" s="3"/>
      <c r="N1" s="3"/>
      <c r="O1" s="3"/>
      <c r="P1" s="3"/>
      <c r="Q1" s="3"/>
      <c r="R1" s="3"/>
      <c r="S1" s="3"/>
      <c r="T1" s="3"/>
      <c r="U1" s="3"/>
      <c r="V1" s="3"/>
      <c r="W1" s="3"/>
      <c r="X1" s="3"/>
      <c r="Y1" s="3"/>
      <c r="Z1" s="4"/>
    </row>
    <row r="2" customFormat="false" ht="33.95" hidden="false" customHeight="true" outlineLevel="0" collapsed="false">
      <c r="A2" s="5"/>
      <c r="B2" s="6" t="s">
        <v>1</v>
      </c>
      <c r="C2" s="6"/>
      <c r="D2" s="6"/>
      <c r="E2" s="7"/>
      <c r="F2" s="7"/>
      <c r="G2" s="7"/>
      <c r="H2" s="7"/>
      <c r="I2" s="8"/>
      <c r="J2" s="9" t="s">
        <v>2</v>
      </c>
      <c r="K2" s="9"/>
      <c r="L2" s="9"/>
      <c r="M2" s="9"/>
      <c r="N2" s="9"/>
      <c r="O2" s="9"/>
      <c r="P2" s="9"/>
      <c r="Q2" s="9"/>
      <c r="R2" s="9"/>
      <c r="S2" s="9" t="s">
        <v>3</v>
      </c>
      <c r="T2" s="9"/>
      <c r="U2" s="9" t="s">
        <v>4</v>
      </c>
      <c r="V2" s="9"/>
      <c r="W2" s="10"/>
      <c r="X2" s="10"/>
      <c r="Y2" s="10"/>
      <c r="Z2" s="11"/>
    </row>
    <row r="3" customFormat="false" ht="30.95" hidden="false" customHeight="true" outlineLevel="0" collapsed="false">
      <c r="A3" s="12" t="s">
        <v>5</v>
      </c>
      <c r="B3" s="12" t="s">
        <v>6</v>
      </c>
      <c r="C3" s="12" t="s">
        <v>7</v>
      </c>
      <c r="D3" s="12" t="s">
        <v>8</v>
      </c>
      <c r="E3" s="12" t="s">
        <v>9</v>
      </c>
      <c r="F3" s="12" t="s">
        <v>10</v>
      </c>
      <c r="G3" s="12" t="s">
        <v>11</v>
      </c>
      <c r="H3" s="12" t="s">
        <v>12</v>
      </c>
      <c r="I3" s="12" t="s">
        <v>13</v>
      </c>
      <c r="J3" s="12" t="s">
        <v>14</v>
      </c>
      <c r="K3" s="12" t="s">
        <v>15</v>
      </c>
      <c r="L3" s="12" t="s">
        <v>16</v>
      </c>
      <c r="M3" s="12" t="s">
        <v>17</v>
      </c>
      <c r="N3" s="12" t="s">
        <v>18</v>
      </c>
      <c r="O3" s="12" t="s">
        <v>19</v>
      </c>
      <c r="P3" s="12" t="s">
        <v>20</v>
      </c>
      <c r="Q3" s="12" t="s">
        <v>21</v>
      </c>
      <c r="R3" s="12" t="s">
        <v>22</v>
      </c>
      <c r="S3" s="12" t="s">
        <v>23</v>
      </c>
      <c r="T3" s="12" t="s">
        <v>22</v>
      </c>
      <c r="U3" s="12" t="s">
        <v>24</v>
      </c>
      <c r="V3" s="12" t="s">
        <v>25</v>
      </c>
      <c r="W3" s="12" t="s">
        <v>26</v>
      </c>
      <c r="X3" s="12" t="s">
        <v>27</v>
      </c>
      <c r="Y3" s="12" t="s">
        <v>28</v>
      </c>
      <c r="Z3" s="12" t="s">
        <v>29</v>
      </c>
    </row>
    <row r="4" customFormat="false" ht="71.1" hidden="false" customHeight="true" outlineLevel="0" collapsed="false">
      <c r="A4" s="13" t="s">
        <v>30</v>
      </c>
      <c r="B4" s="13" t="s">
        <v>31</v>
      </c>
      <c r="C4" s="13" t="s">
        <v>32</v>
      </c>
      <c r="D4" s="14"/>
      <c r="E4" s="14"/>
      <c r="F4" s="14"/>
      <c r="G4" s="13" t="s">
        <v>33</v>
      </c>
      <c r="H4" s="13" t="n">
        <v>1930</v>
      </c>
      <c r="I4" s="13" t="s">
        <v>34</v>
      </c>
      <c r="J4" s="14"/>
      <c r="K4" s="13" t="s">
        <v>35</v>
      </c>
      <c r="L4" s="14"/>
      <c r="M4" s="13" t="s">
        <v>35</v>
      </c>
      <c r="N4" s="14"/>
      <c r="O4" s="14"/>
      <c r="P4" s="13" t="s">
        <v>36</v>
      </c>
      <c r="Q4" s="15"/>
      <c r="R4" s="15"/>
      <c r="S4" s="15"/>
      <c r="T4" s="15"/>
      <c r="U4" s="15"/>
      <c r="V4" s="15"/>
      <c r="W4" s="15"/>
      <c r="X4" s="16"/>
      <c r="Y4" s="15"/>
      <c r="Z4" s="15"/>
    </row>
    <row r="5" customFormat="false" ht="71.1" hidden="false" customHeight="true" outlineLevel="0" collapsed="false">
      <c r="A5" s="13" t="s">
        <v>37</v>
      </c>
      <c r="B5" s="13" t="s">
        <v>38</v>
      </c>
      <c r="C5" s="13" t="s">
        <v>39</v>
      </c>
      <c r="D5" s="14"/>
      <c r="E5" s="14"/>
      <c r="F5" s="14"/>
      <c r="G5" s="13" t="s">
        <v>40</v>
      </c>
      <c r="H5" s="17" t="n">
        <v>1935</v>
      </c>
      <c r="I5" s="17" t="s">
        <v>41</v>
      </c>
      <c r="J5" s="14"/>
      <c r="K5" s="14"/>
      <c r="L5" s="18" t="s">
        <v>42</v>
      </c>
      <c r="M5" s="14"/>
      <c r="N5" s="14"/>
      <c r="O5" s="14"/>
      <c r="P5" s="13"/>
      <c r="Q5" s="15"/>
      <c r="R5" s="13" t="s">
        <v>43</v>
      </c>
      <c r="S5" s="13" t="s">
        <v>44</v>
      </c>
      <c r="T5" s="15"/>
      <c r="U5" s="13" t="s">
        <v>45</v>
      </c>
      <c r="V5" s="15"/>
      <c r="W5" s="15"/>
      <c r="X5" s="16"/>
      <c r="Y5" s="15"/>
      <c r="Z5" s="15"/>
    </row>
    <row r="6" customFormat="false" ht="72" hidden="false" customHeight="true" outlineLevel="0" collapsed="false">
      <c r="A6" s="13" t="s">
        <v>46</v>
      </c>
      <c r="B6" s="17" t="s">
        <v>47</v>
      </c>
      <c r="C6" s="17" t="s">
        <v>48</v>
      </c>
      <c r="D6" s="14"/>
      <c r="E6" s="17" t="s">
        <v>49</v>
      </c>
      <c r="F6" s="14"/>
      <c r="G6" s="13" t="s">
        <v>50</v>
      </c>
      <c r="H6" s="13" t="n">
        <v>1934</v>
      </c>
      <c r="I6" s="13" t="s">
        <v>51</v>
      </c>
      <c r="J6" s="14"/>
      <c r="K6" s="13" t="s">
        <v>52</v>
      </c>
      <c r="L6" s="14"/>
      <c r="M6" s="13" t="s">
        <v>53</v>
      </c>
      <c r="N6" s="14"/>
      <c r="O6" s="14"/>
      <c r="P6" s="15"/>
      <c r="Q6" s="15"/>
      <c r="R6" s="15"/>
      <c r="S6" s="15"/>
      <c r="T6" s="15"/>
      <c r="U6" s="13" t="s">
        <v>54</v>
      </c>
      <c r="V6" s="15"/>
      <c r="W6" s="15"/>
      <c r="X6" s="16"/>
      <c r="Y6" s="15"/>
      <c r="Z6" s="15"/>
    </row>
    <row r="7" customFormat="false" ht="69.95" hidden="false" customHeight="true" outlineLevel="0" collapsed="false">
      <c r="A7" s="13" t="s">
        <v>55</v>
      </c>
      <c r="B7" s="13" t="s">
        <v>56</v>
      </c>
      <c r="C7" s="13" t="s">
        <v>57</v>
      </c>
      <c r="D7" s="14"/>
      <c r="E7" s="14"/>
      <c r="F7" s="14"/>
      <c r="G7" s="13" t="s">
        <v>58</v>
      </c>
      <c r="H7" s="13" t="n">
        <v>1935</v>
      </c>
      <c r="I7" s="13" t="s">
        <v>59</v>
      </c>
      <c r="J7" s="13"/>
      <c r="K7" s="13" t="s">
        <v>60</v>
      </c>
      <c r="L7" s="13"/>
      <c r="M7" s="13"/>
      <c r="N7" s="13"/>
      <c r="O7" s="13"/>
      <c r="P7" s="13" t="s">
        <v>61</v>
      </c>
      <c r="Q7" s="13"/>
      <c r="R7" s="13"/>
      <c r="S7" s="13" t="s">
        <v>62</v>
      </c>
      <c r="T7" s="15"/>
      <c r="U7" s="13"/>
      <c r="V7" s="15"/>
      <c r="W7" s="15"/>
      <c r="X7" s="16"/>
      <c r="Y7" s="15"/>
      <c r="Z7" s="13"/>
    </row>
    <row r="8" customFormat="false" ht="69.95" hidden="false" customHeight="true" outlineLevel="0" collapsed="false">
      <c r="A8" s="13" t="s">
        <v>63</v>
      </c>
      <c r="B8" s="13" t="s">
        <v>64</v>
      </c>
      <c r="C8" s="13" t="s">
        <v>65</v>
      </c>
      <c r="D8" s="14"/>
      <c r="E8" s="14"/>
      <c r="F8" s="14"/>
      <c r="G8" s="13" t="s">
        <v>33</v>
      </c>
      <c r="H8" s="13" t="n">
        <v>1931</v>
      </c>
      <c r="I8" s="13" t="s">
        <v>66</v>
      </c>
      <c r="J8" s="14"/>
      <c r="K8" s="13" t="s">
        <v>35</v>
      </c>
      <c r="L8" s="14"/>
      <c r="M8" s="13" t="s">
        <v>35</v>
      </c>
      <c r="N8" s="14"/>
      <c r="O8" s="14"/>
      <c r="P8" s="13" t="s">
        <v>36</v>
      </c>
      <c r="Q8" s="15"/>
      <c r="R8" s="13" t="s">
        <v>35</v>
      </c>
      <c r="S8" s="15"/>
      <c r="T8" s="15"/>
      <c r="U8" s="15"/>
      <c r="V8" s="15"/>
      <c r="W8" s="15"/>
      <c r="X8" s="16"/>
      <c r="Y8" s="15"/>
      <c r="Z8" s="13" t="s">
        <v>67</v>
      </c>
    </row>
    <row r="9" customFormat="false" ht="72.95" hidden="false" customHeight="true" outlineLevel="0" collapsed="false">
      <c r="A9" s="13" t="s">
        <v>68</v>
      </c>
      <c r="B9" s="13" t="s">
        <v>69</v>
      </c>
      <c r="C9" s="13" t="s">
        <v>70</v>
      </c>
      <c r="D9" s="14"/>
      <c r="E9" s="14"/>
      <c r="F9" s="14"/>
      <c r="G9" s="13" t="s">
        <v>71</v>
      </c>
      <c r="H9" s="13" t="n">
        <v>1932</v>
      </c>
      <c r="I9" s="13" t="s">
        <v>72</v>
      </c>
      <c r="J9" s="13" t="s">
        <v>73</v>
      </c>
      <c r="K9" s="13" t="s">
        <v>74</v>
      </c>
      <c r="L9" s="13"/>
      <c r="M9" s="13" t="s">
        <v>75</v>
      </c>
      <c r="N9" s="13" t="s">
        <v>76</v>
      </c>
      <c r="O9" s="13"/>
      <c r="P9" s="13" t="s">
        <v>77</v>
      </c>
      <c r="Q9" s="13"/>
      <c r="R9" s="13" t="s">
        <v>74</v>
      </c>
      <c r="S9" s="13"/>
      <c r="T9" s="13"/>
      <c r="U9" s="13"/>
      <c r="V9" s="19" t="s">
        <v>78</v>
      </c>
      <c r="W9" s="13" t="s">
        <v>79</v>
      </c>
      <c r="X9" s="13"/>
      <c r="Y9" s="15"/>
      <c r="Z9" s="15"/>
    </row>
    <row r="10" customFormat="false" ht="68.1" hidden="false" customHeight="true" outlineLevel="0" collapsed="false">
      <c r="A10" s="13" t="s">
        <v>80</v>
      </c>
      <c r="B10" s="13" t="s">
        <v>81</v>
      </c>
      <c r="C10" s="13" t="s">
        <v>82</v>
      </c>
      <c r="D10" s="14"/>
      <c r="E10" s="14"/>
      <c r="F10" s="14"/>
      <c r="G10" s="13" t="s">
        <v>40</v>
      </c>
      <c r="H10" s="13" t="n">
        <v>1936</v>
      </c>
      <c r="I10" s="13" t="s">
        <v>83</v>
      </c>
      <c r="J10" s="13"/>
      <c r="K10" s="19" t="s">
        <v>84</v>
      </c>
      <c r="L10" s="13"/>
      <c r="M10" s="13"/>
      <c r="N10" s="13"/>
      <c r="O10" s="13"/>
      <c r="P10" s="19" t="s">
        <v>85</v>
      </c>
      <c r="Q10" s="13"/>
      <c r="R10" s="19" t="s">
        <v>86</v>
      </c>
      <c r="S10" s="13"/>
      <c r="T10" s="13"/>
      <c r="U10" s="13"/>
      <c r="V10" s="19" t="s">
        <v>87</v>
      </c>
      <c r="W10" s="13"/>
      <c r="X10" s="13"/>
      <c r="Y10" s="13"/>
      <c r="Z10" s="19" t="s">
        <v>88</v>
      </c>
    </row>
    <row r="11" customFormat="false" ht="66.95" hidden="false" customHeight="true" outlineLevel="0" collapsed="false">
      <c r="A11" s="13" t="s">
        <v>89</v>
      </c>
      <c r="B11" s="13" t="s">
        <v>90</v>
      </c>
      <c r="C11" s="13" t="s">
        <v>91</v>
      </c>
      <c r="D11" s="14"/>
      <c r="E11" s="14"/>
      <c r="F11" s="14"/>
      <c r="G11" s="13" t="s">
        <v>92</v>
      </c>
      <c r="H11" s="13" t="n">
        <v>1936</v>
      </c>
      <c r="I11" s="13" t="s">
        <v>83</v>
      </c>
      <c r="J11" s="14"/>
      <c r="K11" s="13" t="s">
        <v>93</v>
      </c>
      <c r="L11" s="14"/>
      <c r="M11" s="13" t="s">
        <v>93</v>
      </c>
      <c r="N11" s="14"/>
      <c r="O11" s="14"/>
      <c r="P11" s="13" t="s">
        <v>94</v>
      </c>
      <c r="Q11" s="20"/>
      <c r="R11" s="20"/>
      <c r="S11" s="20"/>
      <c r="T11" s="20"/>
      <c r="U11" s="21" t="s">
        <v>95</v>
      </c>
      <c r="V11" s="20"/>
      <c r="W11" s="21" t="s">
        <v>96</v>
      </c>
      <c r="X11" s="20"/>
      <c r="Y11" s="21"/>
      <c r="Z11" s="21" t="s">
        <v>97</v>
      </c>
    </row>
    <row r="12" customFormat="false" ht="66" hidden="false" customHeight="true" outlineLevel="0" collapsed="false">
      <c r="A12" s="13" t="s">
        <v>98</v>
      </c>
      <c r="B12" s="13" t="s">
        <v>99</v>
      </c>
      <c r="C12" s="14"/>
      <c r="D12" s="14"/>
      <c r="E12" s="14"/>
      <c r="F12" s="14"/>
      <c r="G12" s="13" t="s">
        <v>92</v>
      </c>
      <c r="H12" s="13" t="n">
        <v>1938</v>
      </c>
      <c r="I12" s="13" t="s">
        <v>100</v>
      </c>
      <c r="J12" s="14"/>
      <c r="K12" s="13" t="s">
        <v>93</v>
      </c>
      <c r="L12" s="14"/>
      <c r="M12" s="13" t="s">
        <v>93</v>
      </c>
      <c r="N12" s="14"/>
      <c r="O12" s="14"/>
      <c r="P12" s="13" t="s">
        <v>101</v>
      </c>
      <c r="Q12" s="14"/>
      <c r="R12" s="13" t="s">
        <v>102</v>
      </c>
      <c r="S12" s="14"/>
      <c r="T12" s="14"/>
      <c r="U12" s="13" t="s">
        <v>103</v>
      </c>
      <c r="V12" s="14"/>
      <c r="W12" s="21" t="s">
        <v>96</v>
      </c>
      <c r="X12" s="22"/>
      <c r="Y12" s="14"/>
      <c r="Z12" s="21" t="s">
        <v>104</v>
      </c>
    </row>
    <row r="13" customFormat="false" ht="90" hidden="false" customHeight="true" outlineLevel="0" collapsed="false">
      <c r="A13" s="13" t="s">
        <v>105</v>
      </c>
      <c r="B13" s="13" t="s">
        <v>106</v>
      </c>
      <c r="C13" s="13" t="s">
        <v>107</v>
      </c>
      <c r="D13" s="14"/>
      <c r="E13" s="14"/>
      <c r="F13" s="14"/>
      <c r="G13" s="13" t="s">
        <v>108</v>
      </c>
      <c r="H13" s="13" t="n">
        <v>1937</v>
      </c>
      <c r="I13" s="13" t="s">
        <v>109</v>
      </c>
      <c r="J13" s="13"/>
      <c r="K13" s="13" t="s">
        <v>110</v>
      </c>
      <c r="L13" s="13"/>
      <c r="M13" s="13" t="s">
        <v>111</v>
      </c>
      <c r="N13" s="13"/>
      <c r="O13" s="13"/>
      <c r="P13" s="13" t="s">
        <v>112</v>
      </c>
      <c r="Q13" s="13"/>
      <c r="R13" s="13" t="s">
        <v>113</v>
      </c>
      <c r="S13" s="13"/>
      <c r="T13" s="13"/>
      <c r="U13" s="13"/>
      <c r="V13" s="13" t="s">
        <v>114</v>
      </c>
      <c r="W13" s="13"/>
      <c r="X13" s="13" t="s">
        <v>115</v>
      </c>
      <c r="Y13" s="13"/>
      <c r="Z13" s="13" t="s">
        <v>116</v>
      </c>
    </row>
    <row r="14" customFormat="false" ht="69.95" hidden="false" customHeight="true" outlineLevel="0" collapsed="false">
      <c r="A14" s="13" t="s">
        <v>117</v>
      </c>
      <c r="B14" s="13" t="s">
        <v>118</v>
      </c>
      <c r="C14" s="13" t="s">
        <v>119</v>
      </c>
      <c r="D14" s="14"/>
      <c r="E14" s="14"/>
      <c r="F14" s="14"/>
      <c r="G14" s="13" t="s">
        <v>120</v>
      </c>
      <c r="H14" s="13" t="n">
        <v>1934</v>
      </c>
      <c r="I14" s="13" t="s">
        <v>121</v>
      </c>
      <c r="J14" s="13"/>
      <c r="K14" s="13" t="s">
        <v>122</v>
      </c>
      <c r="L14" s="14"/>
      <c r="M14" s="14"/>
      <c r="N14" s="14"/>
      <c r="O14" s="14"/>
      <c r="P14" s="13" t="s">
        <v>123</v>
      </c>
      <c r="Q14" s="14"/>
      <c r="R14" s="14"/>
      <c r="S14" s="13" t="s">
        <v>124</v>
      </c>
      <c r="T14" s="14"/>
      <c r="U14" s="13" t="s">
        <v>125</v>
      </c>
      <c r="V14" s="14"/>
      <c r="W14" s="14"/>
      <c r="X14" s="22"/>
      <c r="Y14" s="14"/>
      <c r="Z14" s="14"/>
    </row>
    <row r="15" customFormat="false" ht="84.95" hidden="false" customHeight="true" outlineLevel="0" collapsed="false">
      <c r="A15" s="13" t="s">
        <v>126</v>
      </c>
      <c r="B15" s="13" t="s">
        <v>127</v>
      </c>
      <c r="C15" s="13" t="s">
        <v>128</v>
      </c>
      <c r="D15" s="14"/>
      <c r="E15" s="14"/>
      <c r="F15" s="14"/>
      <c r="G15" s="13" t="s">
        <v>129</v>
      </c>
      <c r="H15" s="13" t="n">
        <v>1939</v>
      </c>
      <c r="I15" s="13" t="s">
        <v>130</v>
      </c>
      <c r="J15" s="13"/>
      <c r="K15" s="13" t="s">
        <v>131</v>
      </c>
      <c r="L15" s="13"/>
      <c r="M15" s="13"/>
      <c r="N15" s="13"/>
      <c r="O15" s="13"/>
      <c r="P15" s="13" t="s">
        <v>132</v>
      </c>
      <c r="Q15" s="13"/>
      <c r="R15" s="13"/>
      <c r="S15" s="13"/>
      <c r="T15" s="13"/>
      <c r="U15" s="13"/>
      <c r="V15" s="13"/>
      <c r="W15" s="13"/>
      <c r="X15" s="13"/>
      <c r="Y15" s="13" t="s">
        <v>133</v>
      </c>
      <c r="Z15" s="13" t="s">
        <v>134</v>
      </c>
    </row>
    <row r="16" customFormat="false" ht="78" hidden="false" customHeight="true" outlineLevel="0" collapsed="false">
      <c r="A16" s="13" t="s">
        <v>135</v>
      </c>
      <c r="B16" s="13" t="s">
        <v>136</v>
      </c>
      <c r="C16" s="13" t="s">
        <v>137</v>
      </c>
      <c r="D16" s="14"/>
      <c r="E16" s="14"/>
      <c r="F16" s="14"/>
      <c r="G16" s="13" t="s">
        <v>138</v>
      </c>
      <c r="H16" s="13" t="n">
        <v>1939</v>
      </c>
      <c r="I16" s="13" t="s">
        <v>139</v>
      </c>
      <c r="J16" s="14"/>
      <c r="K16" s="13" t="s">
        <v>140</v>
      </c>
      <c r="L16" s="14"/>
      <c r="M16" s="14"/>
      <c r="N16" s="14"/>
      <c r="O16" s="14"/>
      <c r="P16" s="14"/>
      <c r="Q16" s="14"/>
      <c r="R16" s="13" t="s">
        <v>141</v>
      </c>
      <c r="S16" s="14"/>
      <c r="T16" s="14"/>
      <c r="U16" s="14"/>
      <c r="V16" s="13" t="s">
        <v>142</v>
      </c>
      <c r="W16" s="14"/>
      <c r="X16" s="14"/>
      <c r="Y16" s="14"/>
      <c r="Z16" s="14"/>
    </row>
    <row r="17" customFormat="false" ht="89.25" hidden="false" customHeight="true" outlineLevel="0" collapsed="false">
      <c r="A17" s="13" t="s">
        <v>143</v>
      </c>
      <c r="B17" s="17" t="s">
        <v>144</v>
      </c>
      <c r="C17" s="13" t="s">
        <v>145</v>
      </c>
      <c r="D17" s="14"/>
      <c r="E17" s="14"/>
      <c r="F17" s="14"/>
      <c r="G17" s="13" t="s">
        <v>71</v>
      </c>
      <c r="H17" s="13" t="s">
        <v>146</v>
      </c>
      <c r="I17" s="13" t="s">
        <v>147</v>
      </c>
      <c r="J17" s="14"/>
      <c r="K17" s="13" t="s">
        <v>148</v>
      </c>
      <c r="L17" s="14"/>
      <c r="M17" s="14"/>
      <c r="N17" s="14"/>
      <c r="O17" s="14"/>
      <c r="P17" s="13" t="s">
        <v>149</v>
      </c>
      <c r="Q17" s="14"/>
      <c r="R17" s="13" t="s">
        <v>149</v>
      </c>
      <c r="S17" s="14"/>
      <c r="T17" s="14"/>
      <c r="U17" s="13"/>
      <c r="V17" s="14"/>
      <c r="W17" s="14"/>
      <c r="X17" s="14"/>
      <c r="Y17" s="14"/>
      <c r="Z17" s="13" t="s">
        <v>150</v>
      </c>
    </row>
    <row r="18" customFormat="false" ht="56.1" hidden="false" customHeight="true" outlineLevel="0" collapsed="false">
      <c r="A18" s="13" t="s">
        <v>151</v>
      </c>
      <c r="B18" s="13" t="s">
        <v>152</v>
      </c>
      <c r="C18" s="14"/>
      <c r="D18" s="14"/>
      <c r="E18" s="14"/>
      <c r="F18" s="14"/>
      <c r="G18" s="14"/>
      <c r="H18" s="13" t="n">
        <v>1938</v>
      </c>
      <c r="I18" s="13" t="s">
        <v>153</v>
      </c>
      <c r="J18" s="14"/>
      <c r="K18" s="13" t="s">
        <v>154</v>
      </c>
      <c r="L18" s="14"/>
      <c r="M18" s="14"/>
      <c r="N18" s="14"/>
      <c r="O18" s="14"/>
      <c r="P18" s="14"/>
      <c r="Q18" s="14"/>
      <c r="R18" s="14"/>
      <c r="S18" s="14"/>
      <c r="T18" s="14"/>
      <c r="U18" s="14"/>
      <c r="V18" s="14"/>
      <c r="W18" s="14"/>
      <c r="X18" s="14"/>
      <c r="Y18" s="14"/>
      <c r="Z18" s="14"/>
    </row>
    <row r="19" customFormat="false" ht="12.8" hidden="false" customHeight="false" outlineLevel="0" collapsed="false"/>
    <row r="20" customFormat="false" ht="15" hidden="false" customHeight="false" outlineLevel="0" collapsed="false">
      <c r="A20" s="23" t="n">
        <f aca="false">MAX(LEN(A4:A18))</f>
        <v>14</v>
      </c>
      <c r="B20" s="23" t="n">
        <f aca="false">MAX(LEN(B4:B18))</f>
        <v>59</v>
      </c>
      <c r="C20" s="24" t="n">
        <f aca="false">MAX(LEN(C4:C18))</f>
        <v>89</v>
      </c>
      <c r="D20" s="23" t="n">
        <f aca="false">MAX(LEN(D4:D18))</f>
        <v>0</v>
      </c>
      <c r="E20" s="23" t="n">
        <f aca="false">MAX(LEN(E4:E18))</f>
        <v>21</v>
      </c>
      <c r="F20" s="23" t="n">
        <f aca="false">MAX(LEN(F4:F18))</f>
        <v>0</v>
      </c>
      <c r="G20" s="23" t="n">
        <f aca="false">MAX(LEN(G4:G18))</f>
        <v>22</v>
      </c>
      <c r="H20" s="23" t="n">
        <f aca="false">MAX(LEN(H4:H18))</f>
        <v>7</v>
      </c>
      <c r="I20" s="23" t="n">
        <f aca="false">MAX(LEN(I4:I18))</f>
        <v>8</v>
      </c>
      <c r="J20" s="23" t="n">
        <f aca="false">MAX(LEN(J4:J18))</f>
        <v>16</v>
      </c>
      <c r="K20" s="23" t="n">
        <f aca="false">MAX(LEN(K4:K18))</f>
        <v>32</v>
      </c>
      <c r="L20" s="23" t="n">
        <f aca="false">MAX(LEN(L4:L18))</f>
        <v>18</v>
      </c>
      <c r="M20" s="23" t="n">
        <f aca="false">MAX(LEN(M4:M18))</f>
        <v>36</v>
      </c>
      <c r="N20" s="23" t="n">
        <f aca="false">MAX(LEN(N4:N18))</f>
        <v>1</v>
      </c>
      <c r="O20" s="23" t="n">
        <f aca="false">MAX(LEN(O4:O18))</f>
        <v>0</v>
      </c>
      <c r="P20" s="23" t="n">
        <f aca="false">MAX(LEN(P4:P18))</f>
        <v>55</v>
      </c>
      <c r="Q20" s="23" t="n">
        <f aca="false">MAX(LEN(Q4:Q18))</f>
        <v>0</v>
      </c>
      <c r="R20" s="23" t="n">
        <f aca="false">MAX(LEN(R4:R18))</f>
        <v>26</v>
      </c>
      <c r="S20" s="23" t="n">
        <f aca="false">MAX(LEN(S4:S18))</f>
        <v>12</v>
      </c>
      <c r="T20" s="23" t="n">
        <f aca="false">MAX(LEN(T4:T18))</f>
        <v>0</v>
      </c>
      <c r="U20" s="23" t="n">
        <f aca="false">MAX(LEN(U4:U18))</f>
        <v>58</v>
      </c>
      <c r="V20" s="23" t="n">
        <f aca="false">MAX(LEN(V4:V18))</f>
        <v>30</v>
      </c>
      <c r="W20" s="23" t="n">
        <f aca="false">MAX(LEN(W4:W18))</f>
        <v>15</v>
      </c>
      <c r="X20" s="23" t="n">
        <f aca="false">MAX(LEN(X4:X18))</f>
        <v>97</v>
      </c>
      <c r="Y20" s="23" t="n">
        <f aca="false">MAX(LEN(Y4:Y18))</f>
        <v>14</v>
      </c>
      <c r="Z20" s="24" t="n">
        <f aca="false">MAX(LEN(Z4:Z18))</f>
        <v>92</v>
      </c>
    </row>
    <row r="21" customFormat="false" ht="12.8" hidden="false" customHeight="false" outlineLevel="0" collapsed="false">
      <c r="A21" s="0" t="n">
        <f aca="false">MATCH(A20, LEN(A4:A18), 0)</f>
        <v>10</v>
      </c>
      <c r="B21" s="0" t="n">
        <f aca="false">MATCH(B20, LEN(B4:B18), 0)</f>
        <v>13</v>
      </c>
      <c r="C21" s="0" t="n">
        <f aca="false">MATCH(C20, LEN(C4:C18), 0)</f>
        <v>14</v>
      </c>
      <c r="D21" s="0" t="n">
        <f aca="false">MATCH(D20, LEN(D4:D18), 0)</f>
        <v>1</v>
      </c>
      <c r="E21" s="0" t="n">
        <f aca="false">MATCH(E20, LEN(E4:E18), 0)</f>
        <v>3</v>
      </c>
      <c r="F21" s="0" t="n">
        <f aca="false">MATCH(F20, LEN(F4:F18), 0)</f>
        <v>1</v>
      </c>
      <c r="G21" s="0" t="n">
        <f aca="false">MATCH(G20, LEN(G4:G18), 0)</f>
        <v>10</v>
      </c>
      <c r="H21" s="0" t="n">
        <f aca="false">MATCH(H20, LEN(H4:H18), 0)</f>
        <v>14</v>
      </c>
      <c r="I21" s="0" t="n">
        <f aca="false">MATCH(I20, LEN(I4:I18), 0)</f>
        <v>10</v>
      </c>
      <c r="J21" s="0" t="n">
        <f aca="false">MATCH(J20, LEN(J4:J18), 0)</f>
        <v>6</v>
      </c>
      <c r="K21" s="0" t="n">
        <f aca="false">MATCH(K20, LEN(K4:K18), 0)</f>
        <v>15</v>
      </c>
      <c r="L21" s="0" t="n">
        <f aca="false">MATCH(L20, LEN(L4:L18), 0)</f>
        <v>2</v>
      </c>
      <c r="M21" s="0" t="n">
        <f aca="false">MATCH(M20, LEN(M4:M18), 0)</f>
        <v>6</v>
      </c>
      <c r="N21" s="0" t="n">
        <f aca="false">MATCH(N20, LEN(N4:N18), 0)</f>
        <v>6</v>
      </c>
      <c r="O21" s="0" t="n">
        <f aca="false">MATCH(O20, LEN(O4:O18), 0)</f>
        <v>1</v>
      </c>
      <c r="P21" s="0" t="n">
        <f aca="false">MATCH(P20, LEN(P4:P18), 0)</f>
        <v>8</v>
      </c>
      <c r="Q21" s="0" t="n">
        <f aca="false">MATCH(Q20, LEN(Q4:Q18), 0)</f>
        <v>1</v>
      </c>
      <c r="R21" s="0" t="n">
        <f aca="false">MATCH(R20, LEN(R4:R18), 0)</f>
        <v>7</v>
      </c>
      <c r="S21" s="0" t="n">
        <f aca="false">MATCH(S20, LEN(S4:S18), 0)</f>
        <v>4</v>
      </c>
      <c r="T21" s="0" t="n">
        <f aca="false">MATCH(T20, LEN(T4:T18), 0)</f>
        <v>1</v>
      </c>
      <c r="U21" s="0" t="n">
        <f aca="false">MATCH(U20, LEN(U4:U18), 0)</f>
        <v>9</v>
      </c>
      <c r="V21" s="0" t="n">
        <f aca="false">MATCH(V20, LEN(V4:V18), 0)</f>
        <v>10</v>
      </c>
      <c r="W21" s="0" t="n">
        <f aca="false">MATCH(W20, LEN(W4:W18), 0)</f>
        <v>8</v>
      </c>
      <c r="X21" s="0" t="n">
        <f aca="false">MATCH(X20, LEN(X4:X18), 0)</f>
        <v>10</v>
      </c>
      <c r="Y21" s="0" t="n">
        <f aca="false">MATCH(Y20, LEN(Y4:Y18), 0)</f>
        <v>12</v>
      </c>
      <c r="Z21" s="0" t="n">
        <f aca="false">MATCH(Z20, LEN(Z4:Z18), 0)</f>
        <v>8</v>
      </c>
    </row>
    <row r="22" customFormat="false" ht="12.8" hidden="false" customHeight="false" outlineLevel="0" collapsed="false">
      <c r="A22" s="0" t="str">
        <f aca="false">INDEX(A4:A18,A21)</f>
        <v>MXIM-AV-1-5-10</v>
      </c>
      <c r="B22" s="0" t="str">
        <f aca="false">INDEX(B4:B18,B21)</f>
        <v>Un pioniere del cinema sientífico. Roberto Omegna 1876-1948</v>
      </c>
      <c r="C22" s="0" t="str">
        <f aca="false">INDEX(C4:C18,C21)</f>
        <v>Semana Santa en Lorca, Semana Santa en Murcia y Cartagena, Fiestas de Primavera en Murcia</v>
      </c>
      <c r="D22" s="0" t="n">
        <f aca="false">INDEX(D4:D18,D21)</f>
        <v>0</v>
      </c>
      <c r="E22" s="0" t="str">
        <f aca="false">INDEX(E4:E18,E21)</f>
        <v>Trilogía de Nuremberg</v>
      </c>
      <c r="F22" s="0" t="n">
        <f aca="false">INDEX(F4:F18,F21)</f>
        <v>0</v>
      </c>
      <c r="G22" s="0" t="str">
        <f aca="false">INDEX(G4:G18,G21)</f>
        <v>Estados Unidos/Holanda</v>
      </c>
      <c r="H22" s="0" t="str">
        <f aca="false">INDEX(H4:H18,H21)</f>
        <v>1934-35</v>
      </c>
      <c r="I22" s="0" t="str">
        <f aca="false">INDEX(I4:I18,I21)</f>
        <v>52' 32''</v>
      </c>
      <c r="J22" s="0" t="str">
        <f aca="false">INDEX(J4:J18,J21)</f>
        <v>Maurice Legendre</v>
      </c>
      <c r="K22" s="0" t="str">
        <f aca="false">INDEX(K4:K18,K21)</f>
        <v>Victor Von Plessen/Hilda Hedenus</v>
      </c>
      <c r="L22" s="0" t="str">
        <f aca="false">INDEX(L4:L18,L21)</f>
        <v>Alberto Cavalcanti</v>
      </c>
      <c r="M22" s="0" t="str">
        <f aca="false">INDEX(M4:M18,M21)</f>
        <v>Julio Acin, Luis Buñuel, Pierre Urik</v>
      </c>
      <c r="N22" s="0" t="str">
        <f aca="false">INDEX(N4:N18,N21)</f>
        <v> </v>
      </c>
      <c r="O22" s="0" t="n">
        <f aca="false">INDEX(O4:O18,O21)</f>
        <v>0</v>
      </c>
      <c r="P22" s="0" t="str">
        <f aca="false">INDEX(P4:P18,P21)</f>
        <v>Ralph Steiner,  Paul Ivano, Paul Strand, Leo T. Hurwitz</v>
      </c>
      <c r="Q22" s="0" t="n">
        <f aca="false">INDEX(Q4:Q18,Q21)</f>
        <v>0</v>
      </c>
      <c r="R22" s="0" t="str">
        <f aca="false">INDEX(R4:R18,R21)</f>
        <v>Basil Wright/RQ McNaughton</v>
      </c>
      <c r="S22" s="0" t="str">
        <f aca="false">INDEX(S4:S18,S21)</f>
        <v>York Scarlet</v>
      </c>
      <c r="T22" s="0" t="n">
        <f aca="false">INDEX(T4:T18,T21)</f>
        <v>0</v>
      </c>
      <c r="U22" s="0" t="str">
        <f aca="false">INDEX(U4:U18,U21)</f>
        <v>Compositor: Virgil Thomson / Conductor: Alexander Smallens</v>
      </c>
      <c r="V22" s="0" t="str">
        <f aca="false">INDEX(V4:V18,V21)</f>
        <v>Marc Blitzstein/Virgil Thomson</v>
      </c>
      <c r="W22" s="0" t="str">
        <f aca="false">INDEX(W4:W18,W21)</f>
        <v>Thomas Chalmers</v>
      </c>
      <c r="X22" s="0" t="str">
        <f aca="false">INDEX(X4:X18,X21)</f>
        <v>Orson Welles/José Díaz/Dolores Ibarruri/Enrique Lister/Commander Martinez de Aragón/Gustav Regler</v>
      </c>
      <c r="Y22" s="0" t="str">
        <f aca="false">INDEX(Y4:Y18,Y21)</f>
        <v>Francis Rodker</v>
      </c>
      <c r="Z22" s="0" t="str">
        <f aca="false">INDEX(Z4:Z18,Z21)</f>
        <v>Editor de investigación (verificador de datos): Leo Zochling. Técnico de sonido: Joseph Kane</v>
      </c>
    </row>
  </sheetData>
  <mergeCells count="5">
    <mergeCell ref="A1:E1"/>
    <mergeCell ref="B2:D2"/>
    <mergeCell ref="J2:R2"/>
    <mergeCell ref="S2:T2"/>
    <mergeCell ref="U2:V2"/>
  </mergeCells>
  <hyperlinks>
    <hyperlink ref="V9" r:id="rId1" display="Darius Milhaud"/>
    <hyperlink ref="K10" r:id="rId2" display="Harry Watt/ Basil Wright"/>
    <hyperlink ref="P10" r:id="rId3" display="Excmo Fowle/Jonah Jones"/>
    <hyperlink ref="R10" r:id="rId4" display="Basil Wright/RQ McNaughton"/>
    <hyperlink ref="V10" r:id="rId5" display="Benjamin Britten"/>
    <hyperlink ref="Z10" r:id="rId6" display="Escrito: WH Auden/ Sonido: Alberto Cavalcanti/ Narrador: John Grierson "/>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2" manualBreakCount="2">
    <brk id="27" man="true" max="65535" min="0"/>
    <brk id="30" man="true" max="65535" min="0"/>
  </colBreaks>
</worksheet>
</file>

<file path=xl/worksheets/sheet2.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16" colorId="64" zoomScale="75" zoomScaleNormal="75" zoomScalePageLayoutView="100" workbookViewId="0">
      <selection pane="topLeft" activeCell="A20" activeCellId="0" sqref="A20"/>
    </sheetView>
  </sheetViews>
  <sheetFormatPr defaultRowHeight="12.75"/>
  <cols>
    <col collapsed="false" hidden="false" max="1" min="1" style="0" width="14.125"/>
    <col collapsed="false" hidden="false" max="3" min="2" style="0" width="29.75"/>
    <col collapsed="false" hidden="false" max="4" min="4" style="0" width="22.875"/>
    <col collapsed="false" hidden="false" max="5" min="5" style="0" width="20.875"/>
    <col collapsed="false" hidden="false" max="6" min="6" style="0" width="56.75"/>
    <col collapsed="false" hidden="false" max="7" min="7" style="0" width="91.8705357142857"/>
    <col collapsed="false" hidden="false" max="8" min="8" style="0" width="23.75"/>
    <col collapsed="false" hidden="false" max="9" min="9" style="0" width="24.1294642857143"/>
    <col collapsed="false" hidden="false" max="1025" min="10" style="0" width="10.5892857142857"/>
  </cols>
  <sheetData>
    <row r="1" customFormat="false" ht="54.95" hidden="false" customHeight="true" outlineLevel="0" collapsed="false">
      <c r="A1" s="1" t="s">
        <v>0</v>
      </c>
      <c r="B1" s="1"/>
      <c r="C1" s="1"/>
      <c r="D1" s="1"/>
      <c r="E1" s="1"/>
      <c r="F1" s="3"/>
      <c r="G1" s="3"/>
      <c r="H1" s="3"/>
      <c r="I1" s="4"/>
    </row>
    <row r="2" customFormat="false" ht="33.95" hidden="false" customHeight="true" outlineLevel="0" collapsed="false">
      <c r="A2" s="25"/>
      <c r="B2" s="26"/>
      <c r="C2" s="6" t="s">
        <v>155</v>
      </c>
      <c r="D2" s="6"/>
      <c r="E2" s="6"/>
      <c r="F2" s="25"/>
      <c r="G2" s="27"/>
      <c r="H2" s="10"/>
      <c r="I2" s="11"/>
    </row>
    <row r="3" customFormat="false" ht="36" hidden="false" customHeight="false" outlineLevel="0" collapsed="false">
      <c r="A3" s="12" t="s">
        <v>5</v>
      </c>
      <c r="B3" s="12" t="s">
        <v>156</v>
      </c>
      <c r="C3" s="12" t="s">
        <v>157</v>
      </c>
      <c r="D3" s="12" t="s">
        <v>158</v>
      </c>
      <c r="E3" s="12" t="s">
        <v>159</v>
      </c>
      <c r="F3" s="12" t="s">
        <v>160</v>
      </c>
      <c r="G3" s="12" t="s">
        <v>161</v>
      </c>
      <c r="H3" s="12" t="s">
        <v>162</v>
      </c>
      <c r="I3" s="12" t="s">
        <v>163</v>
      </c>
    </row>
    <row r="4" customFormat="false" ht="60.95" hidden="false" customHeight="true" outlineLevel="0" collapsed="false">
      <c r="A4" s="13" t="s">
        <v>30</v>
      </c>
      <c r="B4" s="13" t="s">
        <v>31</v>
      </c>
      <c r="C4" s="14"/>
      <c r="D4" s="14"/>
      <c r="E4" s="14"/>
      <c r="F4" s="14"/>
      <c r="G4" s="14"/>
      <c r="H4" s="14"/>
      <c r="I4" s="14"/>
    </row>
    <row r="5" customFormat="false" ht="409.6" hidden="false" customHeight="true" outlineLevel="0" collapsed="false">
      <c r="A5" s="13" t="s">
        <v>37</v>
      </c>
      <c r="B5" s="13" t="s">
        <v>38</v>
      </c>
      <c r="C5" s="13" t="s">
        <v>164</v>
      </c>
      <c r="D5" s="17" t="s">
        <v>165</v>
      </c>
      <c r="E5" s="14"/>
      <c r="F5" s="13" t="s">
        <v>166</v>
      </c>
      <c r="G5" s="28" t="s">
        <v>167</v>
      </c>
      <c r="H5" s="14"/>
      <c r="I5" s="14"/>
    </row>
    <row r="6" customFormat="false" ht="240" hidden="false" customHeight="true" outlineLevel="0" collapsed="false">
      <c r="A6" s="13" t="s">
        <v>46</v>
      </c>
      <c r="B6" s="17" t="s">
        <v>168</v>
      </c>
      <c r="C6" s="13" t="s">
        <v>169</v>
      </c>
      <c r="D6" s="17" t="s">
        <v>170</v>
      </c>
      <c r="E6" s="13" t="s">
        <v>171</v>
      </c>
      <c r="F6" s="13" t="s">
        <v>172</v>
      </c>
      <c r="G6" s="29" t="s">
        <v>173</v>
      </c>
      <c r="H6" s="14"/>
      <c r="I6" s="14"/>
    </row>
    <row r="7" customFormat="false" ht="167.25" hidden="false" customHeight="true" outlineLevel="0" collapsed="false">
      <c r="A7" s="13" t="s">
        <v>55</v>
      </c>
      <c r="B7" s="13" t="s">
        <v>174</v>
      </c>
      <c r="C7" s="13" t="s">
        <v>175</v>
      </c>
      <c r="D7" s="14"/>
      <c r="E7" s="13" t="s">
        <v>60</v>
      </c>
      <c r="F7" s="13"/>
      <c r="G7" s="30" t="s">
        <v>176</v>
      </c>
      <c r="H7" s="13" t="s">
        <v>177</v>
      </c>
      <c r="I7" s="13" t="n">
        <v>1999</v>
      </c>
    </row>
    <row r="8" customFormat="false" ht="138.75" hidden="false" customHeight="true" outlineLevel="0" collapsed="false">
      <c r="A8" s="13" t="s">
        <v>63</v>
      </c>
      <c r="B8" s="13" t="s">
        <v>178</v>
      </c>
      <c r="C8" s="14"/>
      <c r="D8" s="14"/>
      <c r="E8" s="14"/>
      <c r="F8" s="14"/>
      <c r="G8" s="14"/>
      <c r="H8" s="14"/>
      <c r="I8" s="14"/>
    </row>
    <row r="9" customFormat="false" ht="210.95" hidden="false" customHeight="true" outlineLevel="0" collapsed="false">
      <c r="A9" s="13" t="s">
        <v>68</v>
      </c>
      <c r="B9" s="13" t="s">
        <v>69</v>
      </c>
      <c r="C9" s="14"/>
      <c r="D9" s="14"/>
      <c r="E9" s="13" t="s">
        <v>179</v>
      </c>
      <c r="F9" s="13"/>
      <c r="G9" s="30" t="s">
        <v>180</v>
      </c>
      <c r="H9" s="13" t="s">
        <v>177</v>
      </c>
      <c r="I9" s="13" t="n">
        <v>1999</v>
      </c>
    </row>
    <row r="10" customFormat="false" ht="188.1" hidden="false" customHeight="true" outlineLevel="0" collapsed="false">
      <c r="A10" s="13" t="s">
        <v>80</v>
      </c>
      <c r="B10" s="13" t="s">
        <v>81</v>
      </c>
      <c r="C10" s="19" t="s">
        <v>164</v>
      </c>
      <c r="D10" s="14" t="s">
        <v>76</v>
      </c>
      <c r="E10" s="19" t="s">
        <v>84</v>
      </c>
      <c r="F10" s="13" t="s">
        <v>166</v>
      </c>
      <c r="G10" s="30" t="s">
        <v>181</v>
      </c>
      <c r="H10" s="13" t="s">
        <v>177</v>
      </c>
      <c r="I10" s="13" t="n">
        <v>1999</v>
      </c>
    </row>
    <row r="11" customFormat="false" ht="240.95" hidden="false" customHeight="true" outlineLevel="0" collapsed="false">
      <c r="A11" s="13" t="s">
        <v>89</v>
      </c>
      <c r="B11" s="13" t="s">
        <v>182</v>
      </c>
      <c r="C11" s="13" t="s">
        <v>183</v>
      </c>
      <c r="D11" s="14"/>
      <c r="E11" s="14"/>
      <c r="F11" s="13" t="s">
        <v>184</v>
      </c>
      <c r="G11" s="30" t="s">
        <v>185</v>
      </c>
      <c r="H11" s="14"/>
      <c r="I11" s="14"/>
    </row>
    <row r="12" customFormat="false" ht="285" hidden="false" customHeight="true" outlineLevel="0" collapsed="false">
      <c r="A12" s="13" t="s">
        <v>98</v>
      </c>
      <c r="B12" s="13" t="s">
        <v>99</v>
      </c>
      <c r="C12" s="13" t="s">
        <v>186</v>
      </c>
      <c r="D12" s="14"/>
      <c r="E12" s="14"/>
      <c r="F12" s="13" t="s">
        <v>187</v>
      </c>
      <c r="G12" s="30" t="s">
        <v>185</v>
      </c>
      <c r="H12" s="14"/>
      <c r="I12" s="14"/>
    </row>
    <row r="13" customFormat="false" ht="233.1" hidden="false" customHeight="true" outlineLevel="0" collapsed="false">
      <c r="A13" s="13" t="s">
        <v>105</v>
      </c>
      <c r="B13" s="13" t="s">
        <v>106</v>
      </c>
      <c r="C13" s="13" t="s">
        <v>188</v>
      </c>
      <c r="D13" s="13"/>
      <c r="E13" s="13" t="s">
        <v>189</v>
      </c>
      <c r="F13" s="13" t="s">
        <v>190</v>
      </c>
      <c r="G13" s="30" t="s">
        <v>191</v>
      </c>
      <c r="H13" s="13" t="s">
        <v>177</v>
      </c>
      <c r="I13" s="13" t="n">
        <v>1999</v>
      </c>
    </row>
    <row r="14" customFormat="false" ht="315" hidden="false" customHeight="true" outlineLevel="0" collapsed="false">
      <c r="A14" s="13" t="s">
        <v>117</v>
      </c>
      <c r="B14" s="13" t="s">
        <v>192</v>
      </c>
      <c r="C14" s="13" t="s">
        <v>193</v>
      </c>
      <c r="D14" s="14"/>
      <c r="E14" s="14"/>
      <c r="F14" s="13" t="s">
        <v>194</v>
      </c>
      <c r="G14" s="13" t="s">
        <v>195</v>
      </c>
      <c r="H14" s="14"/>
      <c r="I14" s="14"/>
    </row>
    <row r="15" customFormat="false" ht="408.95" hidden="false" customHeight="true" outlineLevel="0" collapsed="false">
      <c r="A15" s="13" t="s">
        <v>126</v>
      </c>
      <c r="B15" s="13" t="s">
        <v>196</v>
      </c>
      <c r="C15" s="13" t="s">
        <v>197</v>
      </c>
      <c r="D15" s="13"/>
      <c r="E15" s="13" t="s">
        <v>198</v>
      </c>
      <c r="F15" s="13" t="s">
        <v>199</v>
      </c>
      <c r="G15" s="13"/>
      <c r="H15" s="13" t="s">
        <v>177</v>
      </c>
      <c r="I15" s="13" t="n">
        <v>1999</v>
      </c>
    </row>
    <row r="16" customFormat="false" ht="161.1" hidden="false" customHeight="true" outlineLevel="0" collapsed="false">
      <c r="A16" s="13" t="s">
        <v>135</v>
      </c>
      <c r="B16" s="13" t="s">
        <v>200</v>
      </c>
      <c r="C16" s="31" t="s">
        <v>201</v>
      </c>
      <c r="D16" s="32"/>
      <c r="E16" s="32"/>
      <c r="F16" s="33" t="s">
        <v>202</v>
      </c>
      <c r="G16" s="32"/>
      <c r="H16" s="32"/>
      <c r="I16" s="32"/>
    </row>
    <row r="17" customFormat="false" ht="84" hidden="false" customHeight="true" outlineLevel="0" collapsed="false">
      <c r="A17" s="13" t="s">
        <v>143</v>
      </c>
      <c r="B17" s="17" t="s">
        <v>144</v>
      </c>
      <c r="D17" s="17" t="s">
        <v>149</v>
      </c>
      <c r="E17" s="14"/>
      <c r="F17" s="14"/>
      <c r="G17" s="34" t="s">
        <v>203</v>
      </c>
      <c r="H17" s="14"/>
      <c r="I17" s="14"/>
    </row>
    <row r="18" customFormat="false" ht="60.95" hidden="false" customHeight="true" outlineLevel="0" collapsed="false">
      <c r="A18" s="13" t="s">
        <v>151</v>
      </c>
      <c r="B18" s="13" t="s">
        <v>152</v>
      </c>
      <c r="C18" s="14"/>
      <c r="D18" s="14"/>
      <c r="E18" s="14"/>
      <c r="F18" s="14"/>
      <c r="G18" s="14"/>
      <c r="H18" s="14"/>
      <c r="I18" s="14"/>
    </row>
    <row r="19" customFormat="false" ht="12.8" hidden="false" customHeight="false" outlineLevel="0" collapsed="false"/>
    <row r="20" customFormat="false" ht="15" hidden="false" customHeight="false" outlineLevel="0" collapsed="false">
      <c r="A20" s="23" t="n">
        <f aca="false">MAX(LEN(A4:A18))</f>
        <v>14</v>
      </c>
      <c r="B20" s="23" t="n">
        <f aca="false">MAX(LEN(B4:B18))</f>
        <v>60</v>
      </c>
      <c r="C20" s="23" t="n">
        <f aca="false">MAX(LEN(C4:C18))</f>
        <v>67</v>
      </c>
      <c r="D20" s="23" t="n">
        <f aca="false">MAX(LEN(D4:D18))</f>
        <v>30</v>
      </c>
      <c r="E20" s="23" t="n">
        <f aca="false">MAX(LEN(E4:E18))</f>
        <v>48</v>
      </c>
      <c r="F20" s="23" t="n">
        <f aca="false">MAX(LEN(F4:F18))</f>
        <v>1686</v>
      </c>
      <c r="G20" s="23" t="n">
        <f aca="false">MAX(LEN(G4:G18))</f>
        <v>2540</v>
      </c>
      <c r="H20" s="23" t="n">
        <f aca="false">MAX(LEN(H4:H18))</f>
        <v>8</v>
      </c>
      <c r="I20" s="23" t="n">
        <f aca="false">MAX(LEN(I4:I18))</f>
        <v>4</v>
      </c>
    </row>
    <row r="21" customFormat="false" ht="12.8" hidden="false" customHeight="false" outlineLevel="0" collapsed="false">
      <c r="A21" s="0" t="n">
        <f aca="false">MATCH(A20, LEN(A4:A18), 0)</f>
        <v>10</v>
      </c>
      <c r="B21" s="0" t="n">
        <f aca="false">MATCH(B20, LEN(B4:B18), 0)</f>
        <v>13</v>
      </c>
      <c r="C21" s="0" t="n">
        <f aca="false">MATCH(C20, LEN(C4:C18), 0)</f>
        <v>12</v>
      </c>
      <c r="D21" s="0" t="n">
        <f aca="false">MATCH(D20, LEN(D4:D18), 0)</f>
        <v>3</v>
      </c>
      <c r="E21" s="0" t="n">
        <f aca="false">MATCH(E20, LEN(E4:E18), 0)</f>
        <v>3</v>
      </c>
      <c r="F21" s="0" t="n">
        <f aca="false">MATCH(F20, LEN(F4:F18), 0)</f>
        <v>12</v>
      </c>
      <c r="G21" s="0" t="n">
        <f aca="false">MATCH(G20, LEN(G4:G18), 0)</f>
        <v>2</v>
      </c>
      <c r="H21" s="0" t="n">
        <f aca="false">MATCH(H20, LEN(H4:H18), 0)</f>
        <v>4</v>
      </c>
      <c r="I21" s="0" t="n">
        <f aca="false">MATCH(I20, LEN(I4:I18), 0)</f>
        <v>4</v>
      </c>
    </row>
    <row r="22" customFormat="false" ht="12.8" hidden="false" customHeight="false" outlineLevel="0" collapsed="false">
      <c r="A22" s="0" t="str">
        <f aca="false">INDEX(A4:A18,A21)</f>
        <v>MXIM-AV-1-5-10</v>
      </c>
      <c r="B22" s="0" t="str">
        <f aca="false">INDEX(B4:B18,B21)</f>
        <v>Un pioniere del cinema científico. Roberto Omegna 1876-1948 </v>
      </c>
      <c r="C22" s="0" t="str">
        <f aca="false">INDEX(C4:C18,C21)</f>
        <v>Shell Film Unit (adscrita a Shell International Petroleum Co. Ltd.)</v>
      </c>
      <c r="D22" s="0" t="str">
        <f aca="false">INDEX(D4:D18,D21)</f>
        <v>Leni Riefenstahl/Adolfo Hitler</v>
      </c>
      <c r="E22" s="0" t="str">
        <f aca="false">INDEX(E4:E18,E21)</f>
        <v>Universum Film (UFA)/Tobis-Sascha Film-Vertrieb </v>
      </c>
      <c r="F22" s="0" t="str">
        <f aca="false">INDEX(F4:F18,F21)</f>
        <v>La Historia de la Shell Film Unit comienza con algunos filmes patrocinados por la compañía Shell International Petroleum Co. Ltd., durante la década de 1920; pero fue hasta 1934 cuando dicha compañía decidió crear una unidad productora cinematográfica adscrita a la compañía, pero independiente en sus temas y proyectos fílmicos; así, muchas productoras fílmicas de cine documental de Gran Bretaña se sumaron al proyecto. En un principio, Edgar Anstey ocupó el puesto de primer director de la unidad fílmica, posteriomente Sir Arthur Elton tomó su lugar; esto le otorgó una nueva dinámica a la compañía productora que la colocó entre el Movimiento de Cine Documental, junto con la colaboración de Stuart Legg. El trabajo de la Shell Unit Film iba enfocado a formar, de manera muy sútil, opinión pública sobre la compañía petrolera; de este modo, los filmes realizados tendían a no hacer una referencia directa hacia los productos y servicios comerciales de la compañía, lo cual provocó que se cubrieran otros temas relacionados con la industria petrolífera como en el filme Lubrication of the Petrol Engine (1937), la cual aborda la tecnología industrial utilizada, por Shell, para la extracción del petróleo. Estéticamente, la Shell Unit Film se colocó como una productora innovadora, pues incorporó gráficos y animaciones dentro de sus filmes. Durante la Segunda Guerra Mundial, Shell, como otras empresas estadounidenses, se alineó a la postura bélica del gobierno estadounidense. Sin embargo, al final la unidad fílmica estuvo más relacionada con los filmes documentales sobre deporte automovilístico, historia y procesos de la tecnología, así como los temas de ciencia en general. </v>
      </c>
      <c r="G22" s="0" t="str">
        <f aca="false">INDEX(G4:G18,G21)</f>
        <v>John Grierson (26 de abril de 1898 - 19 de febrero de 1972) 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organizado y disciplinado,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parea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v>
      </c>
      <c r="H22" s="0" t="str">
        <f aca="false">INDEX(H4:H18,H21)</f>
        <v>Donación</v>
      </c>
      <c r="I22" s="0" t="n">
        <f aca="false">INDEX(I4:I18,I21)</f>
        <v>1999</v>
      </c>
    </row>
  </sheetData>
  <mergeCells count="2">
    <mergeCell ref="A1:E1"/>
    <mergeCell ref="C2:E2"/>
  </mergeCells>
  <hyperlinks>
    <hyperlink ref="C10" r:id="rId1" display="GPO (General Post Office) de Cine de unidad"/>
    <hyperlink ref="E10" r:id="rId2" display="Harry Watt/ Basil Wright"/>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1" manualBreakCount="1">
    <brk id="13" man="true" max="65535" min="0"/>
  </colBreaks>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2"/>
  <sheetViews>
    <sheetView windowProtection="false" showFormulas="false" showGridLines="true" showRowColHeaders="true" showZeros="true" rightToLeft="false" tabSelected="false" showOutlineSymbols="true" defaultGridColor="true" view="normal" topLeftCell="A16" colorId="64" zoomScale="75" zoomScaleNormal="75" zoomScalePageLayoutView="100" workbookViewId="0">
      <selection pane="topLeft" activeCell="A20" activeCellId="0" sqref="A20"/>
    </sheetView>
  </sheetViews>
  <sheetFormatPr defaultRowHeight="12.75"/>
  <cols>
    <col collapsed="false" hidden="false" max="1" min="1" style="0" width="18.125"/>
    <col collapsed="false" hidden="false" max="2" min="2" style="0" width="27.875"/>
    <col collapsed="false" hidden="false" max="3" min="3" style="0" width="91.125"/>
    <col collapsed="false" hidden="false" max="4" min="4" style="0" width="26.75"/>
    <col collapsed="false" hidden="false" max="5" min="5" style="0" width="25"/>
    <col collapsed="false" hidden="false" max="6" min="6" style="0" width="21.2544642857143"/>
    <col collapsed="false" hidden="false" max="7" min="7" style="0" width="21.75"/>
    <col collapsed="false" hidden="false" max="8" min="8" style="0" width="21.875"/>
    <col collapsed="false" hidden="false" max="9" min="9" style="0" width="42.2455357142857"/>
    <col collapsed="false" hidden="false" max="10" min="10" style="0" width="43.1294642857143"/>
    <col collapsed="false" hidden="false" max="11" min="11" style="0" width="25.875"/>
    <col collapsed="false" hidden="false" max="12" min="12" style="0" width="23.75"/>
    <col collapsed="false" hidden="false" max="1025" min="13" style="0" width="10.5892857142857"/>
  </cols>
  <sheetData>
    <row r="1" customFormat="false" ht="48" hidden="false" customHeight="true" outlineLevel="0" collapsed="false">
      <c r="A1" s="35" t="s">
        <v>0</v>
      </c>
      <c r="B1" s="35"/>
      <c r="C1" s="35"/>
      <c r="D1" s="35"/>
      <c r="E1" s="35"/>
      <c r="F1" s="36"/>
      <c r="G1" s="37"/>
      <c r="H1" s="37"/>
      <c r="I1" s="37"/>
      <c r="J1" s="37"/>
      <c r="K1" s="37"/>
      <c r="L1" s="38"/>
    </row>
    <row r="2" customFormat="false" ht="42" hidden="false" customHeight="true" outlineLevel="0" collapsed="false">
      <c r="A2" s="39"/>
      <c r="B2" s="7"/>
      <c r="C2" s="40"/>
      <c r="D2" s="6" t="s">
        <v>204</v>
      </c>
      <c r="E2" s="6"/>
      <c r="F2" s="6"/>
      <c r="G2" s="6" t="s">
        <v>205</v>
      </c>
      <c r="H2" s="6"/>
      <c r="I2" s="6"/>
      <c r="J2" s="6"/>
      <c r="K2" s="6"/>
      <c r="L2" s="6"/>
    </row>
    <row r="3" customFormat="false" ht="36" hidden="false" customHeight="false" outlineLevel="0" collapsed="false">
      <c r="A3" s="12" t="s">
        <v>5</v>
      </c>
      <c r="B3" s="12" t="s">
        <v>156</v>
      </c>
      <c r="C3" s="12" t="s">
        <v>206</v>
      </c>
      <c r="D3" s="12" t="s">
        <v>207</v>
      </c>
      <c r="E3" s="12" t="s">
        <v>208</v>
      </c>
      <c r="F3" s="12" t="s">
        <v>209</v>
      </c>
      <c r="G3" s="12" t="s">
        <v>210</v>
      </c>
      <c r="H3" s="12" t="s">
        <v>211</v>
      </c>
      <c r="I3" s="12" t="s">
        <v>212</v>
      </c>
      <c r="J3" s="12" t="s">
        <v>213</v>
      </c>
      <c r="K3" s="12" t="s">
        <v>214</v>
      </c>
      <c r="L3" s="12" t="s">
        <v>215</v>
      </c>
    </row>
    <row r="4" customFormat="false" ht="98.1" hidden="false" customHeight="true" outlineLevel="0" collapsed="false">
      <c r="A4" s="13" t="s">
        <v>30</v>
      </c>
      <c r="B4" s="13" t="s">
        <v>31</v>
      </c>
      <c r="C4" s="19" t="s">
        <v>216</v>
      </c>
      <c r="D4" s="14"/>
      <c r="E4" s="13" t="s">
        <v>217</v>
      </c>
      <c r="F4" s="13" t="n">
        <v>1930</v>
      </c>
      <c r="G4" s="13" t="s">
        <v>218</v>
      </c>
      <c r="H4" s="14"/>
      <c r="I4" s="13" t="s">
        <v>219</v>
      </c>
      <c r="J4" s="13" t="s">
        <v>220</v>
      </c>
      <c r="K4" s="14"/>
      <c r="L4" s="41" t="s">
        <v>221</v>
      </c>
    </row>
    <row r="5" customFormat="false" ht="110.1" hidden="false" customHeight="true" outlineLevel="0" collapsed="false">
      <c r="A5" s="13" t="s">
        <v>37</v>
      </c>
      <c r="B5" s="13" t="s">
        <v>38</v>
      </c>
      <c r="C5" s="42" t="s">
        <v>222</v>
      </c>
      <c r="D5" s="14"/>
      <c r="E5" s="14"/>
      <c r="F5" s="13" t="n">
        <v>1935</v>
      </c>
      <c r="G5" s="13" t="s">
        <v>218</v>
      </c>
      <c r="H5" s="14"/>
      <c r="I5" s="13" t="s">
        <v>223</v>
      </c>
      <c r="J5" s="13" t="s">
        <v>224</v>
      </c>
      <c r="K5" s="14"/>
      <c r="L5" s="14"/>
    </row>
    <row r="6" customFormat="false" ht="89.1" hidden="false" customHeight="true" outlineLevel="0" collapsed="false">
      <c r="A6" s="13" t="s">
        <v>46</v>
      </c>
      <c r="B6" s="17" t="s">
        <v>168</v>
      </c>
      <c r="C6" s="42" t="s">
        <v>225</v>
      </c>
      <c r="D6" s="13" t="s">
        <v>226</v>
      </c>
      <c r="E6" s="13" t="s">
        <v>227</v>
      </c>
      <c r="F6" s="13" t="n">
        <v>1934</v>
      </c>
      <c r="G6" s="13" t="s">
        <v>218</v>
      </c>
      <c r="H6" s="13" t="s">
        <v>76</v>
      </c>
      <c r="I6" s="13" t="s">
        <v>228</v>
      </c>
      <c r="J6" s="13" t="s">
        <v>229</v>
      </c>
      <c r="K6" s="14"/>
      <c r="L6" s="41" t="s">
        <v>221</v>
      </c>
    </row>
    <row r="7" customFormat="false" ht="128.1" hidden="false" customHeight="true" outlineLevel="0" collapsed="false">
      <c r="A7" s="13" t="s">
        <v>55</v>
      </c>
      <c r="B7" s="13" t="s">
        <v>56</v>
      </c>
      <c r="C7" s="13" t="s">
        <v>230</v>
      </c>
      <c r="D7" s="13" t="s">
        <v>231</v>
      </c>
      <c r="E7" s="13" t="s">
        <v>232</v>
      </c>
      <c r="F7" s="13"/>
      <c r="G7" s="13" t="s">
        <v>218</v>
      </c>
      <c r="H7" s="14"/>
      <c r="I7" s="13" t="s">
        <v>233</v>
      </c>
      <c r="J7" s="13" t="s">
        <v>234</v>
      </c>
      <c r="K7" s="14"/>
      <c r="L7" s="13" t="s">
        <v>235</v>
      </c>
    </row>
    <row r="8" customFormat="false" ht="105.75" hidden="false" customHeight="true" outlineLevel="0" collapsed="false">
      <c r="A8" s="13" t="s">
        <v>63</v>
      </c>
      <c r="B8" s="13" t="s">
        <v>178</v>
      </c>
      <c r="C8" s="13" t="s">
        <v>236</v>
      </c>
      <c r="D8" s="13" t="s">
        <v>237</v>
      </c>
      <c r="E8" s="14"/>
      <c r="F8" s="14"/>
      <c r="G8" s="13" t="s">
        <v>218</v>
      </c>
      <c r="H8" s="14"/>
      <c r="I8" s="14"/>
      <c r="J8" s="13" t="s">
        <v>238</v>
      </c>
      <c r="K8" s="14"/>
      <c r="L8" s="14"/>
    </row>
    <row r="9" customFormat="false" ht="302.25" hidden="false" customHeight="true" outlineLevel="0" collapsed="false">
      <c r="A9" s="13" t="s">
        <v>68</v>
      </c>
      <c r="B9" s="13" t="s">
        <v>69</v>
      </c>
      <c r="C9" s="13" t="s">
        <v>239</v>
      </c>
      <c r="D9" s="13" t="s">
        <v>240</v>
      </c>
      <c r="E9" s="13" t="s">
        <v>241</v>
      </c>
      <c r="F9" s="13" t="s">
        <v>242</v>
      </c>
      <c r="G9" s="13" t="s">
        <v>243</v>
      </c>
      <c r="H9" s="14"/>
      <c r="I9" s="14"/>
      <c r="J9" s="13" t="s">
        <v>244</v>
      </c>
      <c r="K9" s="14"/>
      <c r="L9" s="13" t="s">
        <v>235</v>
      </c>
    </row>
    <row r="10" customFormat="false" ht="150.75" hidden="false" customHeight="true" outlineLevel="0" collapsed="false">
      <c r="A10" s="13" t="s">
        <v>80</v>
      </c>
      <c r="B10" s="13" t="s">
        <v>81</v>
      </c>
      <c r="C10" s="19" t="s">
        <v>245</v>
      </c>
      <c r="D10" s="14"/>
      <c r="E10" s="14"/>
      <c r="F10" s="14"/>
      <c r="G10" s="13" t="s">
        <v>243</v>
      </c>
      <c r="H10" s="14"/>
      <c r="I10" s="14"/>
      <c r="J10" s="14"/>
      <c r="K10" s="14"/>
      <c r="L10" s="13" t="s">
        <v>235</v>
      </c>
    </row>
    <row r="11" customFormat="false" ht="78.95" hidden="false" customHeight="true" outlineLevel="0" collapsed="false">
      <c r="A11" s="13" t="s">
        <v>89</v>
      </c>
      <c r="B11" s="13" t="s">
        <v>182</v>
      </c>
      <c r="C11" s="13" t="s">
        <v>246</v>
      </c>
      <c r="D11" s="14"/>
      <c r="E11" s="14"/>
      <c r="F11" s="14"/>
      <c r="G11" s="13" t="s">
        <v>243</v>
      </c>
      <c r="H11" s="14"/>
      <c r="I11" s="13" t="s">
        <v>247</v>
      </c>
      <c r="J11" s="13" t="s">
        <v>248</v>
      </c>
      <c r="K11" s="14"/>
      <c r="L11" s="14"/>
    </row>
    <row r="12" customFormat="false" ht="142.5" hidden="false" customHeight="true" outlineLevel="0" collapsed="false">
      <c r="A12" s="13" t="s">
        <v>98</v>
      </c>
      <c r="B12" s="13" t="s">
        <v>99</v>
      </c>
      <c r="C12" s="13" t="s">
        <v>249</v>
      </c>
      <c r="D12" s="14"/>
      <c r="E12" s="14"/>
      <c r="F12" s="14"/>
      <c r="G12" s="13" t="s">
        <v>243</v>
      </c>
      <c r="H12" s="14"/>
      <c r="I12" s="13" t="s">
        <v>250</v>
      </c>
      <c r="J12" s="13" t="s">
        <v>251</v>
      </c>
      <c r="K12" s="14"/>
      <c r="L12" s="14"/>
    </row>
    <row r="13" customFormat="false" ht="87.95" hidden="false" customHeight="true" outlineLevel="0" collapsed="false">
      <c r="A13" s="13" t="s">
        <v>105</v>
      </c>
      <c r="B13" s="13" t="s">
        <v>106</v>
      </c>
      <c r="C13" s="13" t="s">
        <v>252</v>
      </c>
      <c r="D13" s="14"/>
      <c r="E13" s="14"/>
      <c r="F13" s="14"/>
      <c r="G13" s="13" t="s">
        <v>243</v>
      </c>
      <c r="H13" s="14"/>
      <c r="I13" s="13" t="s">
        <v>253</v>
      </c>
      <c r="J13" s="14"/>
      <c r="K13" s="14"/>
      <c r="L13" s="13" t="s">
        <v>235</v>
      </c>
    </row>
    <row r="14" customFormat="false" ht="86.1" hidden="false" customHeight="true" outlineLevel="0" collapsed="false">
      <c r="A14" s="13" t="s">
        <v>117</v>
      </c>
      <c r="B14" s="13" t="s">
        <v>192</v>
      </c>
      <c r="C14" s="13" t="s">
        <v>254</v>
      </c>
      <c r="D14" s="13" t="s">
        <v>255</v>
      </c>
      <c r="E14" s="14"/>
      <c r="F14" s="14"/>
      <c r="G14" s="13" t="s">
        <v>243</v>
      </c>
      <c r="H14" s="14"/>
      <c r="I14" s="13" t="s">
        <v>256</v>
      </c>
      <c r="J14" s="13" t="s">
        <v>257</v>
      </c>
      <c r="K14" s="14"/>
      <c r="L14" s="14"/>
    </row>
    <row r="15" customFormat="false" ht="90" hidden="false" customHeight="true" outlineLevel="0" collapsed="false">
      <c r="A15" s="13" t="s">
        <v>126</v>
      </c>
      <c r="B15" s="13" t="s">
        <v>127</v>
      </c>
      <c r="C15" s="13" t="s">
        <v>258</v>
      </c>
      <c r="D15" s="14"/>
      <c r="E15" s="14"/>
      <c r="F15" s="14"/>
      <c r="G15" s="13" t="s">
        <v>243</v>
      </c>
      <c r="H15" s="14"/>
      <c r="I15" s="13" t="s">
        <v>259</v>
      </c>
      <c r="J15" s="14"/>
      <c r="K15" s="14"/>
      <c r="L15" s="14"/>
    </row>
    <row r="16" customFormat="false" ht="102" hidden="false" customHeight="true" outlineLevel="0" collapsed="false">
      <c r="A16" s="13" t="s">
        <v>135</v>
      </c>
      <c r="B16" s="13" t="s">
        <v>200</v>
      </c>
      <c r="C16" s="13" t="s">
        <v>260</v>
      </c>
      <c r="D16" s="13" t="s">
        <v>261</v>
      </c>
      <c r="E16" s="13" t="s">
        <v>262</v>
      </c>
      <c r="F16" s="13" t="s">
        <v>263</v>
      </c>
      <c r="G16" s="13" t="s">
        <v>243</v>
      </c>
      <c r="H16" s="14"/>
      <c r="I16" s="13" t="s">
        <v>264</v>
      </c>
      <c r="J16" s="13" t="s">
        <v>265</v>
      </c>
      <c r="K16" s="14"/>
      <c r="L16" s="14"/>
    </row>
    <row r="17" customFormat="false" ht="174.75" hidden="false" customHeight="true" outlineLevel="0" collapsed="false">
      <c r="A17" s="13" t="s">
        <v>143</v>
      </c>
      <c r="B17" s="17" t="s">
        <v>144</v>
      </c>
      <c r="C17" s="13" t="s">
        <v>266</v>
      </c>
      <c r="D17" s="14"/>
      <c r="E17" s="13" t="s">
        <v>267</v>
      </c>
      <c r="F17" s="13" t="n">
        <v>1934</v>
      </c>
      <c r="G17" s="13" t="s">
        <v>268</v>
      </c>
      <c r="H17" s="14"/>
      <c r="I17" s="14"/>
      <c r="J17" s="13" t="s">
        <v>269</v>
      </c>
      <c r="K17" s="14"/>
      <c r="L17" s="14"/>
    </row>
    <row r="18" customFormat="false" ht="57" hidden="false" customHeight="true" outlineLevel="0" collapsed="false">
      <c r="A18" s="13" t="s">
        <v>151</v>
      </c>
      <c r="B18" s="13" t="s">
        <v>152</v>
      </c>
      <c r="C18" s="14"/>
      <c r="D18" s="14"/>
      <c r="E18" s="13" t="s">
        <v>270</v>
      </c>
      <c r="F18" s="13"/>
      <c r="G18" s="13" t="s">
        <v>268</v>
      </c>
      <c r="H18" s="17" t="s">
        <v>271</v>
      </c>
      <c r="I18" s="13" t="s">
        <v>219</v>
      </c>
      <c r="J18" s="13" t="s">
        <v>219</v>
      </c>
      <c r="K18" s="14"/>
      <c r="L18" s="14"/>
    </row>
    <row r="20" customFormat="false" ht="15" hidden="false" customHeight="false" outlineLevel="0" collapsed="false">
      <c r="A20" s="23" t="n">
        <f aca="false">MAX(LEN(A4:A18))</f>
        <v>14</v>
      </c>
      <c r="B20" s="23" t="n">
        <f aca="false">MAX(LEN(B4:B18))</f>
        <v>60</v>
      </c>
      <c r="C20" s="23" t="n">
        <f aca="false">MAX(LEN(C4:C18))</f>
        <v>800</v>
      </c>
      <c r="D20" s="23" t="n">
        <f aca="false">MAX(LEN(D4:D18))</f>
        <v>73</v>
      </c>
      <c r="E20" s="23" t="n">
        <f aca="false">MAX(LEN(E4:E18))</f>
        <v>121</v>
      </c>
      <c r="F20" s="23" t="n">
        <f aca="false">MAX(LEN(F4:F18))</f>
        <v>46</v>
      </c>
      <c r="G20" s="23" t="n">
        <f aca="false">MAX(LEN(G4:G18))</f>
        <v>19</v>
      </c>
      <c r="H20" s="23" t="n">
        <f aca="false">MAX(LEN(H4:H18))</f>
        <v>11</v>
      </c>
      <c r="I20" s="23" t="n">
        <f aca="false">MAX(LEN(I4:I18))</f>
        <v>87</v>
      </c>
      <c r="J20" s="23" t="n">
        <f aca="false">MAX(LEN(J4:J18))</f>
        <v>74</v>
      </c>
      <c r="K20" s="23" t="n">
        <f aca="false">MAX(LEN(K4:K18))</f>
        <v>0</v>
      </c>
      <c r="L20" s="23" t="n">
        <f aca="false">MAX(LEN(L4:L18))</f>
        <v>3</v>
      </c>
    </row>
    <row r="21" customFormat="false" ht="12.8" hidden="false" customHeight="false" outlineLevel="0" collapsed="false">
      <c r="A21" s="0" t="n">
        <f aca="false">MATCH(A20, LEN(A4:A18), 0)</f>
        <v>10</v>
      </c>
      <c r="B21" s="0" t="n">
        <f aca="false">MATCH(B20, LEN(B4:B18), 0)</f>
        <v>13</v>
      </c>
      <c r="C21" s="0" t="n">
        <f aca="false">MATCH(C20, LEN(C4:C18), 0)</f>
        <v>14</v>
      </c>
      <c r="D21" s="0" t="n">
        <f aca="false">MATCH(D20, LEN(D4:D18), 0)</f>
        <v>4</v>
      </c>
      <c r="E21" s="0" t="n">
        <f aca="false">MATCH(E20, LEN(E4:E18), 0)</f>
        <v>14</v>
      </c>
      <c r="F21" s="0" t="n">
        <f aca="false">MATCH(F20, LEN(F4:F18), 0)</f>
        <v>13</v>
      </c>
      <c r="G21" s="0" t="n">
        <f aca="false">MATCH(G20, LEN(G4:G18), 0)</f>
        <v>1</v>
      </c>
      <c r="H21" s="0" t="n">
        <f aca="false">MATCH(H20, LEN(H4:H18), 0)</f>
        <v>15</v>
      </c>
      <c r="I21" s="0" t="n">
        <f aca="false">MATCH(I20, LEN(I4:I18), 0)</f>
        <v>4</v>
      </c>
      <c r="J21" s="0" t="n">
        <f aca="false">MATCH(J20, LEN(J4:J18), 0)</f>
        <v>13</v>
      </c>
      <c r="K21" s="0" t="n">
        <f aca="false">MATCH(K20, LEN(K4:K18), 0)</f>
        <v>1</v>
      </c>
      <c r="L21" s="0" t="n">
        <f aca="false">MATCH(L20, LEN(L4:L18), 0)</f>
        <v>1</v>
      </c>
    </row>
    <row r="22" customFormat="false" ht="57.7" hidden="false" customHeight="false" outlineLevel="0" collapsed="false">
      <c r="A22" s="0" t="str">
        <f aca="false">INDEX(A4:A18,A21)</f>
        <v>MXIM-AV-1-5-10</v>
      </c>
      <c r="B22" s="0" t="str">
        <f aca="false">INDEX(B4:B18,B21)</f>
        <v>Un pioniere del cinema científico. Roberto Omegna 1876-1948 </v>
      </c>
      <c r="C22" s="43" t="str">
        <f aca="false">INDEX(C4:C18,C21)</f>
        <v>Se reúnen aquí, presentadas en tres segmentos, imágenes documentales que se creían perdidas de Val del Omar, y que corresponden a la Semana Santa de Lorca, la Semana Santa de Murcia y Cartagena, y la Fiesta de la Primavera de Murcia. (FILMAFFINITY)                                                                  Con ocasión de las MISIONES PEDAGÓGICAS de la República Española. En el vemos la antigua Semana Santa de Lorca por la calle Corredera. La primeriza, lo que precedió a lo que vemos hoy en nuestra Ciudad.
Se pueden apreciar los preparativos de la procesión, en la Plaza de España. Las, ya conocidas, Recogidas de Banderas y, como no, las desaparecidas tallas de la Virgen de la Amargura y de la Virgen de los Dolores. Fuente: http://www.puntofelices.es/2012/10/semana-santa-de-1934.html
</v>
      </c>
      <c r="D22" s="0" t="str">
        <f aca="false">INDEX(D4:D18,D21)</f>
        <v>Sra. Graves, Sr. Brenan, The Luftwaffe, British Commercial Gas Asociation</v>
      </c>
      <c r="E22" s="0" t="str">
        <f aca="false">INDEX(E4:E18,E21)</f>
        <v>España: Región de Murcia: municipio de Lorca/ España: Región de Murcia: municipio de Cartagena / España: Región de Murcia</v>
      </c>
      <c r="F22" s="0" t="str">
        <f aca="false">INDEX(F4:F18,F21)</f>
        <v>1908, 1911, 1914, 1920, 1926, 1929, 1930, 1933</v>
      </c>
      <c r="G22" s="0" t="str">
        <f aca="false">INDEX(G4:G18,G21)</f>
        <v>Película documental</v>
      </c>
      <c r="H22" s="0" t="str">
        <f aca="false">INDEX(H4:H18,H21)</f>
        <v>Etnográfico</v>
      </c>
      <c r="I22" s="0" t="str">
        <f aca="false">INDEX(I4:I18,I21)</f>
        <v>Documental, registros fílmicos, fotografías, testimonios orales, testimonios videorales</v>
      </c>
      <c r="J22" s="0" t="str">
        <f aca="false">INDEX(J4:J18,J21)</f>
        <v>Grabación de campo, voz en off, música en off, conducción, música de época</v>
      </c>
      <c r="K22" s="0" t="n">
        <f aca="false">INDEX(K4:K18,K21)</f>
        <v>0</v>
      </c>
      <c r="L22" s="0" t="str">
        <f aca="false">INDEX(L4:L18,L21)</f>
        <v>DVD</v>
      </c>
    </row>
  </sheetData>
  <mergeCells count="3">
    <mergeCell ref="A1:E1"/>
    <mergeCell ref="D2:F2"/>
    <mergeCell ref="G2:L2"/>
  </mergeCells>
  <hyperlinks>
    <hyperlink ref="C4" r:id="rId1" display="What starts off as a conventional travelogue turns into a satirical portrait of the town of Nice on the French Cote d'Azur, especially its wealthy inhabitants. Written by Michael Brooke &lt;michael@everyman.demon.co.uk&gt;  http://www.imdb.com/title/tt0021576/"/>
    <hyperlink ref="C10" r:id="rId2" display="Como recita en la película, el poema que imita el ritmo de las ruedas del tren, ya que el chasquido sobre la pista de las secciones, empezando lentamente, pero una aceleración de manera que por el momento la narración alcanza el penúltimo verso es el narrador que habla en un ritmo sin aliento. A medida que el tren frena su destino hacia el verso final que se adopte en un ritmo más sosegado. La famosa apertura de las líneas del poema son &quot;Esta es la Noche Correo cruzar la frontera y llevar el cheque postal y el orden&quot;.  Tal es el estado icónico de la película, que fue utilizado como inspiración para un famoso British Rail anuncio de la década de 1980, conocido como el &quot;Concierto de anuncios&quot;"/>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1" manualBreakCount="1">
    <brk id="24" man="true" max="65535" min="0"/>
  </colBreaks>
</worksheet>
</file>

<file path=xl/worksheets/sheet4.xml><?xml version="1.0" encoding="utf-8"?>
<worksheet xmlns="http://schemas.openxmlformats.org/spreadsheetml/2006/main" xmlns:r="http://schemas.openxmlformats.org/officeDocument/2006/relationships">
  <sheetPr filterMode="false">
    <pageSetUpPr fitToPage="false"/>
  </sheetPr>
  <dimension ref="A1:O22"/>
  <sheetViews>
    <sheetView windowProtection="false" showFormulas="false" showGridLines="true" showRowColHeaders="true" showZeros="true" rightToLeft="false" tabSelected="false" showOutlineSymbols="true" defaultGridColor="true" view="normal" topLeftCell="A14" colorId="64" zoomScale="75" zoomScaleNormal="75" zoomScalePageLayoutView="100" workbookViewId="0">
      <selection pane="topLeft" activeCell="A20" activeCellId="0" sqref="A20"/>
    </sheetView>
  </sheetViews>
  <sheetFormatPr defaultRowHeight="12.75"/>
  <cols>
    <col collapsed="false" hidden="false" max="1" min="1" style="0" width="15.875"/>
    <col collapsed="false" hidden="false" max="2" min="2" style="0" width="26.875"/>
    <col collapsed="false" hidden="false" max="3" min="3" style="0" width="23.1294642857143"/>
    <col collapsed="false" hidden="false" max="4" min="4" style="0" width="25"/>
    <col collapsed="false" hidden="false" max="5" min="5" style="0" width="22.2544642857143"/>
    <col collapsed="false" hidden="false" max="6" min="6" style="0" width="24"/>
    <col collapsed="false" hidden="false" max="7" min="7" style="0" width="22.625"/>
    <col collapsed="false" hidden="false" max="8" min="8" style="0" width="16.3705357142857"/>
    <col collapsed="false" hidden="false" max="9" min="9" style="0" width="15.75"/>
    <col collapsed="false" hidden="false" max="10" min="10" style="0" width="24.1294642857143"/>
    <col collapsed="false" hidden="false" max="11" min="11" style="0" width="20.875"/>
    <col collapsed="false" hidden="false" max="12" min="12" style="0" width="17.2544642857143"/>
    <col collapsed="false" hidden="false" max="13" min="13" style="0" width="23.75"/>
    <col collapsed="false" hidden="false" max="14" min="14" style="0" width="23.3705357142857"/>
    <col collapsed="false" hidden="false" max="15" min="15" style="0" width="21.75"/>
    <col collapsed="false" hidden="false" max="1025" min="16" style="0" width="10.5892857142857"/>
  </cols>
  <sheetData>
    <row r="1" customFormat="false" ht="57.95" hidden="false" customHeight="true" outlineLevel="0" collapsed="false">
      <c r="A1" s="44" t="s">
        <v>272</v>
      </c>
      <c r="B1" s="44"/>
      <c r="C1" s="44"/>
      <c r="D1" s="44"/>
      <c r="E1" s="44"/>
      <c r="F1" s="45"/>
      <c r="G1" s="2"/>
      <c r="H1" s="2"/>
      <c r="I1" s="2"/>
      <c r="J1" s="2"/>
      <c r="K1" s="2"/>
      <c r="L1" s="2"/>
      <c r="M1" s="2"/>
      <c r="N1" s="2"/>
      <c r="O1" s="2"/>
    </row>
    <row r="2" customFormat="false" ht="44.1" hidden="false" customHeight="true" outlineLevel="0" collapsed="false">
      <c r="A2" s="46"/>
      <c r="B2" s="47"/>
      <c r="C2" s="48"/>
      <c r="D2" s="48"/>
      <c r="E2" s="49" t="s">
        <v>273</v>
      </c>
      <c r="F2" s="49"/>
      <c r="G2" s="49"/>
      <c r="H2" s="50" t="s">
        <v>274</v>
      </c>
      <c r="I2" s="50"/>
      <c r="J2" s="50"/>
      <c r="K2" s="50"/>
      <c r="L2" s="50"/>
      <c r="M2" s="50"/>
      <c r="N2" s="10"/>
      <c r="O2" s="11"/>
    </row>
    <row r="3" customFormat="false" ht="47.1" hidden="false" customHeight="true" outlineLevel="0" collapsed="false">
      <c r="A3" s="12" t="s">
        <v>5</v>
      </c>
      <c r="B3" s="12" t="s">
        <v>156</v>
      </c>
      <c r="C3" s="12" t="s">
        <v>275</v>
      </c>
      <c r="D3" s="12" t="s">
        <v>276</v>
      </c>
      <c r="E3" s="12" t="s">
        <v>277</v>
      </c>
      <c r="F3" s="12" t="s">
        <v>278</v>
      </c>
      <c r="G3" s="12" t="s">
        <v>279</v>
      </c>
      <c r="H3" s="12" t="s">
        <v>280</v>
      </c>
      <c r="I3" s="12" t="s">
        <v>281</v>
      </c>
      <c r="J3" s="12" t="s">
        <v>282</v>
      </c>
      <c r="K3" s="12" t="s">
        <v>283</v>
      </c>
      <c r="L3" s="12" t="s">
        <v>284</v>
      </c>
      <c r="M3" s="12" t="s">
        <v>285</v>
      </c>
      <c r="N3" s="12" t="s">
        <v>286</v>
      </c>
      <c r="O3" s="51" t="s">
        <v>287</v>
      </c>
    </row>
    <row r="4" customFormat="false" ht="72.95" hidden="false" customHeight="true" outlineLevel="0" collapsed="false">
      <c r="A4" s="13" t="s">
        <v>30</v>
      </c>
      <c r="B4" s="13" t="s">
        <v>31</v>
      </c>
      <c r="C4" s="13" t="s">
        <v>288</v>
      </c>
      <c r="D4" s="14"/>
      <c r="E4" s="13" t="s">
        <v>289</v>
      </c>
      <c r="F4" s="14"/>
      <c r="G4" s="14"/>
      <c r="H4" s="13" t="s">
        <v>221</v>
      </c>
      <c r="I4" s="13" t="s">
        <v>290</v>
      </c>
      <c r="J4" s="13" t="s">
        <v>291</v>
      </c>
      <c r="K4" s="13" t="s">
        <v>292</v>
      </c>
      <c r="L4" s="14"/>
      <c r="M4" s="14"/>
      <c r="N4" s="14"/>
      <c r="O4" s="13" t="s">
        <v>293</v>
      </c>
    </row>
    <row r="5" customFormat="false" ht="86.1" hidden="false" customHeight="true" outlineLevel="0" collapsed="false">
      <c r="A5" s="13" t="s">
        <v>37</v>
      </c>
      <c r="B5" s="13" t="s">
        <v>38</v>
      </c>
      <c r="C5" s="13" t="s">
        <v>288</v>
      </c>
      <c r="D5" s="14"/>
      <c r="E5" s="13" t="s">
        <v>294</v>
      </c>
      <c r="F5" s="14"/>
      <c r="G5" s="14"/>
      <c r="H5" s="13" t="s">
        <v>221</v>
      </c>
      <c r="I5" s="13"/>
      <c r="J5" s="13"/>
      <c r="K5" s="13" t="s">
        <v>292</v>
      </c>
      <c r="L5" s="14"/>
      <c r="M5" s="14"/>
      <c r="N5" s="14"/>
      <c r="O5" s="13" t="s">
        <v>293</v>
      </c>
    </row>
    <row r="6" customFormat="false" ht="86.1" hidden="false" customHeight="true" outlineLevel="0" collapsed="false">
      <c r="A6" s="13" t="s">
        <v>46</v>
      </c>
      <c r="B6" s="17" t="s">
        <v>168</v>
      </c>
      <c r="C6" s="13" t="s">
        <v>288</v>
      </c>
      <c r="D6" s="14"/>
      <c r="E6" s="13" t="s">
        <v>295</v>
      </c>
      <c r="F6" s="17" t="s">
        <v>296</v>
      </c>
      <c r="G6" s="13" t="s">
        <v>294</v>
      </c>
      <c r="H6" s="13" t="s">
        <v>221</v>
      </c>
      <c r="I6" s="13" t="s">
        <v>290</v>
      </c>
      <c r="J6" s="13" t="s">
        <v>291</v>
      </c>
      <c r="K6" s="13" t="s">
        <v>292</v>
      </c>
      <c r="L6" s="14"/>
      <c r="M6" s="14"/>
      <c r="N6" s="14"/>
      <c r="O6" s="13" t="s">
        <v>293</v>
      </c>
    </row>
    <row r="7" customFormat="false" ht="74.1" hidden="false" customHeight="true" outlineLevel="0" collapsed="false">
      <c r="A7" s="13" t="s">
        <v>55</v>
      </c>
      <c r="B7" s="13" t="s">
        <v>56</v>
      </c>
      <c r="C7" s="13" t="s">
        <v>288</v>
      </c>
      <c r="D7" s="14"/>
      <c r="E7" s="13" t="s">
        <v>294</v>
      </c>
      <c r="F7" s="14"/>
      <c r="G7" s="14"/>
      <c r="H7" s="14"/>
      <c r="I7" s="13" t="s">
        <v>290</v>
      </c>
      <c r="J7" s="13" t="s">
        <v>291</v>
      </c>
      <c r="K7" s="13" t="s">
        <v>292</v>
      </c>
      <c r="L7" s="13" t="s">
        <v>297</v>
      </c>
      <c r="M7" s="13" t="s">
        <v>298</v>
      </c>
      <c r="N7" s="14"/>
      <c r="O7" s="14"/>
    </row>
    <row r="8" customFormat="false" ht="66" hidden="false" customHeight="true" outlineLevel="0" collapsed="false">
      <c r="A8" s="13" t="s">
        <v>63</v>
      </c>
      <c r="B8" s="13" t="s">
        <v>299</v>
      </c>
      <c r="C8" s="13" t="s">
        <v>288</v>
      </c>
      <c r="D8" s="14"/>
      <c r="E8" s="13" t="s">
        <v>300</v>
      </c>
      <c r="F8" s="17"/>
      <c r="G8" s="13" t="s">
        <v>301</v>
      </c>
      <c r="H8" s="13" t="s">
        <v>221</v>
      </c>
      <c r="I8" s="13" t="s">
        <v>290</v>
      </c>
      <c r="J8" s="13"/>
      <c r="K8" s="13" t="s">
        <v>292</v>
      </c>
      <c r="L8" s="14"/>
      <c r="M8" s="14"/>
      <c r="N8" s="14"/>
      <c r="O8" s="13" t="s">
        <v>293</v>
      </c>
    </row>
    <row r="9" customFormat="false" ht="74.1" hidden="false" customHeight="true" outlineLevel="0" collapsed="false">
      <c r="A9" s="13" t="s">
        <v>68</v>
      </c>
      <c r="B9" s="13" t="s">
        <v>69</v>
      </c>
      <c r="C9" s="13" t="s">
        <v>288</v>
      </c>
      <c r="D9" s="14"/>
      <c r="E9" s="13" t="s">
        <v>300</v>
      </c>
      <c r="F9" s="13" t="s">
        <v>301</v>
      </c>
      <c r="G9" s="13"/>
      <c r="H9" s="13" t="s">
        <v>235</v>
      </c>
      <c r="I9" s="13" t="s">
        <v>302</v>
      </c>
      <c r="J9" s="13" t="s">
        <v>291</v>
      </c>
      <c r="K9" s="13" t="s">
        <v>292</v>
      </c>
      <c r="L9" s="13"/>
      <c r="M9" s="13" t="s">
        <v>298</v>
      </c>
      <c r="N9" s="14"/>
      <c r="O9" s="13" t="s">
        <v>303</v>
      </c>
    </row>
    <row r="10" customFormat="false" ht="65.1" hidden="false" customHeight="true" outlineLevel="0" collapsed="false">
      <c r="A10" s="13" t="s">
        <v>80</v>
      </c>
      <c r="B10" s="13" t="s">
        <v>81</v>
      </c>
      <c r="C10" s="13" t="s">
        <v>288</v>
      </c>
      <c r="D10" s="14"/>
      <c r="E10" s="13" t="s">
        <v>294</v>
      </c>
      <c r="F10" s="14"/>
      <c r="G10" s="14"/>
      <c r="H10" s="14"/>
      <c r="I10" s="13" t="s">
        <v>304</v>
      </c>
      <c r="J10" s="13" t="s">
        <v>291</v>
      </c>
      <c r="K10" s="13" t="s">
        <v>292</v>
      </c>
      <c r="L10" s="13" t="s">
        <v>297</v>
      </c>
      <c r="M10" s="13" t="s">
        <v>298</v>
      </c>
      <c r="N10" s="14"/>
      <c r="O10" s="14"/>
    </row>
    <row r="11" customFormat="false" ht="81" hidden="false" customHeight="true" outlineLevel="0" collapsed="false">
      <c r="A11" s="13" t="s">
        <v>89</v>
      </c>
      <c r="B11" s="13" t="s">
        <v>182</v>
      </c>
      <c r="C11" s="13" t="s">
        <v>288</v>
      </c>
      <c r="D11" s="14"/>
      <c r="E11" s="13" t="s">
        <v>294</v>
      </c>
      <c r="F11" s="14"/>
      <c r="G11" s="14"/>
      <c r="H11" s="13" t="s">
        <v>221</v>
      </c>
      <c r="I11" s="13" t="s">
        <v>305</v>
      </c>
      <c r="J11" s="13" t="s">
        <v>291</v>
      </c>
      <c r="K11" s="13" t="s">
        <v>292</v>
      </c>
      <c r="L11" s="14"/>
      <c r="M11" s="14"/>
      <c r="N11" s="14"/>
      <c r="O11" s="13" t="s">
        <v>293</v>
      </c>
    </row>
    <row r="12" customFormat="false" ht="80.1" hidden="false" customHeight="true" outlineLevel="0" collapsed="false">
      <c r="A12" s="13" t="s">
        <v>98</v>
      </c>
      <c r="B12" s="13" t="s">
        <v>99</v>
      </c>
      <c r="C12" s="13" t="s">
        <v>288</v>
      </c>
      <c r="D12" s="14"/>
      <c r="E12" s="13" t="s">
        <v>294</v>
      </c>
      <c r="F12" s="14"/>
      <c r="G12" s="14"/>
      <c r="H12" s="13" t="s">
        <v>221</v>
      </c>
      <c r="I12" s="13" t="s">
        <v>290</v>
      </c>
      <c r="J12" s="13" t="s">
        <v>291</v>
      </c>
      <c r="K12" s="13" t="s">
        <v>292</v>
      </c>
      <c r="L12" s="14"/>
      <c r="M12" s="14"/>
      <c r="N12" s="14"/>
      <c r="O12" s="13" t="s">
        <v>293</v>
      </c>
    </row>
    <row r="13" customFormat="false" ht="86.1" hidden="false" customHeight="true" outlineLevel="0" collapsed="false">
      <c r="A13" s="13" t="s">
        <v>105</v>
      </c>
      <c r="B13" s="13" t="s">
        <v>106</v>
      </c>
      <c r="C13" s="13" t="s">
        <v>288</v>
      </c>
      <c r="D13" s="14"/>
      <c r="E13" s="13" t="s">
        <v>294</v>
      </c>
      <c r="F13" s="14"/>
      <c r="G13" s="13" t="s">
        <v>301</v>
      </c>
      <c r="H13" s="13" t="s">
        <v>235</v>
      </c>
      <c r="I13" s="13" t="s">
        <v>306</v>
      </c>
      <c r="J13" s="13" t="s">
        <v>307</v>
      </c>
      <c r="K13" s="13" t="s">
        <v>292</v>
      </c>
      <c r="L13" s="13" t="s">
        <v>308</v>
      </c>
      <c r="M13" s="13" t="s">
        <v>298</v>
      </c>
      <c r="N13" s="14"/>
      <c r="O13" s="13" t="s">
        <v>309</v>
      </c>
    </row>
    <row r="14" customFormat="false" ht="86.1" hidden="false" customHeight="true" outlineLevel="0" collapsed="false">
      <c r="A14" s="13" t="s">
        <v>117</v>
      </c>
      <c r="B14" s="13" t="s">
        <v>192</v>
      </c>
      <c r="C14" s="13" t="s">
        <v>288</v>
      </c>
      <c r="D14" s="14"/>
      <c r="E14" s="13" t="s">
        <v>310</v>
      </c>
      <c r="F14" s="14"/>
      <c r="G14" s="13" t="s">
        <v>294</v>
      </c>
      <c r="H14" s="13" t="s">
        <v>221</v>
      </c>
      <c r="I14" s="13" t="s">
        <v>290</v>
      </c>
      <c r="J14" s="13" t="s">
        <v>311</v>
      </c>
      <c r="K14" s="13" t="s">
        <v>292</v>
      </c>
      <c r="L14" s="14"/>
      <c r="M14" s="13"/>
      <c r="N14" s="14"/>
      <c r="O14" s="13" t="s">
        <v>293</v>
      </c>
    </row>
    <row r="15" customFormat="false" ht="96" hidden="false" customHeight="true" outlineLevel="0" collapsed="false">
      <c r="A15" s="13" t="s">
        <v>126</v>
      </c>
      <c r="B15" s="13" t="s">
        <v>127</v>
      </c>
      <c r="C15" s="13" t="s">
        <v>288</v>
      </c>
      <c r="D15" s="14"/>
      <c r="E15" s="13" t="s">
        <v>294</v>
      </c>
      <c r="F15" s="14"/>
      <c r="G15" s="13"/>
      <c r="H15" s="13"/>
      <c r="I15" s="13" t="s">
        <v>312</v>
      </c>
      <c r="J15" s="13" t="s">
        <v>291</v>
      </c>
      <c r="K15" s="13" t="s">
        <v>292</v>
      </c>
      <c r="L15" s="13"/>
      <c r="M15" s="13" t="s">
        <v>298</v>
      </c>
      <c r="N15" s="14"/>
      <c r="O15" s="14"/>
    </row>
    <row r="16" customFormat="false" ht="99.95" hidden="false" customHeight="true" outlineLevel="0" collapsed="false">
      <c r="A16" s="13" t="s">
        <v>135</v>
      </c>
      <c r="B16" s="13" t="s">
        <v>313</v>
      </c>
      <c r="C16" s="13" t="s">
        <v>288</v>
      </c>
      <c r="D16" s="14"/>
      <c r="E16" s="13" t="s">
        <v>314</v>
      </c>
      <c r="F16" s="14"/>
      <c r="G16" s="14"/>
      <c r="H16" s="13" t="s">
        <v>221</v>
      </c>
      <c r="I16" s="13" t="s">
        <v>302</v>
      </c>
      <c r="J16" s="13" t="s">
        <v>291</v>
      </c>
      <c r="K16" s="13" t="s">
        <v>292</v>
      </c>
      <c r="L16" s="14"/>
      <c r="M16" s="14"/>
      <c r="N16" s="14"/>
      <c r="O16" s="13" t="s">
        <v>293</v>
      </c>
    </row>
    <row r="17" customFormat="false" ht="56.1" hidden="false" customHeight="true" outlineLevel="0" collapsed="false">
      <c r="A17" s="13" t="s">
        <v>143</v>
      </c>
      <c r="B17" s="17" t="s">
        <v>144</v>
      </c>
      <c r="C17" s="13" t="s">
        <v>288</v>
      </c>
      <c r="D17" s="14"/>
      <c r="E17" s="13"/>
      <c r="F17" s="14"/>
      <c r="G17" s="14"/>
      <c r="H17" s="13" t="s">
        <v>221</v>
      </c>
      <c r="I17" s="13" t="s">
        <v>290</v>
      </c>
      <c r="J17" s="13" t="s">
        <v>291</v>
      </c>
      <c r="K17" s="13" t="s">
        <v>292</v>
      </c>
      <c r="L17" s="13" t="s">
        <v>315</v>
      </c>
      <c r="M17" s="14"/>
      <c r="N17" s="14"/>
      <c r="O17" s="13" t="s">
        <v>293</v>
      </c>
    </row>
    <row r="18" customFormat="false" ht="54" hidden="false" customHeight="true" outlineLevel="0" collapsed="false">
      <c r="A18" s="13" t="s">
        <v>151</v>
      </c>
      <c r="B18" s="13" t="s">
        <v>152</v>
      </c>
      <c r="C18" s="13" t="s">
        <v>288</v>
      </c>
      <c r="D18" s="14"/>
      <c r="E18" s="14"/>
      <c r="F18" s="14"/>
      <c r="G18" s="14"/>
      <c r="H18" s="13" t="s">
        <v>316</v>
      </c>
      <c r="I18" s="13" t="s">
        <v>317</v>
      </c>
      <c r="J18" s="13" t="s">
        <v>318</v>
      </c>
      <c r="K18" s="13" t="s">
        <v>319</v>
      </c>
      <c r="L18" s="13" t="s">
        <v>320</v>
      </c>
      <c r="M18" s="13" t="s">
        <v>298</v>
      </c>
      <c r="N18" s="14"/>
      <c r="O18" s="13" t="s">
        <v>321</v>
      </c>
    </row>
    <row r="19" customFormat="false" ht="12.8" hidden="false" customHeight="false" outlineLevel="0" collapsed="false"/>
    <row r="20" customFormat="false" ht="15" hidden="false" customHeight="false" outlineLevel="0" collapsed="false">
      <c r="A20" s="23" t="n">
        <f aca="false">MAX(LEN(A4:A18))</f>
        <v>14</v>
      </c>
      <c r="B20" s="23" t="n">
        <f aca="false">MAX(LEN(B4:B18))</f>
        <v>119</v>
      </c>
      <c r="C20" s="23" t="n">
        <f aca="false">MAX(LEN(C4:C18))</f>
        <v>37</v>
      </c>
      <c r="D20" s="23" t="n">
        <f aca="false">MAX(LEN(D4:D18))</f>
        <v>0</v>
      </c>
      <c r="E20" s="23" t="n">
        <f aca="false">MAX(LEN(E4:E18))</f>
        <v>13</v>
      </c>
      <c r="F20" s="23" t="n">
        <f aca="false">MAX(LEN(F4:F18))</f>
        <v>16</v>
      </c>
      <c r="G20" s="23" t="n">
        <f aca="false">MAX(LEN(G4:G18))</f>
        <v>7</v>
      </c>
      <c r="H20" s="23" t="n">
        <f aca="false">MAX(LEN(H4:H18))</f>
        <v>9</v>
      </c>
      <c r="I20" s="23" t="n">
        <f aca="false">MAX(LEN(I4:I18))</f>
        <v>14</v>
      </c>
      <c r="J20" s="23" t="n">
        <f aca="false">MAX(LEN(J4:J18))</f>
        <v>47</v>
      </c>
      <c r="K20" s="23" t="n">
        <f aca="false">MAX(LEN(K4:K18))</f>
        <v>15</v>
      </c>
      <c r="L20" s="23" t="n">
        <f aca="false">MAX(LEN(L4:L18))</f>
        <v>10</v>
      </c>
      <c r="M20" s="23" t="n">
        <f aca="false">MAX(LEN(M4:M18))</f>
        <v>4</v>
      </c>
      <c r="N20" s="23" t="n">
        <f aca="false">MAX(LEN(N4:N18))</f>
        <v>0</v>
      </c>
      <c r="O20" s="23" t="n">
        <f aca="false">MAX(LEN(O4:O18))</f>
        <v>31</v>
      </c>
    </row>
    <row r="21" customFormat="false" ht="12.8" hidden="false" customHeight="false" outlineLevel="0" collapsed="false">
      <c r="A21" s="0" t="n">
        <f aca="false">MATCH(A20, LEN(A4:A18), 0)</f>
        <v>10</v>
      </c>
      <c r="B21" s="0" t="n">
        <f aca="false">MATCH(B20, LEN(B4:B18), 0)</f>
        <v>13</v>
      </c>
      <c r="C21" s="0" t="n">
        <f aca="false">MATCH(C20, LEN(C4:C18), 0)</f>
        <v>1</v>
      </c>
      <c r="D21" s="0" t="n">
        <f aca="false">MATCH(D20, LEN(D4:D18), 0)</f>
        <v>1</v>
      </c>
      <c r="E21" s="0" t="n">
        <f aca="false">MATCH(E20, LEN(E4:E18), 0)</f>
        <v>1</v>
      </c>
      <c r="F21" s="0" t="n">
        <f aca="false">MATCH(F20, LEN(F4:F18), 0)</f>
        <v>3</v>
      </c>
      <c r="G21" s="0" t="n">
        <f aca="false">MATCH(G20, LEN(G4:G18), 0)</f>
        <v>5</v>
      </c>
      <c r="H21" s="0" t="n">
        <f aca="false">MATCH(H20, LEN(H4:H18), 0)</f>
        <v>15</v>
      </c>
      <c r="I21" s="0" t="n">
        <f aca="false">MATCH(I20, LEN(I4:I18), 0)</f>
        <v>7</v>
      </c>
      <c r="J21" s="0" t="n">
        <f aca="false">MATCH(J20, LEN(J4:J18), 0)</f>
        <v>10</v>
      </c>
      <c r="K21" s="0" t="n">
        <f aca="false">MATCH(K20, LEN(K4:K18), 0)</f>
        <v>15</v>
      </c>
      <c r="L21" s="0" t="n">
        <f aca="false">MATCH(L20, LEN(L4:L18), 0)</f>
        <v>15</v>
      </c>
      <c r="M21" s="0" t="n">
        <f aca="false">MATCH(M20, LEN(M4:M18), 0)</f>
        <v>4</v>
      </c>
      <c r="N21" s="0" t="n">
        <f aca="false">MATCH(N20, LEN(N4:N18), 0)</f>
        <v>1</v>
      </c>
      <c r="O21" s="0" t="n">
        <f aca="false">MATCH(O20, LEN(O4:O18), 0)</f>
        <v>15</v>
      </c>
    </row>
    <row r="22" customFormat="false" ht="12.8" hidden="false" customHeight="false" outlineLevel="0" collapsed="false">
      <c r="A22" s="0" t="str">
        <f aca="false">INDEX(A4:A18,A21)</f>
        <v>MXIM-AV-1-5-10</v>
      </c>
      <c r="B22" s="0" t="str">
        <f aca="false">INDEX(B4:B18,B21)</f>
        <v>Un pioniere del cinema científico. Roberto Omegna 1876-1948 (Un pionero del cine científico.  Roberto Omegna 1876-1948)</v>
      </c>
      <c r="C22" s="0" t="str">
        <f aca="false">INDEX(C4:C18,C21)</f>
        <v>Usos reservados para consulta in situ</v>
      </c>
      <c r="D22" s="0" t="n">
        <f aca="false">INDEX(D4:D18,D21)</f>
        <v>0</v>
      </c>
      <c r="E22" s="0" t="str">
        <f aca="false">INDEX(E4:E18,E21)</f>
        <v>Pelicula muda</v>
      </c>
      <c r="F22" s="0" t="str">
        <f aca="false">INDEX(F4:F18,F21)</f>
        <v>Español (España)</v>
      </c>
      <c r="G22" s="0" t="str">
        <f aca="false">INDEX(G4:G18,G21)</f>
        <v>Español</v>
      </c>
      <c r="H22" s="0" t="str">
        <f aca="false">INDEX(H4:H18,H21)</f>
        <v>VHS / DVD</v>
      </c>
      <c r="I22" s="0" t="str">
        <f aca="false">INDEX(I4:I18,I21)</f>
        <v>1 vhs / 1 dvd </v>
      </c>
      <c r="J22" s="0" t="str">
        <f aca="false">INDEX(J4:J18,J21)</f>
        <v>1 vhs copia de producción / 1 vhs y 1 dvd copia</v>
      </c>
      <c r="K22" s="0" t="str">
        <f aca="false">INDEX(K4:K18,K21)</f>
        <v>Bblanco y negro</v>
      </c>
      <c r="L22" s="0" t="str">
        <f aca="false">INDEX(L4:L18,L21)</f>
        <v>Sin sonido</v>
      </c>
      <c r="M22" s="0" t="str">
        <f aca="false">INDEX(M4:M18,M21)</f>
        <v>NTSC</v>
      </c>
      <c r="N22" s="0" t="n">
        <f aca="false">INDEX(N4:N18,N21)</f>
        <v>0</v>
      </c>
      <c r="O22" s="0" t="str">
        <f aca="false">INDEX(O4:O18,O21)</f>
        <v>Reproductor VHS / DVD y monitor</v>
      </c>
    </row>
  </sheetData>
  <mergeCells count="3">
    <mergeCell ref="A1:E1"/>
    <mergeCell ref="E2:G2"/>
    <mergeCell ref="H2:M2"/>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2" manualBreakCount="2">
    <brk id="17" man="true" max="65535" min="0"/>
    <brk id="26" man="true" max="65535" min="0"/>
  </colBreaks>
</worksheet>
</file>

<file path=xl/worksheets/sheet5.xml><?xml version="1.0" encoding="utf-8"?>
<worksheet xmlns="http://schemas.openxmlformats.org/spreadsheetml/2006/main" xmlns:r="http://schemas.openxmlformats.org/officeDocument/2006/relationships">
  <sheetPr filterMode="false">
    <pageSetUpPr fitToPage="false"/>
  </sheetPr>
  <dimension ref="A1:E22"/>
  <sheetViews>
    <sheetView windowProtection="false"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A20" activeCellId="0" sqref="A20"/>
    </sheetView>
  </sheetViews>
  <sheetFormatPr defaultRowHeight="12.75"/>
  <cols>
    <col collapsed="false" hidden="false" max="1" min="1" style="0" width="26"/>
    <col collapsed="false" hidden="false" max="2" min="2" style="0" width="35.75"/>
    <col collapsed="false" hidden="false" max="3" min="3" style="0" width="34.625"/>
    <col collapsed="false" hidden="false" max="4" min="4" style="0" width="40.625"/>
    <col collapsed="false" hidden="false" max="5" min="5" style="0" width="39.625"/>
    <col collapsed="false" hidden="false" max="1025" min="6" style="0" width="10.5892857142857"/>
  </cols>
  <sheetData>
    <row r="1" customFormat="false" ht="54.95" hidden="false" customHeight="true" outlineLevel="0" collapsed="false">
      <c r="A1" s="44" t="s">
        <v>272</v>
      </c>
      <c r="B1" s="44"/>
      <c r="C1" s="44"/>
      <c r="D1" s="44"/>
      <c r="E1" s="44"/>
    </row>
    <row r="2" customFormat="false" ht="42" hidden="false" customHeight="true" outlineLevel="0" collapsed="false">
      <c r="A2" s="52"/>
      <c r="B2" s="10"/>
      <c r="C2" s="10"/>
      <c r="D2" s="10"/>
      <c r="E2" s="11"/>
    </row>
    <row r="3" customFormat="false" ht="36" hidden="false" customHeight="false" outlineLevel="0" collapsed="false">
      <c r="A3" s="12" t="s">
        <v>5</v>
      </c>
      <c r="B3" s="12" t="s">
        <v>156</v>
      </c>
      <c r="C3" s="12" t="s">
        <v>322</v>
      </c>
      <c r="D3" s="12" t="s">
        <v>323</v>
      </c>
      <c r="E3" s="12" t="s">
        <v>324</v>
      </c>
    </row>
    <row r="4" customFormat="false" ht="66" hidden="false" customHeight="true" outlineLevel="0" collapsed="false">
      <c r="A4" s="13" t="s">
        <v>30</v>
      </c>
      <c r="B4" s="13" t="s">
        <v>31</v>
      </c>
      <c r="C4" s="14"/>
      <c r="D4" s="14"/>
      <c r="E4" s="14"/>
    </row>
    <row r="5" customFormat="false" ht="66.95" hidden="false" customHeight="true" outlineLevel="0" collapsed="false">
      <c r="A5" s="13" t="s">
        <v>37</v>
      </c>
      <c r="B5" s="13" t="s">
        <v>325</v>
      </c>
      <c r="C5" s="14"/>
      <c r="D5" s="14"/>
      <c r="E5" s="14"/>
    </row>
    <row r="6" customFormat="false" ht="68.1" hidden="false" customHeight="true" outlineLevel="0" collapsed="false">
      <c r="A6" s="13" t="s">
        <v>46</v>
      </c>
      <c r="B6" s="17" t="s">
        <v>48</v>
      </c>
      <c r="C6" s="14"/>
      <c r="D6" s="14"/>
      <c r="E6" s="14"/>
    </row>
    <row r="7" customFormat="false" ht="69" hidden="false" customHeight="true" outlineLevel="0" collapsed="false">
      <c r="A7" s="13" t="s">
        <v>55</v>
      </c>
      <c r="B7" s="13" t="s">
        <v>326</v>
      </c>
      <c r="C7" s="14"/>
      <c r="D7" s="14"/>
      <c r="E7" s="14"/>
    </row>
    <row r="8" customFormat="false" ht="60" hidden="false" customHeight="true" outlineLevel="0" collapsed="false">
      <c r="A8" s="13" t="s">
        <v>63</v>
      </c>
      <c r="B8" s="13" t="s">
        <v>178</v>
      </c>
      <c r="C8" s="14"/>
      <c r="D8" s="14"/>
      <c r="E8" s="14"/>
    </row>
    <row r="9" customFormat="false" ht="66" hidden="false" customHeight="true" outlineLevel="0" collapsed="false">
      <c r="A9" s="13" t="s">
        <v>68</v>
      </c>
      <c r="B9" s="13" t="s">
        <v>327</v>
      </c>
      <c r="C9" s="14"/>
      <c r="D9" s="14"/>
      <c r="E9" s="14"/>
    </row>
    <row r="10" customFormat="false" ht="71.1" hidden="false" customHeight="true" outlineLevel="0" collapsed="false">
      <c r="A10" s="13" t="s">
        <v>80</v>
      </c>
      <c r="B10" s="13" t="s">
        <v>328</v>
      </c>
      <c r="C10" s="14"/>
      <c r="D10" s="14"/>
      <c r="E10" s="14"/>
    </row>
    <row r="11" customFormat="false" ht="65.1" hidden="false" customHeight="true" outlineLevel="0" collapsed="false">
      <c r="A11" s="13" t="s">
        <v>89</v>
      </c>
      <c r="B11" s="13" t="s">
        <v>329</v>
      </c>
      <c r="C11" s="14"/>
      <c r="D11" s="14"/>
      <c r="E11" s="14"/>
    </row>
    <row r="12" customFormat="false" ht="60" hidden="false" customHeight="true" outlineLevel="0" collapsed="false">
      <c r="A12" s="13" t="s">
        <v>98</v>
      </c>
      <c r="B12" s="13" t="s">
        <v>99</v>
      </c>
      <c r="C12" s="14"/>
      <c r="D12" s="14"/>
      <c r="E12" s="14"/>
    </row>
    <row r="13" customFormat="false" ht="66" hidden="false" customHeight="true" outlineLevel="0" collapsed="false">
      <c r="A13" s="13" t="s">
        <v>105</v>
      </c>
      <c r="B13" s="13" t="s">
        <v>330</v>
      </c>
      <c r="C13" s="14"/>
      <c r="D13" s="14"/>
      <c r="E13" s="14"/>
    </row>
    <row r="14" customFormat="false" ht="63" hidden="false" customHeight="true" outlineLevel="0" collapsed="false">
      <c r="A14" s="13" t="s">
        <v>117</v>
      </c>
      <c r="B14" s="13" t="s">
        <v>192</v>
      </c>
      <c r="C14" s="14"/>
      <c r="D14" s="14"/>
      <c r="E14" s="14"/>
    </row>
    <row r="15" customFormat="false" ht="78.95" hidden="false" customHeight="true" outlineLevel="0" collapsed="false">
      <c r="A15" s="13" t="s">
        <v>126</v>
      </c>
      <c r="B15" s="13" t="s">
        <v>331</v>
      </c>
      <c r="C15" s="14"/>
      <c r="D15" s="14"/>
      <c r="E15" s="14"/>
    </row>
    <row r="16" customFormat="false" ht="74.1" hidden="false" customHeight="true" outlineLevel="0" collapsed="false">
      <c r="A16" s="13" t="s">
        <v>135</v>
      </c>
      <c r="B16" s="13" t="s">
        <v>313</v>
      </c>
      <c r="C16" s="14"/>
      <c r="D16" s="14"/>
      <c r="E16" s="14"/>
    </row>
    <row r="17" customFormat="false" ht="66.95" hidden="false" customHeight="true" outlineLevel="0" collapsed="false">
      <c r="A17" s="13" t="s">
        <v>143</v>
      </c>
      <c r="B17" s="17" t="s">
        <v>144</v>
      </c>
      <c r="C17" s="17"/>
      <c r="D17" s="17" t="s">
        <v>332</v>
      </c>
      <c r="E17" s="17" t="s">
        <v>333</v>
      </c>
    </row>
    <row r="18" customFormat="false" ht="84" hidden="false" customHeight="true" outlineLevel="0" collapsed="false">
      <c r="A18" s="13" t="s">
        <v>151</v>
      </c>
      <c r="B18" s="13" t="s">
        <v>152</v>
      </c>
      <c r="C18" s="14"/>
      <c r="D18" s="13" t="s">
        <v>334</v>
      </c>
      <c r="E18" s="14"/>
    </row>
    <row r="19" customFormat="false" ht="12.8" hidden="false" customHeight="false" outlineLevel="0" collapsed="false"/>
    <row r="20" customFormat="false" ht="15" hidden="false" customHeight="false" outlineLevel="0" collapsed="false">
      <c r="A20" s="23" t="n">
        <f aca="false">MAX(LEN(A4:A18))</f>
        <v>14</v>
      </c>
      <c r="B20" s="23" t="n">
        <f aca="false">MAX(LEN(B4:B18))</f>
        <v>119</v>
      </c>
      <c r="C20" s="23" t="n">
        <f aca="false">MAX(LEN(C4:C18))</f>
        <v>0</v>
      </c>
      <c r="D20" s="23" t="n">
        <f aca="false">MAX(LEN(D4:D18))</f>
        <v>177</v>
      </c>
      <c r="E20" s="23" t="n">
        <f aca="false">MAX(LEN(E4:E18))</f>
        <v>36</v>
      </c>
    </row>
    <row r="21" customFormat="false" ht="12.8" hidden="false" customHeight="false" outlineLevel="0" collapsed="false">
      <c r="A21" s="0" t="n">
        <f aca="false">MATCH(A20, LEN(A4:A18), 0)</f>
        <v>10</v>
      </c>
      <c r="B21" s="0" t="n">
        <f aca="false">MATCH(B20, LEN(B4:B18), 0)</f>
        <v>13</v>
      </c>
      <c r="C21" s="0" t="n">
        <f aca="false">MATCH(C20, LEN(C4:C18), 0)</f>
        <v>1</v>
      </c>
      <c r="D21" s="0" t="n">
        <f aca="false">MATCH(D20, LEN(D4:D18), 0)</f>
        <v>15</v>
      </c>
      <c r="E21" s="0" t="n">
        <f aca="false">MATCH(E20, LEN(E4:E18), 0)</f>
        <v>14</v>
      </c>
    </row>
    <row r="22" customFormat="false" ht="12.8" hidden="false" customHeight="false" outlineLevel="0" collapsed="false">
      <c r="A22" s="0" t="str">
        <f aca="false">INDEX(A4:A18,A21)</f>
        <v>MXIM-AV-1-5-10</v>
      </c>
      <c r="B22" s="0" t="str">
        <f aca="false">INDEX(B4:B18,B21)</f>
        <v>Un pioniere del cinema científico. Roberto Omegna 1876-1948 (Un pionero del cine científico.  Roberto Omegna 1876-1948)</v>
      </c>
      <c r="C22" s="0" t="n">
        <f aca="false">INDEX(C4:C18,C21)</f>
        <v>0</v>
      </c>
      <c r="D22" s="0" t="str">
        <f aca="false">INDEX(D4:D18,D21)</f>
        <v>Forma parte de la edición  Ethnologie, Antología de cortos de la Enciclopedia Cinematográfica del Institut für den Wissenschaftlichen Film Göttingen              MXIM-AV-1-12-55</v>
      </c>
      <c r="E22" s="0" t="str">
        <f aca="false">INDEX(E4:E18,E21)</f>
        <v>http://www.valdelomar.com/inicio.php</v>
      </c>
    </row>
  </sheetData>
  <mergeCells count="1">
    <mergeCell ref="A1:E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2" manualBreakCount="2">
    <brk id="12" man="true" max="65535" min="0"/>
    <brk id="16" man="true" max="65535" min="0"/>
  </colBreaks>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2"/>
  <sheetViews>
    <sheetView windowProtection="false"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A20" activeCellId="0" sqref="A20"/>
    </sheetView>
  </sheetViews>
  <sheetFormatPr defaultRowHeight="12.75"/>
  <cols>
    <col collapsed="false" hidden="false" max="1" min="1" style="0" width="19.125"/>
    <col collapsed="false" hidden="false" max="2" min="2" style="0" width="34.1294642857143"/>
    <col collapsed="false" hidden="false" max="3" min="3" style="0" width="72.9955357142857"/>
    <col collapsed="false" hidden="false" max="4" min="4" style="0" width="42.875"/>
    <col collapsed="false" hidden="false" max="1025" min="5" style="0" width="10.5892857142857"/>
  </cols>
  <sheetData>
    <row r="1" customFormat="false" ht="48" hidden="false" customHeight="true" outlineLevel="0" collapsed="false">
      <c r="A1" s="53" t="s">
        <v>272</v>
      </c>
      <c r="B1" s="53"/>
      <c r="C1" s="53"/>
    </row>
    <row r="2" customFormat="false" ht="38.1" hidden="false" customHeight="true" outlineLevel="0" collapsed="false">
      <c r="A2" s="52"/>
      <c r="B2" s="10"/>
      <c r="C2" s="11"/>
    </row>
    <row r="3" customFormat="false" ht="60.95" hidden="false" customHeight="true" outlineLevel="0" collapsed="false">
      <c r="A3" s="12" t="s">
        <v>5</v>
      </c>
      <c r="B3" s="12" t="s">
        <v>156</v>
      </c>
      <c r="C3" s="12" t="s">
        <v>335</v>
      </c>
    </row>
    <row r="4" customFormat="false" ht="68.1" hidden="false" customHeight="true" outlineLevel="0" collapsed="false">
      <c r="A4" s="13" t="s">
        <v>30</v>
      </c>
      <c r="B4" s="13" t="s">
        <v>31</v>
      </c>
      <c r="C4" s="14"/>
    </row>
    <row r="5" customFormat="false" ht="74.1" hidden="false" customHeight="true" outlineLevel="0" collapsed="false">
      <c r="A5" s="13" t="s">
        <v>37</v>
      </c>
      <c r="B5" s="13" t="s">
        <v>325</v>
      </c>
      <c r="C5" s="17" t="s">
        <v>336</v>
      </c>
    </row>
    <row r="6" customFormat="false" ht="83.1" hidden="false" customHeight="true" outlineLevel="0" collapsed="false">
      <c r="A6" s="13" t="s">
        <v>46</v>
      </c>
      <c r="B6" s="17" t="s">
        <v>48</v>
      </c>
      <c r="C6" s="14"/>
    </row>
    <row r="7" customFormat="false" ht="75.95" hidden="false" customHeight="true" outlineLevel="0" collapsed="false">
      <c r="A7" s="13" t="s">
        <v>55</v>
      </c>
      <c r="B7" s="13" t="s">
        <v>326</v>
      </c>
      <c r="C7" s="14"/>
    </row>
    <row r="8" customFormat="false" ht="84.95" hidden="false" customHeight="true" outlineLevel="0" collapsed="false">
      <c r="A8" s="13" t="s">
        <v>63</v>
      </c>
      <c r="B8" s="13" t="s">
        <v>178</v>
      </c>
      <c r="C8" s="14"/>
    </row>
    <row r="9" customFormat="false" ht="90.95" hidden="false" customHeight="true" outlineLevel="0" collapsed="false">
      <c r="A9" s="13" t="s">
        <v>68</v>
      </c>
      <c r="B9" s="13" t="s">
        <v>327</v>
      </c>
      <c r="C9" s="14"/>
    </row>
    <row r="10" customFormat="false" ht="89.1" hidden="false" customHeight="true" outlineLevel="0" collapsed="false">
      <c r="A10" s="13" t="s">
        <v>80</v>
      </c>
      <c r="B10" s="13" t="s">
        <v>328</v>
      </c>
      <c r="C10" s="14"/>
    </row>
    <row r="11" customFormat="false" ht="72" hidden="false" customHeight="true" outlineLevel="0" collapsed="false">
      <c r="A11" s="13" t="s">
        <v>89</v>
      </c>
      <c r="B11" s="13" t="s">
        <v>329</v>
      </c>
      <c r="C11" s="13" t="s">
        <v>337</v>
      </c>
    </row>
    <row r="12" customFormat="false" ht="90" hidden="false" customHeight="true" outlineLevel="0" collapsed="false">
      <c r="A12" s="13" t="s">
        <v>98</v>
      </c>
      <c r="B12" s="13" t="s">
        <v>99</v>
      </c>
      <c r="C12" s="14"/>
    </row>
    <row r="13" customFormat="false" ht="77.1" hidden="false" customHeight="true" outlineLevel="0" collapsed="false">
      <c r="A13" s="13" t="s">
        <v>105</v>
      </c>
      <c r="B13" s="13" t="s">
        <v>330</v>
      </c>
      <c r="C13" s="13" t="s">
        <v>338</v>
      </c>
    </row>
    <row r="14" customFormat="false" ht="107.1" hidden="false" customHeight="true" outlineLevel="0" collapsed="false">
      <c r="A14" s="13" t="s">
        <v>117</v>
      </c>
      <c r="B14" s="13" t="s">
        <v>192</v>
      </c>
      <c r="C14" s="14"/>
    </row>
    <row r="15" customFormat="false" ht="87.95" hidden="false" customHeight="true" outlineLevel="0" collapsed="false">
      <c r="A15" s="13" t="s">
        <v>126</v>
      </c>
      <c r="B15" s="13" t="s">
        <v>331</v>
      </c>
      <c r="C15" s="14"/>
    </row>
    <row r="16" customFormat="false" ht="92.1" hidden="false" customHeight="true" outlineLevel="0" collapsed="false">
      <c r="A16" s="13" t="s">
        <v>135</v>
      </c>
      <c r="B16" s="13" t="s">
        <v>313</v>
      </c>
      <c r="C16" s="14"/>
    </row>
    <row r="17" customFormat="false" ht="231" hidden="false" customHeight="true" outlineLevel="0" collapsed="false">
      <c r="A17" s="13" t="s">
        <v>143</v>
      </c>
      <c r="B17" s="17" t="s">
        <v>144</v>
      </c>
      <c r="C17" s="17" t="s">
        <v>339</v>
      </c>
      <c r="D17" s="17" t="s">
        <v>340</v>
      </c>
    </row>
    <row r="18" customFormat="false" ht="69" hidden="false" customHeight="true" outlineLevel="0" collapsed="false">
      <c r="A18" s="13" t="s">
        <v>151</v>
      </c>
      <c r="B18" s="13" t="s">
        <v>152</v>
      </c>
      <c r="C18" s="14"/>
    </row>
    <row r="19" customFormat="false" ht="12.8" hidden="false" customHeight="false" outlineLevel="0" collapsed="false"/>
    <row r="20" customFormat="false" ht="15" hidden="false" customHeight="false" outlineLevel="0" collapsed="false">
      <c r="A20" s="23" t="n">
        <f aca="false">MAX(LEN(A4:A18))</f>
        <v>14</v>
      </c>
      <c r="B20" s="23" t="n">
        <f aca="false">MAX(LEN(B4:B18))</f>
        <v>119</v>
      </c>
      <c r="C20" s="23" t="n">
        <f aca="false">MAX(LEN(C4:C18))</f>
        <v>983</v>
      </c>
      <c r="D20" s="23" t="n">
        <f aca="false">MAX(LEN(D4:D18))</f>
        <v>47</v>
      </c>
    </row>
    <row r="21" customFormat="false" ht="12.8" hidden="false" customHeight="false" outlineLevel="0" collapsed="false">
      <c r="A21" s="0" t="n">
        <f aca="false">MATCH(A20, LEN(A4:A18), 0)</f>
        <v>10</v>
      </c>
      <c r="B21" s="0" t="n">
        <f aca="false">MATCH(B20, LEN(B4:B18), 0)</f>
        <v>13</v>
      </c>
      <c r="C21" s="0" t="n">
        <f aca="false">MATCH(C20, LEN(C4:C18), 0)</f>
        <v>14</v>
      </c>
      <c r="D21" s="0" t="n">
        <f aca="false">MATCH(D20, LEN(D4:D18), 0)</f>
        <v>14</v>
      </c>
    </row>
    <row r="22" customFormat="false" ht="12.8" hidden="false" customHeight="false" outlineLevel="0" collapsed="false">
      <c r="A22" s="0" t="str">
        <f aca="false">INDEX(A4:A18,A21)</f>
        <v>MXIM-AV-1-5-10</v>
      </c>
      <c r="B22" s="0" t="str">
        <f aca="false">INDEX(B4:B18,B21)</f>
        <v>Un pioniere del cinema científico. Roberto Omegna 1876-1948 (Un pionero del cine científico.  Roberto Omegna 1876-1948)</v>
      </c>
      <c r="C22" s="0" t="str">
        <f aca="false">INDEX(C4:C18,C21)</f>
        <v>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geográfucas: desde la guerra civil en Madrid, la larga estancia de Simancas en Caracas (Venezuela) y finalmente su retiro en La Nucia (Alicante). En 1994 Cristóbal Simancas las donó a María José Val Del Omar a cuyo recuerdo está dedicada esta restauración.</v>
      </c>
      <c r="D22" s="0" t="str">
        <f aca="false">INDEX(D4:D18,D21)</f>
        <v>Los audiovisuales  no se encuentran físicamente</v>
      </c>
    </row>
  </sheetData>
  <mergeCells count="1">
    <mergeCell ref="A1:C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1" manualBreakCount="1">
    <brk id="10" man="true" max="65535" min="0"/>
  </colBreaks>
</worksheet>
</file>

<file path=xl/worksheets/sheet7.xml><?xml version="1.0" encoding="utf-8"?>
<worksheet xmlns="http://schemas.openxmlformats.org/spreadsheetml/2006/main" xmlns:r="http://schemas.openxmlformats.org/officeDocument/2006/relationships">
  <sheetPr filterMode="false">
    <pageSetUpPr fitToPage="false"/>
  </sheetPr>
  <dimension ref="A1:F22"/>
  <sheetViews>
    <sheetView windowProtection="false" showFormulas="false" showGridLines="true" showRowColHeaders="true" showZeros="true" rightToLeft="false" tabSelected="true" showOutlineSymbols="true" defaultGridColor="true" view="normal" topLeftCell="A14" colorId="64" zoomScale="100" zoomScaleNormal="100" zoomScalePageLayoutView="100" workbookViewId="0">
      <selection pane="topLeft" activeCell="A20" activeCellId="0" sqref="A20"/>
    </sheetView>
  </sheetViews>
  <sheetFormatPr defaultRowHeight="12.75"/>
  <cols>
    <col collapsed="false" hidden="false" max="1" min="1" style="0" width="19.625"/>
    <col collapsed="false" hidden="false" max="2" min="2" style="0" width="33.2455357142857"/>
    <col collapsed="false" hidden="false" max="3" min="3" style="0" width="34"/>
    <col collapsed="false" hidden="false" max="4" min="4" style="0" width="29.75"/>
    <col collapsed="false" hidden="false" max="5" min="5" style="0" width="31"/>
    <col collapsed="false" hidden="false" max="6" min="6" style="0" width="22.625"/>
    <col collapsed="false" hidden="false" max="1025" min="7" style="0" width="10.5892857142857"/>
  </cols>
  <sheetData>
    <row r="1" customFormat="false" ht="56.1" hidden="false" customHeight="true" outlineLevel="0" collapsed="false">
      <c r="A1" s="53" t="s">
        <v>272</v>
      </c>
      <c r="B1" s="53"/>
      <c r="C1" s="53"/>
      <c r="D1" s="53"/>
      <c r="E1" s="53"/>
      <c r="F1" s="53"/>
    </row>
    <row r="2" customFormat="false" ht="26.1" hidden="false" customHeight="true" outlineLevel="0" collapsed="false">
      <c r="A2" s="52"/>
      <c r="B2" s="10"/>
      <c r="C2" s="54"/>
      <c r="D2" s="54"/>
      <c r="E2" s="54"/>
      <c r="F2" s="55"/>
    </row>
    <row r="3" customFormat="false" ht="39" hidden="false" customHeight="true" outlineLevel="0" collapsed="false">
      <c r="A3" s="12" t="s">
        <v>5</v>
      </c>
      <c r="B3" s="12" t="s">
        <v>156</v>
      </c>
      <c r="C3" s="12" t="s">
        <v>341</v>
      </c>
      <c r="D3" s="12" t="s">
        <v>342</v>
      </c>
      <c r="E3" s="12" t="s">
        <v>343</v>
      </c>
      <c r="F3" s="12" t="s">
        <v>344</v>
      </c>
    </row>
    <row r="4" customFormat="false" ht="45" hidden="false" customHeight="true" outlineLevel="0" collapsed="false">
      <c r="A4" s="13" t="s">
        <v>30</v>
      </c>
      <c r="B4" s="13" t="s">
        <v>31</v>
      </c>
      <c r="C4" s="13"/>
      <c r="D4" s="17" t="s">
        <v>345</v>
      </c>
      <c r="E4" s="17" t="s">
        <v>346</v>
      </c>
      <c r="F4" s="56" t="n">
        <v>39863</v>
      </c>
    </row>
    <row r="5" customFormat="false" ht="51.95" hidden="false" customHeight="true" outlineLevel="0" collapsed="false">
      <c r="A5" s="13" t="s">
        <v>37</v>
      </c>
      <c r="B5" s="13" t="s">
        <v>325</v>
      </c>
      <c r="C5" s="13"/>
      <c r="D5" s="13" t="s">
        <v>347</v>
      </c>
      <c r="E5" s="17" t="s">
        <v>346</v>
      </c>
      <c r="F5" s="17" t="s">
        <v>348</v>
      </c>
    </row>
    <row r="6" customFormat="false" ht="57.95" hidden="false" customHeight="true" outlineLevel="0" collapsed="false">
      <c r="A6" s="13" t="s">
        <v>46</v>
      </c>
      <c r="B6" s="17" t="s">
        <v>48</v>
      </c>
      <c r="C6" s="13"/>
      <c r="D6" s="17" t="s">
        <v>347</v>
      </c>
      <c r="E6" s="17" t="s">
        <v>346</v>
      </c>
      <c r="F6" s="14"/>
    </row>
    <row r="7" customFormat="false" ht="57.95" hidden="false" customHeight="true" outlineLevel="0" collapsed="false">
      <c r="A7" s="13" t="s">
        <v>55</v>
      </c>
      <c r="B7" s="13" t="s">
        <v>326</v>
      </c>
      <c r="C7" s="13"/>
      <c r="D7" s="13" t="s">
        <v>347</v>
      </c>
      <c r="E7" s="17" t="s">
        <v>346</v>
      </c>
      <c r="F7" s="14"/>
    </row>
    <row r="8" customFormat="false" ht="50.1" hidden="false" customHeight="true" outlineLevel="0" collapsed="false">
      <c r="A8" s="13" t="s">
        <v>63</v>
      </c>
      <c r="B8" s="13" t="s">
        <v>178</v>
      </c>
      <c r="C8" s="13"/>
      <c r="D8" s="13" t="s">
        <v>347</v>
      </c>
      <c r="E8" s="17" t="s">
        <v>346</v>
      </c>
      <c r="F8" s="14"/>
    </row>
    <row r="9" customFormat="false" ht="60" hidden="false" customHeight="true" outlineLevel="0" collapsed="false">
      <c r="A9" s="13" t="s">
        <v>68</v>
      </c>
      <c r="B9" s="13" t="s">
        <v>327</v>
      </c>
      <c r="C9" s="13"/>
      <c r="D9" s="13" t="s">
        <v>347</v>
      </c>
      <c r="E9" s="17" t="s">
        <v>346</v>
      </c>
      <c r="F9" s="14"/>
    </row>
    <row r="10" customFormat="false" ht="57" hidden="false" customHeight="true" outlineLevel="0" collapsed="false">
      <c r="A10" s="13" t="s">
        <v>80</v>
      </c>
      <c r="B10" s="13" t="s">
        <v>328</v>
      </c>
      <c r="C10" s="13"/>
      <c r="D10" s="13" t="s">
        <v>347</v>
      </c>
      <c r="E10" s="17" t="s">
        <v>346</v>
      </c>
      <c r="F10" s="14"/>
    </row>
    <row r="11" customFormat="false" ht="60" hidden="false" customHeight="true" outlineLevel="0" collapsed="false">
      <c r="A11" s="13" t="s">
        <v>89</v>
      </c>
      <c r="B11" s="13" t="s">
        <v>329</v>
      </c>
      <c r="C11" s="13"/>
      <c r="D11" s="13" t="s">
        <v>347</v>
      </c>
      <c r="E11" s="17" t="s">
        <v>346</v>
      </c>
      <c r="F11" s="14"/>
    </row>
    <row r="12" customFormat="false" ht="51" hidden="false" customHeight="true" outlineLevel="0" collapsed="false">
      <c r="A12" s="13" t="s">
        <v>98</v>
      </c>
      <c r="B12" s="13" t="s">
        <v>99</v>
      </c>
      <c r="C12" s="13"/>
      <c r="D12" s="13" t="s">
        <v>347</v>
      </c>
      <c r="E12" s="17" t="s">
        <v>346</v>
      </c>
      <c r="F12" s="14"/>
    </row>
    <row r="13" customFormat="false" ht="62.1" hidden="false" customHeight="true" outlineLevel="0" collapsed="false">
      <c r="A13" s="13" t="s">
        <v>105</v>
      </c>
      <c r="B13" s="13" t="s">
        <v>330</v>
      </c>
      <c r="C13" s="13"/>
      <c r="D13" s="13" t="s">
        <v>347</v>
      </c>
      <c r="E13" s="17" t="s">
        <v>346</v>
      </c>
      <c r="F13" s="14"/>
    </row>
    <row r="14" customFormat="false" ht="54" hidden="false" customHeight="true" outlineLevel="0" collapsed="false">
      <c r="A14" s="13" t="s">
        <v>117</v>
      </c>
      <c r="B14" s="13" t="s">
        <v>192</v>
      </c>
      <c r="C14" s="13"/>
      <c r="D14" s="13" t="s">
        <v>347</v>
      </c>
      <c r="E14" s="17" t="s">
        <v>346</v>
      </c>
      <c r="F14" s="14"/>
    </row>
    <row r="15" customFormat="false" ht="78" hidden="false" customHeight="true" outlineLevel="0" collapsed="false">
      <c r="A15" s="13" t="s">
        <v>126</v>
      </c>
      <c r="B15" s="13" t="s">
        <v>331</v>
      </c>
      <c r="C15" s="13"/>
      <c r="D15" s="13" t="s">
        <v>347</v>
      </c>
      <c r="E15" s="17" t="s">
        <v>346</v>
      </c>
      <c r="F15" s="14"/>
    </row>
    <row r="16" customFormat="false" ht="63" hidden="false" customHeight="true" outlineLevel="0" collapsed="false">
      <c r="A16" s="13" t="s">
        <v>135</v>
      </c>
      <c r="B16" s="13" t="s">
        <v>313</v>
      </c>
      <c r="C16" s="13"/>
      <c r="D16" s="13" t="s">
        <v>349</v>
      </c>
      <c r="E16" s="17" t="s">
        <v>346</v>
      </c>
      <c r="F16" s="57" t="s">
        <v>350</v>
      </c>
    </row>
    <row r="17" customFormat="false" ht="50.1" hidden="false" customHeight="true" outlineLevel="0" collapsed="false">
      <c r="A17" s="13" t="s">
        <v>143</v>
      </c>
      <c r="B17" s="17" t="s">
        <v>144</v>
      </c>
      <c r="C17" s="14"/>
      <c r="D17" s="17" t="s">
        <v>351</v>
      </c>
      <c r="E17" s="17" t="s">
        <v>346</v>
      </c>
      <c r="F17" s="56" t="s">
        <v>352</v>
      </c>
    </row>
    <row r="18" customFormat="false" ht="56.1" hidden="false" customHeight="true" outlineLevel="0" collapsed="false">
      <c r="A18" s="13" t="s">
        <v>151</v>
      </c>
      <c r="B18" s="13" t="s">
        <v>152</v>
      </c>
      <c r="C18" s="14"/>
      <c r="D18" s="17" t="s">
        <v>345</v>
      </c>
      <c r="E18" s="17" t="s">
        <v>346</v>
      </c>
      <c r="F18" s="56" t="n">
        <v>39953</v>
      </c>
    </row>
    <row r="19" customFormat="false" ht="12.8" hidden="false" customHeight="false" outlineLevel="0" collapsed="false"/>
    <row r="20" customFormat="false" ht="15" hidden="false" customHeight="false" outlineLevel="0" collapsed="false">
      <c r="A20" s="23" t="n">
        <f aca="false">MAX(LEN(A4:A18))</f>
        <v>14</v>
      </c>
      <c r="B20" s="23" t="n">
        <f aca="false">MAX(LEN(B4:B18))</f>
        <v>119</v>
      </c>
      <c r="C20" s="23" t="n">
        <f aca="false">MAX(LEN(C4:C18))</f>
        <v>0</v>
      </c>
      <c r="D20" s="23" t="n">
        <f aca="false">MAX(LEN(D4:D18))</f>
        <v>45</v>
      </c>
      <c r="E20" s="23" t="n">
        <f aca="false">MAX(LEN(E4:E18))</f>
        <v>31</v>
      </c>
      <c r="F20" s="23" t="n">
        <f aca="false">MAX(LEN(F4:F18))</f>
        <v>31</v>
      </c>
    </row>
    <row r="21" customFormat="false" ht="12.8" hidden="false" customHeight="false" outlineLevel="0" collapsed="false">
      <c r="A21" s="0" t="n">
        <f aca="false">MATCH(A20, LEN(A4:A18), 0)</f>
        <v>10</v>
      </c>
      <c r="B21" s="0" t="n">
        <f aca="false">MATCH(B20, LEN(B4:B18), 0)</f>
        <v>13</v>
      </c>
      <c r="C21" s="0" t="n">
        <f aca="false">MATCH(C20, LEN(C4:C18), 0)</f>
        <v>1</v>
      </c>
      <c r="D21" s="0" t="n">
        <f aca="false">MATCH(D20, LEN(D4:D18), 0)</f>
        <v>13</v>
      </c>
      <c r="E21" s="0" t="n">
        <f aca="false">MATCH(E20, LEN(E4:E18), 0)</f>
        <v>1</v>
      </c>
      <c r="F21" s="0" t="n">
        <f aca="false">MATCH(F20, LEN(F4:F18), 0)</f>
        <v>2</v>
      </c>
    </row>
    <row r="22" customFormat="false" ht="12.8" hidden="false" customHeight="false" outlineLevel="0" collapsed="false">
      <c r="A22" s="0" t="str">
        <f aca="false">INDEX(A4:A18,A21)</f>
        <v>MXIM-AV-1-5-10</v>
      </c>
      <c r="B22" s="0" t="str">
        <f aca="false">INDEX(B4:B18,B21)</f>
        <v>Un pioniere del cinema científico. Roberto Omegna 1876-1948 (Un pionero del cine científico.  Roberto Omegna 1876-1948)</v>
      </c>
      <c r="C22" s="0" t="n">
        <f aca="false">INDEX(C4:C18,C21)</f>
        <v>0</v>
      </c>
      <c r="D22" s="0" t="str">
        <f aca="false">INDEX(D4:D18,D21)</f>
        <v>Úrsula Mares/Esteban Terán (Área de contexto)</v>
      </c>
      <c r="E22" s="0" t="str">
        <f aca="false">INDEX(E4:E18,E21)</f>
        <v>Adaptación de la norma ISAD (G)</v>
      </c>
      <c r="F22" s="0" t="str">
        <f aca="false">INDEX(F4:F18,F21)</f>
        <v>Última modificación: 28/01/2015</v>
      </c>
    </row>
  </sheetData>
  <mergeCells count="1">
    <mergeCell ref="A1:F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2" manualBreakCount="2">
    <brk id="9" man="true" max="65535" min="0"/>
    <brk id="12" man="true" max="65535" min="0"/>
  </colBreaks>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2012-07-12T20:25:12Z</dcterms:created>
  <dc:creator>DR. JOSE MARIA LUIS MORA INSTITUTO MORA</dc:creator>
  <dc:language>en-US</dc:language>
  <cp:lastModifiedBy>Administrador</cp:lastModifiedBy>
  <dcterms:modified xsi:type="dcterms:W3CDTF">2015-01-30T23:15:57Z</dcterms:modified>
  <cp:revision>0</cp:revision>
</cp:coreProperties>
</file>