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anselmo/Desktop/Dev/SimpleSST/sst-project-api/src/upload/"/>
    </mc:Choice>
  </mc:AlternateContent>
  <xr:revisionPtr revIDLastSave="0" documentId="13_ncr:1_{F70F2327-62C6-3B40-A431-65641F85FD0E}" xr6:coauthVersionLast="47" xr6:coauthVersionMax="47" xr10:uidLastSave="{00000000-0000-0000-0000-000000000000}"/>
  <bookViews>
    <workbookView xWindow="0" yWindow="760" windowWidth="34560" windowHeight="21580" xr2:uid="{177276E7-FBA1-5749-8867-E24ECC4AC8A9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Planilha1!$A$1:$Q$148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" i="1" l="1"/>
  <c r="G147" i="1"/>
  <c r="O146" i="1"/>
  <c r="G146" i="1"/>
  <c r="O145" i="1"/>
  <c r="G145" i="1"/>
  <c r="O144" i="1"/>
  <c r="G144" i="1"/>
  <c r="O143" i="1"/>
  <c r="G143" i="1"/>
  <c r="O142" i="1"/>
  <c r="G142" i="1"/>
  <c r="O141" i="1"/>
  <c r="G141" i="1"/>
  <c r="O140" i="1"/>
  <c r="G140" i="1"/>
  <c r="O139" i="1"/>
  <c r="G139" i="1"/>
  <c r="O138" i="1"/>
  <c r="G138" i="1"/>
  <c r="O137" i="1"/>
  <c r="G137" i="1"/>
  <c r="O136" i="1"/>
  <c r="G136" i="1"/>
  <c r="O135" i="1"/>
  <c r="G135" i="1"/>
  <c r="O134" i="1"/>
  <c r="G134" i="1"/>
  <c r="O133" i="1"/>
  <c r="G133" i="1"/>
  <c r="O132" i="1"/>
  <c r="G132" i="1"/>
  <c r="O131" i="1"/>
  <c r="G131" i="1"/>
  <c r="O130" i="1"/>
  <c r="G130" i="1"/>
  <c r="O129" i="1"/>
  <c r="G129" i="1"/>
  <c r="O128" i="1"/>
  <c r="G128" i="1"/>
  <c r="O127" i="1"/>
  <c r="G127" i="1"/>
  <c r="O126" i="1"/>
  <c r="G126" i="1"/>
  <c r="O125" i="1"/>
  <c r="G125" i="1"/>
  <c r="O124" i="1"/>
  <c r="G124" i="1"/>
  <c r="O123" i="1"/>
  <c r="G123" i="1"/>
  <c r="O122" i="1"/>
  <c r="G122" i="1"/>
  <c r="O121" i="1"/>
  <c r="G121" i="1"/>
  <c r="O120" i="1"/>
  <c r="G120" i="1"/>
  <c r="O119" i="1"/>
  <c r="G119" i="1"/>
  <c r="O118" i="1"/>
  <c r="G118" i="1"/>
  <c r="O117" i="1"/>
  <c r="G117" i="1"/>
  <c r="O116" i="1"/>
  <c r="G116" i="1"/>
  <c r="O115" i="1"/>
  <c r="G115" i="1"/>
  <c r="O114" i="1"/>
  <c r="G114" i="1"/>
  <c r="O113" i="1"/>
  <c r="G113" i="1"/>
  <c r="O112" i="1"/>
  <c r="G112" i="1"/>
  <c r="O111" i="1"/>
  <c r="G111" i="1"/>
  <c r="O110" i="1"/>
  <c r="G110" i="1"/>
  <c r="O109" i="1"/>
  <c r="G109" i="1"/>
  <c r="O108" i="1"/>
  <c r="G108" i="1"/>
  <c r="O107" i="1"/>
  <c r="G107" i="1"/>
  <c r="O106" i="1"/>
  <c r="G106" i="1"/>
  <c r="O105" i="1"/>
  <c r="G105" i="1"/>
  <c r="O104" i="1"/>
  <c r="G104" i="1"/>
  <c r="O103" i="1"/>
  <c r="G103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O62" i="1"/>
  <c r="G62" i="1"/>
  <c r="O61" i="1"/>
  <c r="G61" i="1"/>
  <c r="O60" i="1"/>
  <c r="G60" i="1"/>
  <c r="O59" i="1"/>
  <c r="G59" i="1"/>
  <c r="O58" i="1"/>
  <c r="G58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  <c r="G2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<sst xmlns="http://schemas.openxmlformats.org/spreadsheetml/2006/main" count="1740" uniqueCount="365">
  <si>
    <t>Categoria</t>
  </si>
  <si>
    <t>Dimensão</t>
  </si>
  <si>
    <t>Nome do Item</t>
  </si>
  <si>
    <t>Nível</t>
  </si>
  <si>
    <t>Nº</t>
  </si>
  <si>
    <t>Pergunta Traduzida</t>
  </si>
  <si>
    <t>Pergunta Aplicada</t>
  </si>
  <si>
    <t>TIPO</t>
  </si>
  <si>
    <t>Proprocionalidade</t>
  </si>
  <si>
    <t>Opções 1</t>
  </si>
  <si>
    <t>Opções 2</t>
  </si>
  <si>
    <t>Opções 3</t>
  </si>
  <si>
    <t>Opções 4</t>
  </si>
  <si>
    <t>Opções 5</t>
  </si>
  <si>
    <t>Opsões Originais</t>
  </si>
  <si>
    <t>Fator de Risco</t>
  </si>
  <si>
    <t>Severidade</t>
  </si>
  <si>
    <t>SAÚDE E BEM-ESTAR</t>
  </si>
  <si>
    <t>GH1</t>
  </si>
  <si>
    <t>Curto</t>
  </si>
  <si>
    <t>Em geral, você diria que sua saúde é:</t>
  </si>
  <si>
    <t>Intensidade</t>
  </si>
  <si>
    <t>Inversa</t>
  </si>
  <si>
    <t>1 (Deficitária)</t>
  </si>
  <si>
    <t>2 (Razoável)</t>
  </si>
  <si>
    <t>3 (Boa)</t>
  </si>
  <si>
    <t>4 (Muito boa)</t>
  </si>
  <si>
    <t>5 (Excelente)</t>
  </si>
  <si>
    <t>RELAÇÕES SOCIAIS E LIDERANÇA</t>
  </si>
  <si>
    <t>CL1</t>
  </si>
  <si>
    <t>Seu trabalho tem objetivos claros?</t>
  </si>
  <si>
    <t>Frequência</t>
  </si>
  <si>
    <t>1 (Nunca / quase nunca)</t>
  </si>
  <si>
    <t>2 (Raramente)</t>
  </si>
  <si>
    <t>3 (Às vezes)</t>
  </si>
  <si>
    <t>4 (Frequentemente)</t>
  </si>
  <si>
    <t>5 (Sempre)</t>
  </si>
  <si>
    <t>VALORES NO LOCAL DE TRABALHO</t>
  </si>
  <si>
    <t>TM1</t>
  </si>
  <si>
    <t>Trabalho em condições de difícil comunicação</t>
  </si>
  <si>
    <t>TMX2</t>
  </si>
  <si>
    <t>INTERFACE TRABALHO-INDIVÍDUO</t>
  </si>
  <si>
    <t>WF3</t>
  </si>
  <si>
    <t>Direta</t>
  </si>
  <si>
    <t>1 (Nada/ quase nada)</t>
  </si>
  <si>
    <t>2 (Um pouco)</t>
  </si>
  <si>
    <t>3 (Moderadamente)</t>
  </si>
  <si>
    <t>4 (Muito)</t>
  </si>
  <si>
    <t>5 (Extremamente)</t>
  </si>
  <si>
    <t>WF2</t>
  </si>
  <si>
    <t>CO3</t>
  </si>
  <si>
    <t>CO2</t>
  </si>
  <si>
    <t>EXIGÊNCIAS LABORAIS</t>
  </si>
  <si>
    <t>ED3</t>
  </si>
  <si>
    <t>Seu trabalho é emocionalmente exigente?</t>
  </si>
  <si>
    <t>EDX2</t>
  </si>
  <si>
    <t/>
  </si>
  <si>
    <t>Você tem que lidar com os problemas pessoais de outras pessoas como parte do seu trabalho?</t>
  </si>
  <si>
    <t>QD2</t>
  </si>
  <si>
    <t>Com que frequência você não tem tempo para concluir todas as suas tarefas de trabalho?</t>
  </si>
  <si>
    <t>QD3</t>
  </si>
  <si>
    <t>Você fica para trás com seu trabalho?</t>
  </si>
  <si>
    <t>ORGANIZAÇÃO DO TRABALHO E CONTEÚDO</t>
  </si>
  <si>
    <t>INX1</t>
  </si>
  <si>
    <t>JI1</t>
  </si>
  <si>
    <t>Você está preocupado em ficar desempregado?</t>
  </si>
  <si>
    <t>JI3</t>
  </si>
  <si>
    <t>IW1</t>
  </si>
  <si>
    <t>JU4</t>
  </si>
  <si>
    <t>JU1</t>
  </si>
  <si>
    <t>PD3</t>
  </si>
  <si>
    <t>PD2</t>
  </si>
  <si>
    <t>Você tem a possibilidade de aprender coisas novas através do seu trabalho?</t>
  </si>
  <si>
    <t>PR1</t>
  </si>
  <si>
    <t>PR2</t>
  </si>
  <si>
    <t>Você recebe todas as informações necessárias para fazer bem o seu trabalho?</t>
  </si>
  <si>
    <t>QL3</t>
  </si>
  <si>
    <t>QL4</t>
  </si>
  <si>
    <t>RE1</t>
  </si>
  <si>
    <t>WP1</t>
  </si>
  <si>
    <t>Você tem que trabalhar muito rápido?</t>
  </si>
  <si>
    <t>WP2</t>
  </si>
  <si>
    <t>JS4</t>
  </si>
  <si>
    <t>SW1</t>
  </si>
  <si>
    <t>MW1</t>
  </si>
  <si>
    <t>Seu trabalho é significativo?</t>
  </si>
  <si>
    <t>SSX2</t>
  </si>
  <si>
    <t>SCX1</t>
  </si>
  <si>
    <t>COMPORTAMENTOS OFENSIVOS</t>
  </si>
  <si>
    <t>TV2</t>
  </si>
  <si>
    <t>Longo</t>
  </si>
  <si>
    <t>Outros</t>
  </si>
  <si>
    <t>4 (Subordinados)</t>
  </si>
  <si>
    <t>Assédio de qualquer natureza no trabalho</t>
  </si>
  <si>
    <t>TV1</t>
  </si>
  <si>
    <t>SH2</t>
  </si>
  <si>
    <t>SH1</t>
  </si>
  <si>
    <t>HSM2</t>
  </si>
  <si>
    <t>HSM1</t>
  </si>
  <si>
    <t>GS2</t>
  </si>
  <si>
    <t>GS1</t>
  </si>
  <si>
    <t>GH2</t>
  </si>
  <si>
    <t>PERSONALIDADE</t>
  </si>
  <si>
    <t>SE3</t>
  </si>
  <si>
    <t>SE4</t>
  </si>
  <si>
    <t>SE1</t>
  </si>
  <si>
    <t>SE6</t>
  </si>
  <si>
    <t>SE5</t>
  </si>
  <si>
    <t>SE2</t>
  </si>
  <si>
    <t>BU1</t>
  </si>
  <si>
    <t>BU2</t>
  </si>
  <si>
    <t>BU3</t>
  </si>
  <si>
    <t>CW4</t>
  </si>
  <si>
    <t>Com que frequência você considera procurar trabalho em outro lugar?</t>
  </si>
  <si>
    <t>CW1</t>
  </si>
  <si>
    <t>Você gosta de contar aos outros sobre seu local de trabalho?</t>
  </si>
  <si>
    <t>CWX3</t>
  </si>
  <si>
    <t>CW5</t>
  </si>
  <si>
    <t>CW2</t>
  </si>
  <si>
    <t>TE2</t>
  </si>
  <si>
    <t>TE1</t>
  </si>
  <si>
    <t>Os funcionários retêm informações uns dos outros?</t>
  </si>
  <si>
    <t>TM3</t>
  </si>
  <si>
    <t>WF5</t>
  </si>
  <si>
    <t>WF6</t>
  </si>
  <si>
    <t>WFX1</t>
  </si>
  <si>
    <t>CQ1</t>
  </si>
  <si>
    <t>CT5</t>
  </si>
  <si>
    <t>Você tem que fazer horas extras?</t>
  </si>
  <si>
    <t>CD2</t>
  </si>
  <si>
    <t>Seu trabalho exige que você se lembre de muitas coisas?</t>
  </si>
  <si>
    <t>CD3</t>
  </si>
  <si>
    <t>Seu trabalho exige que você seja bom em ter novas ideias?</t>
  </si>
  <si>
    <t>CD4</t>
  </si>
  <si>
    <t>Seu trabalho exige que você tome decisões difíceis?</t>
  </si>
  <si>
    <t>CD1</t>
  </si>
  <si>
    <t>HE1</t>
  </si>
  <si>
    <t>QD4</t>
  </si>
  <si>
    <t>Você tem tempo suficiente para suas tarefas de trabalho?</t>
  </si>
  <si>
    <t>WE2</t>
  </si>
  <si>
    <t>WE3</t>
  </si>
  <si>
    <t>WE1</t>
  </si>
  <si>
    <t>BO4</t>
  </si>
  <si>
    <t>BO3</t>
  </si>
  <si>
    <t>BO1</t>
  </si>
  <si>
    <t>BO2</t>
  </si>
  <si>
    <t>ST2</t>
  </si>
  <si>
    <t>ST3</t>
  </si>
  <si>
    <t>ST1</t>
  </si>
  <si>
    <t>CS4</t>
  </si>
  <si>
    <t>CS2</t>
  </si>
  <si>
    <t>CS3</t>
  </si>
  <si>
    <t>CS1</t>
  </si>
  <si>
    <t>SO2</t>
  </si>
  <si>
    <t>SO1</t>
  </si>
  <si>
    <t>SO3</t>
  </si>
  <si>
    <t>SO4</t>
  </si>
  <si>
    <t>IN5</t>
  </si>
  <si>
    <t>Você pode influenciar a rapidez com que trabalha?</t>
  </si>
  <si>
    <t>IN2</t>
  </si>
  <si>
    <t>JI2</t>
  </si>
  <si>
    <t>IW5</t>
  </si>
  <si>
    <t>IW2</t>
  </si>
  <si>
    <t>JU2</t>
  </si>
  <si>
    <t>Os funcionários são apreciados quando fazem um bom trabalho?</t>
  </si>
  <si>
    <t>JU3</t>
  </si>
  <si>
    <t>SL3</t>
  </si>
  <si>
    <t>SL4</t>
  </si>
  <si>
    <t>SL1</t>
  </si>
  <si>
    <t>SL2</t>
  </si>
  <si>
    <t>UT2</t>
  </si>
  <si>
    <t>UT1</t>
  </si>
  <si>
    <t>QL2</t>
  </si>
  <si>
    <t>QW1</t>
  </si>
  <si>
    <t>RE2</t>
  </si>
  <si>
    <t>RE3</t>
  </si>
  <si>
    <t>WP3</t>
  </si>
  <si>
    <t>JS3</t>
  </si>
  <si>
    <t>JS2</t>
  </si>
  <si>
    <t>SW2</t>
  </si>
  <si>
    <t>DS4</t>
  </si>
  <si>
    <t>DS1</t>
  </si>
  <si>
    <t>DS2</t>
  </si>
  <si>
    <t>DS3</t>
  </si>
  <si>
    <t>SSX3</t>
  </si>
  <si>
    <t>SC3</t>
  </si>
  <si>
    <t>VA1</t>
  </si>
  <si>
    <t>VA2</t>
  </si>
  <si>
    <t>Você tem que fazer a mesma coisa repetidamente?</t>
  </si>
  <si>
    <t>PV2</t>
  </si>
  <si>
    <t>PV1</t>
  </si>
  <si>
    <t>CL3</t>
  </si>
  <si>
    <t>Médio</t>
  </si>
  <si>
    <t>CL2</t>
  </si>
  <si>
    <t>Você sabe exatamente quais áreas são de sua responsabilidade?</t>
  </si>
  <si>
    <t>TE3</t>
  </si>
  <si>
    <t>TM4</t>
  </si>
  <si>
    <t>CT4</t>
  </si>
  <si>
    <t>CT1</t>
  </si>
  <si>
    <t>Você pode decidir quando fazer uma pausa?</t>
  </si>
  <si>
    <t>CT3</t>
  </si>
  <si>
    <t>Você pode deixar seu trabalho para conversar com um colega?</t>
  </si>
  <si>
    <t>CT2</t>
  </si>
  <si>
    <t>ED1</t>
  </si>
  <si>
    <t>HE2</t>
  </si>
  <si>
    <t>Seu trabalho exige que você esconda seus sentimentos?</t>
  </si>
  <si>
    <t>HE4</t>
  </si>
  <si>
    <t>HE3</t>
  </si>
  <si>
    <t>QD1</t>
  </si>
  <si>
    <t>IN3</t>
  </si>
  <si>
    <t>IN6</t>
  </si>
  <si>
    <t>IN4</t>
  </si>
  <si>
    <t>Você tem alguma influência sobre o que faz no trabalho?</t>
  </si>
  <si>
    <t>IW4</t>
  </si>
  <si>
    <t>IW3</t>
  </si>
  <si>
    <t>PD4</t>
  </si>
  <si>
    <t>QLX1</t>
  </si>
  <si>
    <t>QW2</t>
  </si>
  <si>
    <t>JS1</t>
  </si>
  <si>
    <t>JS5</t>
  </si>
  <si>
    <t>SW3</t>
  </si>
  <si>
    <t>MW2</t>
  </si>
  <si>
    <t>SSX1</t>
  </si>
  <si>
    <t>Com que frequência seu superior imediato está disposto a ouvir seus problemas no trabalho, se necessário?</t>
  </si>
  <si>
    <t>SCX2</t>
  </si>
  <si>
    <t>Com que frequência seus colegas estão dispostos a ouvir seus problemas no trabalho, se necessário?</t>
  </si>
  <si>
    <t>IT1</t>
  </si>
  <si>
    <t>1 (Clientes/pacientes)</t>
  </si>
  <si>
    <t>2 (Superiores/Gerentes)</t>
  </si>
  <si>
    <t>3 (Colegas)</t>
  </si>
  <si>
    <t>5 (Prestadores de serviços)</t>
  </si>
  <si>
    <t>Você foi exposto a ameaças de violência em seu local de trabalho durante os últimos 12 meses?</t>
  </si>
  <si>
    <t>Se você foi exposto a ameaças de violência em seu local de trabalho durante os últimos 12 meses, de quem foi? (Você pode marcar mais de uma opção).</t>
  </si>
  <si>
    <t>Você foi exposto a atenção sexual indesejada em seu local de trabalho durante os últimos 12 meses?</t>
  </si>
  <si>
    <t>Se você foi exposto à atenção sexual indesejada em seu local de trabalho durante os últimos 12 meses, de quem foi? (Você pode marcar mais de uma opção).</t>
  </si>
  <si>
    <t>Você foi exposto a assédio relacionado ao trabalho nas mídias sociais (por exemplo, Facebook), por e-mail ou mensagens de texto durante os últimos 12 meses?</t>
  </si>
  <si>
    <t>Se você foi exposto a assédio relacionado ao trabalho nas mídias sociais (por exemplo, Facebook), por e-mail ou mensagens de texto durante os últimos 12 meses, de quem foi? (Você pode marcar mais de uma opção).</t>
  </si>
  <si>
    <t>Você foi exposto a fofocas e calúnias em seu local de trabalho durante os últimos 12 meses?</t>
  </si>
  <si>
    <t>Se foi exposto a fofocas e calúnias em seu local de trabalho durante os últimos 12 meses, de quem foi? (Você pode marcar mais de uma opção).</t>
  </si>
  <si>
    <t>Bullying significa que uma pessoa é repetidamente exposta a tratamento desagradável ou degradante e que a pessoa tem dificuldade em se defender contra isso. Você foi exposto a bullying em seu local de trabalho durante os últimos 12 meses?</t>
  </si>
  <si>
    <t>Com que frequência você se sente injustamente criticado, intimidado ou mostrado na frente de outras pessoas por seus colegas ou seu superior?</t>
  </si>
  <si>
    <t>Se você sentiu injustamente criticado, intimidado ou exposto na frente de outras pessoas por seus colegas, ou seu superior. Por quem foi? (Você pode marcar mais de uma opção).</t>
  </si>
  <si>
    <t>Você se envolveu em brigas ou conflitos em seu local de trabalho durante os últimos 12 meses?</t>
  </si>
  <si>
    <t>Se você foi exposto a provocações desagradáveis em seu local de trabalho durante os últimos 12 meses, de quem foi? (Você pode marcar mais de uma opção).</t>
  </si>
  <si>
    <t>Você foi exposto a violência física em seu local de trabalho durante os últimos 12 meses?</t>
  </si>
  <si>
    <t>Se você foi exposto à violência física em seu local de trabalho durante os últimos 12 meses, de quem foi? (Você pode marcar mais de uma opção).</t>
  </si>
  <si>
    <t>Você tem que ficar de olho em muitas coisas enquanto trabalha?</t>
  </si>
  <si>
    <t>Seu trabalho o coloca em situações emocionalmente perturbadoras?</t>
  </si>
  <si>
    <t>Você é obrigado a tratar todos igualmente, mesmo que não tenha vontade?</t>
  </si>
  <si>
    <t>Você é obrigado a ser gentil e aberto a todos independentemente de como eles se comportam em relação a você?</t>
  </si>
  <si>
    <t>Seu trabalho exige que você não declare sua opinião?</t>
  </si>
  <si>
    <t>Sua carga de trabalho é distribuída de forma desigual para que se acumule?</t>
  </si>
  <si>
    <t>Você trabalha em um ritmo alto ao longo do dia?</t>
  </si>
  <si>
    <t>É necessário continuar trabalhando em ritmo acelerado?</t>
  </si>
  <si>
    <t>Esta questão diz respeito às maneiras pelas quais seu trabalho afeta sua vida privada. — Você sente que seu trabalho drena tanto de sua energia que tem um efeito negativo em sua vida privada?</t>
  </si>
  <si>
    <t>Esta questão diz respeito às maneiras pelas quais seu trabalho afeta sua vida privada. — Você sente que seu trabalho toma tanto do seu tempo que tem um efeito negativo em sua vida privada?</t>
  </si>
  <si>
    <t>Esta questão diz respeito às maneiras pelas quais seu trabalho afeta sua vida privada. — As demandas do meu trabalho interferem na minha vida privada e familiar?</t>
  </si>
  <si>
    <t>Esta questão diz respeito às maneiras pelas quais seu trabalho afeta sua vida privada. — Devido a deveres relacionados ao trabalho, tenho que fazer alterações em meus planos para atividades privadas e familiares.</t>
  </si>
  <si>
    <t>Esta questão diz respeito às maneiras pelas quais seu trabalho afeta sua vida privada. — Há momentos em que você precisa estar no trabalho e em casa ao mesmo tempo?</t>
  </si>
  <si>
    <t>Você está preocupado em ser transferido para outro emprego contra sua vontade?</t>
  </si>
  <si>
    <t>Você está preocupado com a mudança do horário (turno, dias da semana, horário de entrada e saída...) contra sua vontade?</t>
  </si>
  <si>
    <t>Você está preocupado com uma diminuição no seu salário (redução, remuneração variável sendo introduzida ...)?</t>
  </si>
  <si>
    <t>Existem boas perspectivas em seu trabalho?</t>
  </si>
  <si>
    <t>Você está preocupado com a possibilidade de novas tecnologias que o tornam descartável (dispensável)?</t>
  </si>
  <si>
    <t>Você está preocupado com a dificuldade de encontrar outro emprego se ficar desempregado?</t>
  </si>
  <si>
    <t>Até que ponto você acha possível realizar suas tarefas de trabalho com uma qualidade satisfatória?</t>
  </si>
  <si>
    <t>Você está satisfeito com a qualidade do trabalho realizado em seu local de trabalho?</t>
  </si>
  <si>
    <t>Em relação ao seu trabalho em geral. — Quão satisfeito você está com suas perspectivas de trabalho?</t>
  </si>
  <si>
    <t>Em relação ao seu trabalho em geral. — Quão satisfeito você está com as condições físicas de trabalho?</t>
  </si>
  <si>
    <t>Em relação ao seu trabalho em geral. — Quão satisfeito você está com a maneira como suas habilidades são usadas?</t>
  </si>
  <si>
    <t>Em relação ao seu trabalho em geral. — Quão satisfeito você está com o seu trabalho como um todo, tudo levado em consideração?</t>
  </si>
  <si>
    <t>Em relação ao seu trabalho em geral. — Quão satisfeito você está com o seu salário?</t>
  </si>
  <si>
    <t>Você acha que seu local de trabalho é de grande importância para você?</t>
  </si>
  <si>
    <t>Você tem orgulho de fazer parte desta organização?</t>
  </si>
  <si>
    <t>Você recomendaria que outras pessoas se candidatassem a uma vaga em seu local de trabalho?</t>
  </si>
  <si>
    <t>Você pode tirar férias mais ou menos quando quiser?</t>
  </si>
  <si>
    <t>Se tiver algum assunto particular para resolver, é possível deixar seu local de trabalho por meia hora sem permissão especial?</t>
  </si>
  <si>
    <t>Com que frequência você experimenta o seguinte? — No meu trabalho, sinto-me cheio de energia.</t>
  </si>
  <si>
    <t>Com que frequência você experimenta o seguinte? — Estou entusiasmado com o meu trabalho.</t>
  </si>
  <si>
    <t>Com que frequência você experimenta o seguinte? — Estou imerso no meu trabalho.</t>
  </si>
  <si>
    <t>Você tem uma palavra a dizer na escolha de com quem trabalhar?</t>
  </si>
  <si>
    <t>Você pode influenciar a quantidade de trabalho atribuída a você?</t>
  </si>
  <si>
    <t>Você tem alguma influência sobre COMO você faz seu trabalho?</t>
  </si>
  <si>
    <t>Você tem um grande grau de influência nas decisões relativas ao seu trabalho?</t>
  </si>
  <si>
    <t>Você pode usar suas habilidades ou conhecimentos em seu trabalho?</t>
  </si>
  <si>
    <t>Does your work give you the opportunity to develop your skills?</t>
  </si>
  <si>
    <t>Você sente que o trabalho que você faz é importante?</t>
  </si>
  <si>
    <t>Seu trabalho lhe dá a oportunidade de desenvolver suas habilidades?</t>
  </si>
  <si>
    <t>Quão bem essas descrições se encaixam em você como pessoa? — Sempre sou capaz de resolver problemas difíceis, se me esforçar o suficiente</t>
  </si>
  <si>
    <t>Quão bem essas descrições se encaixam em você como pessoa? — Se as pessoas trabalham contra mim, encontro uma maneira de conseguir o que quero.</t>
  </si>
  <si>
    <t>Quão bem essas descrições se encaixam em você como pessoa? — É fácil para mim manter meus planos e alcançar meus objetivos.</t>
  </si>
  <si>
    <t>Quão bem essas descrições se encaixam em você como pessoa? — Sinto-me confiante de que posso lidar com eventos inesperados.</t>
  </si>
  <si>
    <t>Quão bem essas descrições se encaixam em você como pessoa? — Quando tenho um problema, geralmente consigo encontrar várias maneiras de resolvê-lo.</t>
  </si>
  <si>
    <t>Quão bem essas descrições se encaixam em você como pessoa? — Independentemente do que aconteça, eu costumo administrar.</t>
  </si>
  <si>
    <t>Com que frequência seus colegas conversam com você sobre o quão bem você realiza seu trabalho?</t>
  </si>
  <si>
    <t>Com que frequência você recebe ajuda e apoio de seus colegas, se necessário?</t>
  </si>
  <si>
    <t>Com que frequência você recebe ajuda e apoio de seu superior imediato, se necessário?</t>
  </si>
  <si>
    <t>Com que frequência seu superior imediato fala com você sobre o quão bem você realiza seu trabalho?</t>
  </si>
  <si>
    <t>Você sabe exatamente o que se espera de você no trabalho?</t>
  </si>
  <si>
    <t>Você às vezes tem que fazer coisas que deveriam ter sido feitas de uma maneira diferente?</t>
  </si>
  <si>
    <t>No seu local de trabalho, você é informado com bastante antecedência sobre, por exemplo, decisões importantes, mudanças ou planos para o futuro?</t>
  </si>
  <si>
    <t>Até que ponto você diria que seu superior imediato. — Dá alta prioridade à satisfação no trabalho?</t>
  </si>
  <si>
    <t>Até que ponto você diria que seu superior imediato. — É bom em planejamento de trabalho?</t>
  </si>
  <si>
    <t>Até que ponto você diria que seu superior imediato. — É bom em resolver conflitos?</t>
  </si>
  <si>
    <t>Até que ponto você diria que seu superior imediato. — Garante que os membros da equipe tenham boas oportunidades de desenvolvimento?</t>
  </si>
  <si>
    <t>Seu trabalho é reconhecido e apreciado pela gerência?</t>
  </si>
  <si>
    <t>A gerência do seu local de trabalho respeita você?</t>
  </si>
  <si>
    <t>Você é tratado de forma justa em seu local de trabalho?</t>
  </si>
  <si>
    <t>Você às vezes tem que fazer coisas que parecem desnecessárias?</t>
  </si>
  <si>
    <t>Esta pergunta é sobre como você esteve durante as últimas 4 semanas. — Com que frequência você se sentiu esgotado?</t>
  </si>
  <si>
    <t>Esta pergunta é sobre como você esteve durante as últimas 4 semanas. — Com que frequência você ficou fisicamente exausto?</t>
  </si>
  <si>
    <t>Esta pergunta é sobre como você esteve durante as últimas 4 semanas. — Com que frequência você já esteve emocionalmente exausto?</t>
  </si>
  <si>
    <t>Esta pergunta é sobre como você esteve durante as últimas 4 semanas. — Com que frequência você se sentiu cansado?</t>
  </si>
  <si>
    <t>Esta pergunta é sobre como você esteve durante as últimas 4 semanas. — Com que frequência você teve problemas para relaxar?</t>
  </si>
  <si>
    <t>Esta pergunta é sobre como você esteve durante as últimas 4 semanas. — Com que frequência você ficou irritado?</t>
  </si>
  <si>
    <t>Esta pergunta é sobre como você esteve durante as últimas 4 semanas. — Com que frequência você ficou tenso?</t>
  </si>
  <si>
    <t>Esta pergunta é sobre como você esteve durante as últimas 4 semanas. — Com que frequência você teve problemas de concentração?</t>
  </si>
  <si>
    <t>Esta pergunta é sobre como você esteve durante as últimas 4 semanas. — Com que frequência você achou difícil pensar com clareza?</t>
  </si>
  <si>
    <t>Esta pergunta é sobre como você esteve durante as últimas 4 semanas. — Com que frequência teve dificuldade em tomar decisões?</t>
  </si>
  <si>
    <t>Esta pergunta é sobre como você esteve durante as últimas 4 semanas. — Com que frequência você teve problemas com a memoria?</t>
  </si>
  <si>
    <t>Esta pergunta é sobre como você esteve durante as últimas 4 semanas. — Com que frequência você já teve dor de estômago?</t>
  </si>
  <si>
    <t>Esta pergunta é sobre como você esteve durante as últimas 4 semanas. — Com que frequência você teve dor de cabeça?</t>
  </si>
  <si>
    <t>Esta pergunta é sobre como você esteve durante as últimas 4 semanas. — Com que frequência você teve palpitações?</t>
  </si>
  <si>
    <t>Esta pergunta é sobre como você esteve durante as últimas 4 semanas. — Com que frequência você já teve tensão em vários músculos?</t>
  </si>
  <si>
    <t>Esta pergunta é sobre como você esteve durante as últimas 4 semanas. — Com que frequência você dormiu mal e inquieto?</t>
  </si>
  <si>
    <t>Esta pergunta é sobre como você esteve durante as últimas 4 semanas. — Com que frequência você achou difícil dormir?</t>
  </si>
  <si>
    <t>Esta pergunta é sobre como você esteve durante as últimas 4 semanas. — Com que frequência você acordou muito cedo e não conseguiu voltar a dormir?</t>
  </si>
  <si>
    <t>Esta pergunta é sobre como você esteve durante as últimas 4 semanas. — Com que frequência você acordou várias vezes e achou difícil voltar a dormir?</t>
  </si>
  <si>
    <t>Se você avaliar o melhor estado de saúde concebível em 10 pontos e o pior em 0 pontos: quantos pontos você dá ao seu estado de saúde atual?</t>
  </si>
  <si>
    <t>Esta pergunta é sobre como você esteve durante as últimas 4 semanas. — Com que frequência você se sentiu triste?</t>
  </si>
  <si>
    <t>Esta pergunta é sobre como você esteve durante as últimas 4 semanas. — Com que frequência lhe faltou autoconfiança?</t>
  </si>
  <si>
    <t>Esta pergunta é sobre como você esteve durante as últimas 4 semanas. — Com que frequência você teve uma consciência pesada ou se sentiu culpado?</t>
  </si>
  <si>
    <t>Esta pergunta é sobre como você esteve durante as últimas 4 semanas. — Quantas vezes você não se interessou pelas coisas do dia a dia?</t>
  </si>
  <si>
    <t>Os funcionários retêm informações da gerência?</t>
  </si>
  <si>
    <t>Os funcionários em geral confiam uns nos outros?</t>
  </si>
  <si>
    <t>A administração confia nos funcionários para fazer bem o seu trabalho?</t>
  </si>
  <si>
    <t>A gerência retém informações importantes dos funcionários?</t>
  </si>
  <si>
    <t>Os funcionários são capazes de expressar seus pontos de vista e sentimentos?</t>
  </si>
  <si>
    <t>Os funcionários podem confiar nas informações que vêm da gerência?</t>
  </si>
  <si>
    <t>Os conflitos são resolvidos de forma justa?</t>
  </si>
  <si>
    <t>Todas as sugestões dos funcionários são tratadas com seriedade pela gerência?</t>
  </si>
  <si>
    <t>O trabalho é distribuído de forma justa?</t>
  </si>
  <si>
    <t>Existe um bom ambiente entre você e seus colegas?</t>
  </si>
  <si>
    <t>Existe uma boa cooperação entre os colegas de trabalho?</t>
  </si>
  <si>
    <t>Você se sente parte de uma comunidade em seu local de trabalho?</t>
  </si>
  <si>
    <t>1 (Em grande medida)</t>
  </si>
  <si>
    <t>2 (Em boa medida)</t>
  </si>
  <si>
    <t>4 (Em pequena medida)</t>
  </si>
  <si>
    <t>5 (Em muito pequena medida)</t>
  </si>
  <si>
    <t>Excesso de exigências cognitivas</t>
  </si>
  <si>
    <t>Excesso de exigências emocionais</t>
  </si>
  <si>
    <t>Excesso de demandas no trabalho (sobrecarga)</t>
  </si>
  <si>
    <t>Desequilíbrio entre vida pessoal e profissional</t>
  </si>
  <si>
    <t>Insegurança no Trabalho e Condições Desfavoráveis</t>
  </si>
  <si>
    <t>Baixa satisfação com o trabalho</t>
  </si>
  <si>
    <t>Baixo controle no trabalho/falta de autonomia</t>
  </si>
  <si>
    <t>Pouco estímulo à desenvolvimento</t>
  </si>
  <si>
    <t>Falta de suporte/apoio no trabalho</t>
  </si>
  <si>
    <t>Conflito de Valores</t>
  </si>
  <si>
    <t>Liderança e Gestão Ineficaz</t>
  </si>
  <si>
    <t>Baixas recompensas e reconhecimentos</t>
  </si>
  <si>
    <t>Baixa justiça organizacional</t>
  </si>
  <si>
    <t>Baixa clareza de papel/função</t>
  </si>
  <si>
    <t>Baixa confiança e cooperação no trabalho</t>
  </si>
  <si>
    <t>Relacionamentos ruins no local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</si>
</sst>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2"/>
      <color rgb="FF000000"/>
      <name val="Century Gothic"/>
      <family val="1"/>
    </font>
    <font>
      <sz val="12"/>
      <color theme="8"/>
      <name val="Century Gothic"/>
      <family val="1"/>
    </font>
    <font>
      <sz val="12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2" borderId="0" xfId="1" applyFont="1" applyFill="1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0" borderId="0" xfId="1" applyFont="1" applyAlignment="1">
      <alignment shrinkToFit="1"/>
    </xf>
    <xf numFmtId="0" fontId="5" fillId="2" borderId="0" xfId="1" applyFont="1" applyFill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0" xfId="1" applyFont="1" applyFill="1"/>
    <xf numFmtId="0" fontId="6" fillId="0" borderId="0" xfId="1" applyFont="1" applyAlignment="1">
      <alignment shrinkToFit="1"/>
    </xf>
    <xf numFmtId="0" fontId="4" fillId="0" borderId="0" xfId="1" applyFont="1" applyAlignment="1">
      <alignment shrinkToFit="1"/>
    </xf>
    <xf numFmtId="0" fontId="7" fillId="0" borderId="0" xfId="1" applyFont="1" applyAlignment="1">
      <alignment shrinkToFit="1"/>
    </xf>
  </cellXfs>
  <cellStyles count="2">
    <cellStyle name="Normal" xfId="0" builtinId="0"/>
    <cellStyle name="Normal 5" xfId="1" xr:uid="{D963B844-9925-1645-83E1-909F94487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drigoanselmo/Downloads/COPSOQ%20III%20NOVO-Alex5%20(Para%20ajuste%20de%20metodologia).xlsx" TargetMode="External"/><Relationship Id="rId1" Type="http://schemas.openxmlformats.org/officeDocument/2006/relationships/externalLinkPath" Target="/Users/rodrigoanselmo/Downloads/COPSOQ%20III%20NOVO-Alex5%20(Para%20ajuste%20de%20metodologi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E-Matriz de Risco"/>
      <sheetName val="Tabela dinâmica Dados Orig"/>
      <sheetName val="Base de Dados (BD) original"/>
      <sheetName val="Planilha3"/>
      <sheetName val="Planilha1"/>
      <sheetName val="Planilha2"/>
      <sheetName val="BD tranposta (Setores)"/>
      <sheetName val="BD tratada (Setores)"/>
      <sheetName val="Planilha4"/>
      <sheetName val="BD tranposta (Idade)"/>
      <sheetName val="BD tratada (Idade)"/>
      <sheetName val="BD tranposta (Tempo Empresa)"/>
      <sheetName val="BD tratada (Tempo Empresa)"/>
      <sheetName val="Gráfico Semárforo Impressão 5"/>
      <sheetName val="Gráfico Semárforo Impressão (2)"/>
      <sheetName val="Dimensões da Analise Semáforo"/>
      <sheetName val="COPSOQ III-Original"/>
      <sheetName val="Sintoma Relacionado"/>
      <sheetName val="Perguntas Originais"/>
      <sheetName val="COPSOQ III SimpleSST"/>
      <sheetName val="COPSOQ III CORE"/>
      <sheetName val="COPSOQ III MIDDLE"/>
      <sheetName val="COPSOQ III LONG"/>
      <sheetName val="Tdinâmica Clássica"/>
      <sheetName val="Tdinâmica Clássica II"/>
      <sheetName val="Tdinâmica Padr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Dimensão</v>
          </cell>
          <cell r="C1" t="str">
            <v>Nome do Item</v>
          </cell>
          <cell r="E1" t="str">
            <v>Pergunta</v>
          </cell>
        </row>
        <row r="2">
          <cell r="B2" t="str">
            <v>Exigências Quantitativas</v>
          </cell>
          <cell r="C2" t="str">
            <v>QD1</v>
          </cell>
          <cell r="E2" t="str">
            <v>Sua carga de trabalho é distribuída de maneira desigual, acumulando-se?</v>
          </cell>
        </row>
        <row r="3">
          <cell r="B3" t="str">
            <v>Exigências Quantitativas</v>
          </cell>
          <cell r="C3" t="str">
            <v>QD2</v>
          </cell>
          <cell r="E3" t="str">
            <v>Com que frequência você não tem tempo para concluir todas as suas tarefas de trabalho?</v>
          </cell>
        </row>
        <row r="4">
          <cell r="B4" t="str">
            <v>Exigências Quantitativas</v>
          </cell>
          <cell r="C4" t="str">
            <v>QD3</v>
          </cell>
          <cell r="E4" t="str">
            <v>Você fica para trás com seu trabalho?</v>
          </cell>
        </row>
        <row r="5">
          <cell r="B5" t="str">
            <v>Exigências Quantitativas</v>
          </cell>
          <cell r="C5" t="str">
            <v>QD4</v>
          </cell>
          <cell r="E5" t="str">
            <v>Você tem tempo suficiente para suas tarefas de trabalho?</v>
          </cell>
        </row>
        <row r="6">
          <cell r="B6" t="str">
            <v>Ritmo de Trabalho</v>
          </cell>
          <cell r="C6" t="str">
            <v>WP1</v>
          </cell>
          <cell r="E6" t="str">
            <v>Você tem que trabalhar muito rápido?</v>
          </cell>
        </row>
        <row r="7">
          <cell r="B7" t="str">
            <v>Ritmo de Trabalho</v>
          </cell>
          <cell r="C7" t="str">
            <v>WP2</v>
          </cell>
          <cell r="E7" t="str">
            <v>Você trabalha em um ritmo acelerado durante todo o dia?</v>
          </cell>
        </row>
        <row r="8">
          <cell r="B8" t="str">
            <v>Ritmo de Trabalho</v>
          </cell>
          <cell r="C8" t="str">
            <v>WP3</v>
          </cell>
          <cell r="E8" t="str">
            <v>É necessário continuar trabalhando em um ritmo acelerado?</v>
          </cell>
        </row>
        <row r="9">
          <cell r="B9" t="str">
            <v>Demandas Cognitivas</v>
          </cell>
          <cell r="C9" t="str">
            <v>CD1</v>
          </cell>
          <cell r="E9" t="str">
            <v>Você tem que prestar atenção em muitas coisas enquanto trabalha?</v>
          </cell>
        </row>
        <row r="10">
          <cell r="B10" t="str">
            <v>Demandas Cognitivas</v>
          </cell>
          <cell r="C10" t="str">
            <v>CD2</v>
          </cell>
          <cell r="E10" t="str">
            <v>Seu trabalho exige que você se lembre de muitas coisas?</v>
          </cell>
        </row>
        <row r="11">
          <cell r="B11" t="str">
            <v>Demandas Cognitivas</v>
          </cell>
          <cell r="C11" t="str">
            <v>CD3</v>
          </cell>
          <cell r="E11" t="str">
            <v>Seu trabalho exige que você seja bom em ter novas ideias?</v>
          </cell>
        </row>
        <row r="12">
          <cell r="B12" t="str">
            <v>Demandas Cognitivas</v>
          </cell>
          <cell r="C12" t="str">
            <v>CD4</v>
          </cell>
          <cell r="E12" t="str">
            <v>Seu trabalho exige que você tome decisões difíceis?</v>
          </cell>
        </row>
        <row r="13">
          <cell r="B13" t="str">
            <v>Demandas Emocionais</v>
          </cell>
          <cell r="C13" t="str">
            <v>ED1</v>
          </cell>
          <cell r="E13" t="str">
            <v>Seu trabalho coloca você em situações emocionalmente perturbadoras?</v>
          </cell>
        </row>
        <row r="14">
          <cell r="B14" t="str">
            <v>Demandas Emocionais</v>
          </cell>
          <cell r="C14" t="str">
            <v>EDX2</v>
          </cell>
          <cell r="E14" t="str">
            <v>Você tem que lidar com os problemas pessoais de outras pessoas como parte do seu trabalho?</v>
          </cell>
        </row>
        <row r="15">
          <cell r="B15" t="str">
            <v>Demandas Emocionais</v>
          </cell>
          <cell r="C15" t="str">
            <v>ED3</v>
          </cell>
          <cell r="E15" t="str">
            <v>Seu trabalho é emocionalmente exigente?</v>
          </cell>
        </row>
        <row r="16">
          <cell r="B16" t="str">
            <v>Demandas para Esconder Emoções</v>
          </cell>
          <cell r="C16" t="str">
            <v>HE1</v>
          </cell>
          <cell r="E16" t="str">
            <v>Você é obrigado a tratar todos de forma igual, mesmo que não sinta vontade?</v>
          </cell>
        </row>
        <row r="17">
          <cell r="B17" t="str">
            <v>Demandas para Esconder Emoções</v>
          </cell>
          <cell r="C17" t="str">
            <v>HE2</v>
          </cell>
          <cell r="E17" t="str">
            <v>Seu trabalho exige que você esconda seus sentimentos?</v>
          </cell>
        </row>
        <row r="18">
          <cell r="B18" t="str">
            <v>Demandas para Esconder Emoções</v>
          </cell>
          <cell r="C18" t="str">
            <v>HE3</v>
          </cell>
          <cell r="E18" t="str">
            <v>Você é obrigado a ser gentil e aberto com todos, independentemente de como eles se comportam?</v>
          </cell>
        </row>
        <row r="19">
          <cell r="B19" t="str">
            <v>Demandas para Esconder Emoções</v>
          </cell>
          <cell r="C19" t="str">
            <v>HE4</v>
          </cell>
          <cell r="E19" t="str">
            <v>Seu trabalho exige que você não expresse sua opinião?</v>
          </cell>
        </row>
        <row r="20">
          <cell r="B20" t="str">
            <v>Influência no Trabalho</v>
          </cell>
          <cell r="C20" t="str">
            <v>INX1</v>
          </cell>
          <cell r="E20" t="str">
            <v>Você tem grande influência nas decisões relativas ao seu trabalho?</v>
          </cell>
        </row>
        <row r="21">
          <cell r="B21" t="str">
            <v>Influência no Trabalho</v>
          </cell>
          <cell r="C21" t="str">
            <v>IN2</v>
          </cell>
          <cell r="E21" t="str">
            <v>Você tem voz na escolha de quem você trabalha?</v>
          </cell>
        </row>
        <row r="22">
          <cell r="B22" t="str">
            <v>Influência no Trabalho</v>
          </cell>
          <cell r="C22" t="str">
            <v>IN3</v>
          </cell>
          <cell r="E22" t="str">
            <v>Você pode influenciar a quantidade de trabalho que lhe é atribuído?</v>
          </cell>
        </row>
        <row r="23">
          <cell r="B23" t="str">
            <v>Influência no Trabalho</v>
          </cell>
          <cell r="C23" t="str">
            <v>IN4</v>
          </cell>
          <cell r="E23" t="str">
            <v>Você tem alguma influência sobre o que faz no trabalho?</v>
          </cell>
        </row>
        <row r="24">
          <cell r="B24" t="str">
            <v>Influência no Trabalho</v>
          </cell>
          <cell r="C24" t="str">
            <v>IN5</v>
          </cell>
          <cell r="E24" t="str">
            <v>Você pode influenciar a rapidez com que trabalha?</v>
          </cell>
        </row>
        <row r="25">
          <cell r="B25" t="str">
            <v>Influência no Trabalho</v>
          </cell>
          <cell r="C25" t="str">
            <v>IN6</v>
          </cell>
          <cell r="E25" t="str">
            <v>Você tem alguma influência sobre COMO faz o seu trabalho?</v>
          </cell>
        </row>
        <row r="26">
          <cell r="B26" t="str">
            <v>Possibilidades de Desenvolvimento</v>
          </cell>
          <cell r="C26" t="str">
            <v>PD2</v>
          </cell>
          <cell r="E26" t="str">
            <v>Você tem a possibilidade de aprender coisas novas através do seu trabalho?</v>
          </cell>
        </row>
        <row r="27">
          <cell r="B27" t="str">
            <v>Possibilidades de Desenvolvimento</v>
          </cell>
          <cell r="C27" t="str">
            <v>PD3</v>
          </cell>
          <cell r="E27" t="str">
            <v>Você pode usar suas habilidades ou conhecimentos no seu trabalho?</v>
          </cell>
        </row>
        <row r="28">
          <cell r="B28" t="str">
            <v>Possibilidades de Desenvolvimento</v>
          </cell>
          <cell r="C28" t="str">
            <v>PD4</v>
          </cell>
          <cell r="E28" t="str">
            <v>Seu trabalho oferece a oportunidade de desenvolver suas habilidades?</v>
          </cell>
        </row>
        <row r="29">
          <cell r="B29" t="str">
            <v>Variedade de Trabalho</v>
          </cell>
          <cell r="C29" t="str">
            <v>VA1</v>
          </cell>
          <cell r="E29" t="str">
            <v>Seu trabalho é variado?</v>
          </cell>
        </row>
        <row r="30">
          <cell r="B30" t="str">
            <v>Variedade de Trabalho</v>
          </cell>
          <cell r="C30" t="str">
            <v>VA2</v>
          </cell>
          <cell r="E30" t="str">
            <v>Você tem que fazer a mesma coisa repetidamente?</v>
          </cell>
        </row>
        <row r="31">
          <cell r="B31" t="str">
            <v>Controle sobre o Tempo de Trabalho</v>
          </cell>
          <cell r="C31" t="str">
            <v>CT1</v>
          </cell>
          <cell r="E31" t="str">
            <v>Você pode decidir quando fazer uma pausa?</v>
          </cell>
        </row>
        <row r="32">
          <cell r="B32" t="str">
            <v>Controle sobre o Tempo de Trabalho</v>
          </cell>
          <cell r="C32" t="str">
            <v>CT2</v>
          </cell>
          <cell r="E32" t="str">
            <v>Você pode tirar férias mais ou menos quando desejar?</v>
          </cell>
        </row>
        <row r="33">
          <cell r="B33" t="str">
            <v>Controle sobre o Tempo de Trabalho</v>
          </cell>
          <cell r="C33" t="str">
            <v>CT3</v>
          </cell>
          <cell r="E33" t="str">
            <v>Você pode deixar seu trabalho para conversar com um colega?</v>
          </cell>
        </row>
        <row r="34">
          <cell r="B34" t="str">
            <v>Controle sobre o Tempo de Trabalho</v>
          </cell>
          <cell r="C34" t="str">
            <v>CT4</v>
          </cell>
          <cell r="E34" t="str">
            <v>Se tiver algum negócio particular, é possível deixar seu local de trabalho por meia hora sem permissão especial?</v>
          </cell>
        </row>
        <row r="35">
          <cell r="B35" t="str">
            <v>Controle sobre o Tempo de Trabalho</v>
          </cell>
          <cell r="C35" t="str">
            <v>CT5</v>
          </cell>
          <cell r="E35" t="str">
            <v>Você tem que fazer horas extras?</v>
          </cell>
        </row>
        <row r="36">
          <cell r="B36" t="str">
            <v>Significado do Trabalho</v>
          </cell>
          <cell r="C36" t="str">
            <v>MW1</v>
          </cell>
          <cell r="E36" t="str">
            <v>Seu trabalho é significativo?</v>
          </cell>
        </row>
        <row r="37">
          <cell r="B37" t="str">
            <v>Significado do Trabalho</v>
          </cell>
          <cell r="C37" t="str">
            <v>MW2</v>
          </cell>
          <cell r="E37" t="str">
            <v>Você sente que o trabalho que faz é importante?</v>
          </cell>
        </row>
        <row r="38">
          <cell r="B38" t="str">
            <v>Previsibilidade</v>
          </cell>
          <cell r="C38" t="str">
            <v>PR1</v>
          </cell>
          <cell r="E38" t="str">
            <v>No seu local de trabalho, você é informado com antecedência sobre decisões importantes, mudanças ou planos para o futuro?</v>
          </cell>
        </row>
        <row r="39">
          <cell r="B39" t="str">
            <v>Previsibilidade</v>
          </cell>
          <cell r="C39" t="str">
            <v>PR2</v>
          </cell>
          <cell r="E39" t="str">
            <v>Você recebe todas as informações necessárias para fazer bem o seu trabalho?</v>
          </cell>
        </row>
        <row r="40">
          <cell r="B40" t="str">
            <v>Recompensas</v>
          </cell>
          <cell r="C40" t="str">
            <v>RE1</v>
          </cell>
          <cell r="E40" t="str">
            <v>Seu trabalho é reconhecido e apreciado pela gestão?</v>
          </cell>
        </row>
        <row r="41">
          <cell r="B41" t="str">
            <v>Recompensas</v>
          </cell>
          <cell r="C41" t="str">
            <v>RE2</v>
          </cell>
          <cell r="E41" t="str">
            <v>A gestão no seu local de trabalho respeita você?</v>
          </cell>
        </row>
        <row r="42">
          <cell r="B42" t="str">
            <v>Recompensas</v>
          </cell>
          <cell r="C42" t="str">
            <v>RE3</v>
          </cell>
          <cell r="E42" t="str">
            <v>Você é tratado de forma justa no seu local de trabalho?</v>
          </cell>
        </row>
        <row r="43">
          <cell r="B43" t="str">
            <v>Transparência de Papel</v>
          </cell>
          <cell r="C43" t="str">
            <v>CL1</v>
          </cell>
          <cell r="E43" t="str">
            <v>Seu trabalho tem objetivos claros?</v>
          </cell>
        </row>
        <row r="44">
          <cell r="B44" t="str">
            <v>Transparência de Papel</v>
          </cell>
          <cell r="C44" t="str">
            <v>CL2</v>
          </cell>
          <cell r="E44" t="str">
            <v>Você sabe exatamente quais áreas são de sua responsabilidade?</v>
          </cell>
        </row>
        <row r="45">
          <cell r="B45" t="str">
            <v>Transparência de Papel</v>
          </cell>
          <cell r="C45" t="str">
            <v>CL3</v>
          </cell>
          <cell r="E45" t="str">
            <v>Você sabe exatamente o que é esperado de você no trabalho?</v>
          </cell>
        </row>
        <row r="46">
          <cell r="B46" t="str">
            <v>Conflitos Laborais</v>
          </cell>
          <cell r="C46" t="str">
            <v>CO2</v>
          </cell>
          <cell r="E46" t="str">
            <v>São colocadas demandas contraditórias em você no trabalho?</v>
          </cell>
        </row>
        <row r="47">
          <cell r="B47" t="str">
            <v>Conflitos Laborais</v>
          </cell>
          <cell r="C47" t="str">
            <v>CO3</v>
          </cell>
          <cell r="E47" t="str">
            <v>Às vezes você tem que fazer coisas que deveriam ter sido feitas de uma maneira diferente?</v>
          </cell>
        </row>
        <row r="48">
          <cell r="B48" t="str">
            <v>Tarefas Ilegítimas</v>
          </cell>
          <cell r="C48" t="str">
            <v>IT1</v>
          </cell>
          <cell r="E48" t="str">
            <v>Às vezes você tem que fazer coisas que parecem ser desnecessárias?</v>
          </cell>
        </row>
        <row r="49">
          <cell r="B49" t="str">
            <v>Qualidade da Chefia</v>
          </cell>
          <cell r="C49" t="str">
            <v>QLX1</v>
          </cell>
          <cell r="E49" t="str">
            <v>Até que ponto você diria que seu superior imediato garante que os membros da equipe tenham boas oportunidades de desenvolvimento?</v>
          </cell>
        </row>
        <row r="50">
          <cell r="B50" t="str">
            <v>Qualidade da Chefia</v>
          </cell>
          <cell r="C50" t="str">
            <v>QL2</v>
          </cell>
          <cell r="E50" t="str">
            <v>Até que ponto você diria que seu superior imediato dá alta prioridade à satisfação no trabalho?</v>
          </cell>
        </row>
        <row r="51">
          <cell r="B51" t="str">
            <v>Qualidade da Chefia</v>
          </cell>
          <cell r="C51" t="str">
            <v>QL3</v>
          </cell>
          <cell r="E51" t="str">
            <v>Até que ponto você diria que seu superior imediato é bom em planejar o trabalho?</v>
          </cell>
        </row>
        <row r="52">
          <cell r="B52" t="str">
            <v>Qualidade da Chefia</v>
          </cell>
          <cell r="C52" t="str">
            <v>QL4</v>
          </cell>
          <cell r="E52" t="str">
            <v>Até que ponto você diria que seu superior imediato é bom em resolver conflitos?</v>
          </cell>
        </row>
        <row r="53">
          <cell r="B53" t="str">
            <v>Apoio Social de Superiores</v>
          </cell>
          <cell r="C53" t="str">
            <v>SSX1</v>
          </cell>
          <cell r="E53" t="str">
            <v>Com que frequência seu superior imediato está disposto a ouvir seus problemas no trabalho, se necessário?</v>
          </cell>
        </row>
        <row r="54">
          <cell r="B54" t="str">
            <v>Apoio Social de Superiores</v>
          </cell>
          <cell r="C54" t="str">
            <v>SSX2</v>
          </cell>
          <cell r="E54" t="str">
            <v>Com que frequência você recebe ajuda e suporte de seu superior imediato, se necessário?</v>
          </cell>
        </row>
        <row r="55">
          <cell r="B55" t="str">
            <v>Apoio Social de Superiores</v>
          </cell>
          <cell r="C55" t="str">
            <v>SSX3</v>
          </cell>
          <cell r="E55" t="str">
            <v>Com que frequência seu superior imediato conversa com você sobre como você realiza seu trabalho?</v>
          </cell>
        </row>
        <row r="56">
          <cell r="B56" t="str">
            <v>Apoio Social de Colegas</v>
          </cell>
          <cell r="C56" t="str">
            <v>SCX1</v>
          </cell>
          <cell r="E56" t="str">
            <v>Com que frequência você recebe ajuda e suporte de seus colegas, se necessário?</v>
          </cell>
        </row>
        <row r="57">
          <cell r="B57" t="str">
            <v>Apoio Social de Colegas</v>
          </cell>
          <cell r="C57" t="str">
            <v>SCX2</v>
          </cell>
          <cell r="E57" t="str">
            <v>Com que frequência seus colegas estão dispostos a ouvir seus problemas no trabalho, se necessário?</v>
          </cell>
        </row>
        <row r="58">
          <cell r="B58" t="str">
            <v>Apoio Social de Colegas</v>
          </cell>
          <cell r="C58" t="str">
            <v>SC3</v>
          </cell>
          <cell r="E58" t="str">
            <v>Com que frequência seus colegas conversam com você sobre como você realiza seu trabalho?</v>
          </cell>
        </row>
        <row r="59">
          <cell r="B59" t="str">
            <v>Sentido de Comunidade Social no Trabalho</v>
          </cell>
          <cell r="C59" t="str">
            <v>SW1</v>
          </cell>
          <cell r="E59" t="str">
            <v>Há uma boa atmosfera entre você e seus colegas?</v>
          </cell>
        </row>
        <row r="60">
          <cell r="B60" t="str">
            <v>Sentido de Comunidade Social no Trabalho</v>
          </cell>
          <cell r="C60" t="str">
            <v>SW2</v>
          </cell>
          <cell r="E60" t="str">
            <v>Há uma boa cooperação entre os colegas no trabalho?</v>
          </cell>
        </row>
        <row r="61">
          <cell r="B61" t="str">
            <v>Sentido de Comunidade Social no Trabalho</v>
          </cell>
          <cell r="C61" t="str">
            <v>SW3</v>
          </cell>
          <cell r="E61" t="str">
            <v>Você se sente parte de uma comunidade no seu local de trabalho?</v>
          </cell>
        </row>
        <row r="62">
          <cell r="B62" t="str">
            <v>Compromisso Face ao Local de Trabalho</v>
          </cell>
          <cell r="C62" t="str">
            <v>CW1</v>
          </cell>
          <cell r="E62" t="str">
            <v>Você gosta de contar aos outros sobre seu local de trabalho?</v>
          </cell>
        </row>
        <row r="63">
          <cell r="B63" t="str">
            <v>Compromisso Face ao Local de Trabalho</v>
          </cell>
          <cell r="C63" t="str">
            <v>CW2</v>
          </cell>
          <cell r="E63" t="str">
            <v>Você sente que seu local de trabalho é de grande importância para você?</v>
          </cell>
        </row>
        <row r="64">
          <cell r="B64" t="str">
            <v>Compromisso Face ao Local de Trabalho</v>
          </cell>
          <cell r="C64" t="str">
            <v>CWX3</v>
          </cell>
          <cell r="E64" t="str">
            <v>Você recomendaria outras pessoas a se candidatarem a uma vaga no seu local de trabalho?</v>
          </cell>
        </row>
        <row r="65">
          <cell r="B65" t="str">
            <v>Compromisso Face ao Local de Trabalho</v>
          </cell>
          <cell r="C65" t="str">
            <v>CW4</v>
          </cell>
          <cell r="E65" t="str">
            <v>Com que frequência você considera procurar trabalho em outro lugar?</v>
          </cell>
        </row>
        <row r="66">
          <cell r="B66" t="str">
            <v>Compromisso Face ao Local de Trabalho</v>
          </cell>
          <cell r="C66" t="str">
            <v>CW5</v>
          </cell>
          <cell r="E66" t="str">
            <v>Você se orgulha de fazer parte desta organização?</v>
          </cell>
        </row>
        <row r="67">
          <cell r="B67" t="str">
            <v>Engajamento no Trabalho</v>
          </cell>
          <cell r="C67" t="str">
            <v>WE1</v>
          </cell>
          <cell r="E67" t="str">
            <v>No meu trabalho, eu me sinto cheio de energia.</v>
          </cell>
        </row>
        <row r="68">
          <cell r="B68" t="str">
            <v>Engajamento no Trabalho</v>
          </cell>
          <cell r="C68" t="str">
            <v>WE2</v>
          </cell>
          <cell r="E68" t="str">
            <v>Eu estou entusiasmado com meu trabalho.</v>
          </cell>
        </row>
        <row r="69">
          <cell r="B69" t="str">
            <v>Engajamento no Trabalho</v>
          </cell>
          <cell r="C69" t="str">
            <v>WE3</v>
          </cell>
          <cell r="E69" t="str">
            <v>Eu estou imerso no meu trabalho.</v>
          </cell>
        </row>
        <row r="70">
          <cell r="B70" t="str">
            <v>Insegurança no Trabalho</v>
          </cell>
          <cell r="C70" t="str">
            <v>JI1</v>
          </cell>
          <cell r="E70" t="str">
            <v>Você está preocupado em ficar desempregado?</v>
          </cell>
        </row>
        <row r="71">
          <cell r="B71" t="str">
            <v>Insegurança no Trabalho</v>
          </cell>
          <cell r="C71" t="str">
            <v>JI2</v>
          </cell>
          <cell r="E71" t="str">
            <v>Você está preocupado que novas tecnologias possam torná-lo redundante?</v>
          </cell>
        </row>
        <row r="72">
          <cell r="B72" t="str">
            <v>Insegurança no Trabalho</v>
          </cell>
          <cell r="C72" t="str">
            <v>JI3</v>
          </cell>
          <cell r="E72" t="str">
            <v>Você está preocupado que seja difícil encontrar outro emprego se ficar desempregado?</v>
          </cell>
        </row>
        <row r="73">
          <cell r="B73" t="str">
            <v>Insegurança no Trabalho</v>
          </cell>
          <cell r="C73" t="str">
            <v>IW1</v>
          </cell>
          <cell r="E73" t="str">
            <v>Você está preocupado em ser transferido para outro trabalho contra sua vontade?</v>
          </cell>
        </row>
        <row r="74">
          <cell r="B74" t="str">
            <v>Insegurança no Trabalho</v>
          </cell>
          <cell r="C74" t="str">
            <v>IW2</v>
          </cell>
          <cell r="E74" t="str">
            <v>Você está preocupado que suas tarefas de trabalho sejam alteradas contra sua vontade?</v>
          </cell>
        </row>
        <row r="75">
          <cell r="B75" t="str">
            <v>Insegurança no Trabalho</v>
          </cell>
          <cell r="C75" t="str">
            <v>IW3</v>
          </cell>
          <cell r="E75" t="str">
            <v>Você está preocupado que o cronograma seja alterado (turno, dias da semana, horário de entrada e saída...) contra sua vontade?</v>
          </cell>
        </row>
        <row r="76">
          <cell r="B76" t="str">
            <v>Insegurança no Trabalho</v>
          </cell>
          <cell r="C76" t="str">
            <v>IW4</v>
          </cell>
          <cell r="E76" t="str">
            <v>Você está preocupado com uma diminuição no seu salário (redução, pagamento variável sendo introduzido...)?</v>
          </cell>
        </row>
        <row r="77">
          <cell r="B77" t="str">
            <v>Insegurança no Trabalho</v>
          </cell>
          <cell r="C77" t="str">
            <v>IW5</v>
          </cell>
          <cell r="E77" t="str">
            <v>Há boas perspectivas no seu trabalho?</v>
          </cell>
        </row>
        <row r="78">
          <cell r="B78" t="str">
            <v>Qualidade do Trabalho</v>
          </cell>
          <cell r="C78" t="str">
            <v>QW1</v>
          </cell>
          <cell r="E78" t="str">
            <v>Em que medida você considera possível realizar suas tarefas de trabalho com qualidade satisfatória?</v>
          </cell>
        </row>
        <row r="79">
          <cell r="B79" t="str">
            <v>Qualidade do Trabalho</v>
          </cell>
          <cell r="C79" t="str">
            <v>QW2</v>
          </cell>
          <cell r="E79" t="str">
            <v>Você está satisfeito com a qualidade do trabalho realizado no seu local de trabalho?</v>
          </cell>
        </row>
        <row r="80">
          <cell r="B80" t="str">
            <v>Satisfação no Trabalho</v>
          </cell>
          <cell r="C80" t="str">
            <v>JS1</v>
          </cell>
          <cell r="E80" t="str">
            <v>Com relação ao seu trabalho em geral. Quão satisfeito você está com suas perspectivas de trabalho?</v>
          </cell>
        </row>
        <row r="81">
          <cell r="B81" t="str">
            <v>Satisfação no Trabalho</v>
          </cell>
          <cell r="C81" t="str">
            <v>JS2</v>
          </cell>
          <cell r="E81" t="str">
            <v>Com relação ao seu trabalho em geral. Quão satisfeito você está com  as condições físicas de trabalho?</v>
          </cell>
        </row>
        <row r="82">
          <cell r="B82" t="str">
            <v>Satisfação no Trabalho</v>
          </cell>
          <cell r="C82" t="str">
            <v>JS3</v>
          </cell>
          <cell r="E82" t="str">
            <v>Com relação ao seu trabalho em geral. Quão satisfeito você está com  a forma como suas habilidades são utilizadas?</v>
          </cell>
        </row>
        <row r="83">
          <cell r="B83" t="str">
            <v>Satisfação no Trabalho</v>
          </cell>
          <cell r="C83" t="str">
            <v>JS4</v>
          </cell>
          <cell r="E83" t="str">
            <v>Com relação ao seu trabalho em geral. Quão satisfeito você está com  seu trabalho como um todo, levando tudo em consideração?</v>
          </cell>
        </row>
        <row r="84">
          <cell r="B84" t="str">
            <v>Satisfação no Trabalho</v>
          </cell>
          <cell r="C84" t="str">
            <v>JS5</v>
          </cell>
          <cell r="E84" t="str">
            <v>Com relação ao seu trabalho em geral. Quão satisfeito você está com  seu salário?</v>
          </cell>
        </row>
        <row r="85">
          <cell r="B85" t="str">
            <v>Conflito Trabalho-Família</v>
          </cell>
          <cell r="C85" t="str">
            <v>WFX1</v>
          </cell>
          <cell r="E85" t="str">
            <v>Existem momentos em que você precisa estar no trabalho e em casa ao mesmo tempo?</v>
          </cell>
        </row>
        <row r="86">
          <cell r="B86" t="str">
            <v>Conflito Trabalho-Família</v>
          </cell>
          <cell r="C86" t="str">
            <v>WF2</v>
          </cell>
          <cell r="E86" t="str">
            <v>Você sente que seu trabalho drena tanta energia que tem um efeito negativo em sua vida privada?</v>
          </cell>
        </row>
        <row r="87">
          <cell r="B87" t="str">
            <v>Conflito Trabalho-Família</v>
          </cell>
          <cell r="C87" t="str">
            <v>WF3</v>
          </cell>
          <cell r="E87" t="str">
            <v>Você sente que seu trabalho consome tanto do seu tempo que tem um efeito negativo em sua vida privada?</v>
          </cell>
        </row>
        <row r="88">
          <cell r="B88" t="str">
            <v>Conflito Trabalho-Família</v>
          </cell>
          <cell r="C88" t="str">
            <v>WF5</v>
          </cell>
          <cell r="E88" t="str">
            <v>As demandas do meu trabalho interferem com minha vida privada e familiar?</v>
          </cell>
        </row>
        <row r="89">
          <cell r="B89" t="str">
            <v>Conflito Trabalho-Família</v>
          </cell>
          <cell r="C89" t="str">
            <v>WF6</v>
          </cell>
          <cell r="E89" t="str">
            <v>Devido às obrigações relacionadas ao trabalho, tenho que fazer mudanças em meus planos para atividades privadas e familiares.</v>
          </cell>
        </row>
        <row r="90">
          <cell r="B90" t="str">
            <v>Confiança Horizontal</v>
          </cell>
          <cell r="C90" t="str">
            <v>TE1</v>
          </cell>
          <cell r="E90" t="str">
            <v>Os funcionários retêm informações uns dos outros?</v>
          </cell>
        </row>
        <row r="91">
          <cell r="B91" t="str">
            <v>Confiança Horizontal</v>
          </cell>
          <cell r="C91" t="str">
            <v>TE2</v>
          </cell>
          <cell r="E91" t="str">
            <v>Os funcionários retêm informações da gestão?</v>
          </cell>
        </row>
        <row r="92">
          <cell r="B92" t="str">
            <v>Confiança Horizontal</v>
          </cell>
          <cell r="C92" t="str">
            <v>TE3</v>
          </cell>
          <cell r="E92" t="str">
            <v>Os funcionários, em geral, confiam uns nos outros?</v>
          </cell>
        </row>
        <row r="93">
          <cell r="B93" t="str">
            <v>Confiança Vertical</v>
          </cell>
          <cell r="C93" t="str">
            <v>TM1</v>
          </cell>
          <cell r="E93" t="str">
            <v>A gestão confia que os funcionários farão bem o seu trabalho?</v>
          </cell>
        </row>
        <row r="94">
          <cell r="B94" t="str">
            <v>Confiança Vertical</v>
          </cell>
          <cell r="C94" t="str">
            <v>TMX2</v>
          </cell>
          <cell r="E94" t="str">
            <v>Os funcionários podem confiar nas informações que vêm da gestão?</v>
          </cell>
        </row>
        <row r="95">
          <cell r="B95" t="str">
            <v>Confiança Vertical</v>
          </cell>
          <cell r="C95" t="str">
            <v>TM3</v>
          </cell>
          <cell r="E95" t="str">
            <v>A gestão retém informações importantes dos funcionários?</v>
          </cell>
        </row>
        <row r="96">
          <cell r="B96" t="str">
            <v>Confiança Vertical</v>
          </cell>
          <cell r="C96" t="str">
            <v>TM4</v>
          </cell>
          <cell r="E96" t="str">
            <v>Os funcionários podem expressar suas opiniões e sentimentos?</v>
          </cell>
        </row>
        <row r="97">
          <cell r="B97" t="str">
            <v>Justiça e Respeito Organizacional</v>
          </cell>
          <cell r="C97" t="str">
            <v>JU1</v>
          </cell>
          <cell r="E97" t="str">
            <v>Os conflitos são resolvidos de maneira justa?</v>
          </cell>
        </row>
        <row r="98">
          <cell r="B98" t="str">
            <v>Justiça e Respeito Organizacional</v>
          </cell>
          <cell r="C98" t="str">
            <v>JU2</v>
          </cell>
          <cell r="E98" t="str">
            <v>Os funcionários são apreciados quando fazem um bom trabalho?</v>
          </cell>
        </row>
        <row r="99">
          <cell r="B99" t="str">
            <v>Justiça e Respeito Organizacional</v>
          </cell>
          <cell r="C99" t="str">
            <v>JU3</v>
          </cell>
          <cell r="E99" t="str">
            <v>Todas as sugestões dos funcionários são tratadas com seriedade pela gestão?</v>
          </cell>
        </row>
        <row r="100">
          <cell r="B100" t="str">
            <v>Justiça e Respeito Organizacional</v>
          </cell>
          <cell r="C100" t="str">
            <v>JU4</v>
          </cell>
          <cell r="E100" t="str">
            <v>O trabalho é distribuído de maneira justa?</v>
          </cell>
        </row>
        <row r="101">
          <cell r="B101" t="str">
            <v>Atos Negativos</v>
          </cell>
          <cell r="C101" t="str">
            <v>GS1</v>
          </cell>
          <cell r="E101" t="str">
            <v>Você foi exposto a fofocas e calúnias no seu local de trabalho nos últimos 12 meses?</v>
          </cell>
        </row>
        <row r="102">
          <cell r="B102" t="str">
            <v>Atos Negativos</v>
          </cell>
          <cell r="C102" t="str">
            <v>GS2</v>
          </cell>
          <cell r="E102" t="str">
            <v>Se sim, de quem? (Você pode marcar mais de uma opção)</v>
          </cell>
        </row>
        <row r="103">
          <cell r="B103" t="str">
            <v>Conflitos e Desentendimentos</v>
          </cell>
          <cell r="C103" t="str">
            <v>CQ1</v>
          </cell>
          <cell r="E103" t="str">
            <v>Você esteve envolvido em desentendimentos ou conflitos no seu local de trabalho nos últimos 12 meses?</v>
          </cell>
        </row>
        <row r="104">
          <cell r="B104" t="str">
            <v>Provocações Desagradáveis</v>
          </cell>
          <cell r="C104" t="str">
            <v>UT1</v>
          </cell>
          <cell r="E104" t="str">
            <v>Você foi exposto a provocações desagradáveis no seu local de trabalho nos últimos 12 meses?</v>
          </cell>
        </row>
        <row r="105">
          <cell r="B105" t="str">
            <v>Provocações Desagradáveis</v>
          </cell>
          <cell r="C105" t="str">
            <v>UT2</v>
          </cell>
          <cell r="E105" t="str">
            <v>Se sim, de quem? (Você pode marcar mais de uma opção)</v>
          </cell>
        </row>
        <row r="106">
          <cell r="B106" t="str">
            <v>Assédio Virtual</v>
          </cell>
          <cell r="C106" t="str">
            <v>HSM1</v>
          </cell>
          <cell r="E106" t="str">
            <v>Você foi exposto a assédio relacionado ao trabalho nas redes sociais (por exemplo, Facebook), por e-mail ou mensagens de texto nos últimos 12 meses?</v>
          </cell>
        </row>
        <row r="107">
          <cell r="B107" t="str">
            <v>Assédio Virtual</v>
          </cell>
          <cell r="C107" t="str">
            <v>HSM2</v>
          </cell>
          <cell r="E107" t="str">
            <v>Se sim, de quem? (Você pode marcar mais de uma opção)</v>
          </cell>
        </row>
        <row r="108">
          <cell r="B108" t="str">
            <v>Assédio Sexual</v>
          </cell>
          <cell r="C108" t="str">
            <v>SH1</v>
          </cell>
          <cell r="E108" t="str">
            <v>Você foi exposto a atenção sexual indesejada no seu local de trabalho nos últimos 12 meses?</v>
          </cell>
        </row>
        <row r="109">
          <cell r="B109" t="str">
            <v>Assédio Sexual</v>
          </cell>
          <cell r="C109" t="str">
            <v>SH2</v>
          </cell>
          <cell r="E109" t="str">
            <v>Se sim, de quem? (Você pode marcar mais de uma opção)</v>
          </cell>
        </row>
        <row r="110">
          <cell r="B110" t="str">
            <v>Ameaças de Violência</v>
          </cell>
          <cell r="C110" t="str">
            <v>TV1</v>
          </cell>
          <cell r="E110" t="str">
            <v>Você foi exposto a ameaças de violência no seu local de trabalho nos últimos 12 meses?</v>
          </cell>
        </row>
        <row r="111">
          <cell r="B111" t="str">
            <v>Ameaças de Violência</v>
          </cell>
          <cell r="C111" t="str">
            <v>TV2</v>
          </cell>
          <cell r="E111" t="str">
            <v>Se sim, de quem? (Você pode marcar mais de uma opção)</v>
          </cell>
        </row>
        <row r="112">
          <cell r="B112" t="str">
            <v>Violência Física</v>
          </cell>
          <cell r="C112" t="str">
            <v>PV1</v>
          </cell>
          <cell r="E112" t="str">
            <v>Você foi exposto a violência física no seu local de trabalho nos últimos 12 meses?</v>
          </cell>
        </row>
        <row r="113">
          <cell r="B113" t="str">
            <v>Violência Física</v>
          </cell>
          <cell r="C113" t="str">
            <v>PV2</v>
          </cell>
          <cell r="E113" t="str">
            <v>Se sim, de quem? (Você pode marcar mais de uma opção)</v>
          </cell>
        </row>
        <row r="114">
          <cell r="B114" t="str">
            <v>Bullying</v>
          </cell>
          <cell r="C114" t="str">
            <v>BU1</v>
          </cell>
          <cell r="E114" t="str">
            <v>Bullying significa que uma pessoa é repetidamente exposta a tratamento desagradável ou degradante, e que a pessoa acha difícil se defender. Você foi exposto a bullying no seu local de trabalho nos últimos 12 meses?</v>
          </cell>
        </row>
        <row r="115">
          <cell r="B115" t="str">
            <v>Bullying</v>
          </cell>
          <cell r="C115" t="str">
            <v>BU3</v>
          </cell>
          <cell r="E115" t="str">
            <v>Se sim, de quem? (Você pode marcar mais de uma opção)</v>
          </cell>
        </row>
        <row r="116">
          <cell r="B116" t="str">
            <v>Bullying</v>
          </cell>
          <cell r="C116" t="str">
            <v>BU2</v>
          </cell>
          <cell r="E116" t="str">
            <v>Com que frequência você se sente injustamente criticado, intimidado ou exposto na frente dos outros por seus colegas ou superior?</v>
          </cell>
        </row>
        <row r="117">
          <cell r="B117" t="str">
            <v>Saúde Geral</v>
          </cell>
          <cell r="C117" t="str">
            <v>GH1</v>
          </cell>
          <cell r="E117" t="str">
            <v>Em geral, você diria que sua saúde é:</v>
          </cell>
        </row>
        <row r="118">
          <cell r="B118" t="str">
            <v>Saúde Geral</v>
          </cell>
          <cell r="C118" t="str">
            <v>GH2</v>
          </cell>
          <cell r="E118" t="str">
            <v>Se você avaliar o melhor estado de saúde concebível em 10 pontos e o pior em 0 pontos: quantos pontos você dá ao seu estado de saúde atual?</v>
          </cell>
        </row>
        <row r="119">
          <cell r="B119" t="str">
            <v>Problemas em dormir</v>
          </cell>
          <cell r="C119" t="str">
            <v>SL1</v>
          </cell>
          <cell r="E119" t="str">
            <v>Com que frequência você dormiu mal e inquieto?</v>
          </cell>
        </row>
        <row r="120">
          <cell r="B120" t="str">
            <v>Problemas em dormir</v>
          </cell>
          <cell r="C120" t="str">
            <v>SL2</v>
          </cell>
          <cell r="E120" t="str">
            <v>Com que frequência você teve dificuldade para dormir?</v>
          </cell>
        </row>
        <row r="121">
          <cell r="B121" t="str">
            <v>Problemas em dormir</v>
          </cell>
          <cell r="C121" t="str">
            <v>SL3</v>
          </cell>
          <cell r="E121" t="str">
            <v>Com que frequência você acordou muito cedo e não conseguiu voltar a dormir?</v>
          </cell>
        </row>
        <row r="122">
          <cell r="B122" t="str">
            <v>Problemas em dormir</v>
          </cell>
          <cell r="C122" t="str">
            <v>SL4</v>
          </cell>
          <cell r="E122" t="str">
            <v>Com que frequência você acordou várias vezes e achou difícil voltar a dormir?</v>
          </cell>
        </row>
        <row r="123">
          <cell r="B123" t="str">
            <v>Burnout</v>
          </cell>
          <cell r="C123" t="str">
            <v>BO1</v>
          </cell>
          <cell r="E123" t="str">
            <v>Com que frequência você se sentiu esgotado?</v>
          </cell>
        </row>
        <row r="124">
          <cell r="B124" t="str">
            <v>Burnout</v>
          </cell>
          <cell r="C124" t="str">
            <v>BO2</v>
          </cell>
          <cell r="E124" t="str">
            <v>Com que frequência você se sentiu fisicamente exausto?</v>
          </cell>
        </row>
        <row r="125">
          <cell r="B125" t="str">
            <v>Burnout</v>
          </cell>
          <cell r="C125" t="str">
            <v>BO3</v>
          </cell>
          <cell r="E125" t="str">
            <v>Com que frequência você se sentiu emocionalmente exausto?</v>
          </cell>
        </row>
        <row r="126">
          <cell r="B126" t="str">
            <v>Burnout</v>
          </cell>
          <cell r="C126" t="str">
            <v>BO4</v>
          </cell>
          <cell r="E126" t="str">
            <v>Com que frequência você se sentiu cansado?</v>
          </cell>
        </row>
        <row r="127">
          <cell r="B127" t="str">
            <v>Estresse</v>
          </cell>
          <cell r="C127" t="str">
            <v>ST1</v>
          </cell>
          <cell r="E127" t="str">
            <v>Com que frequência você teve problemas para relaxar?</v>
          </cell>
        </row>
        <row r="128">
          <cell r="B128" t="str">
            <v>Estresse</v>
          </cell>
          <cell r="C128" t="str">
            <v>ST2</v>
          </cell>
          <cell r="E128" t="str">
            <v>Com que frequência você se sentiu irritado?</v>
          </cell>
        </row>
        <row r="129">
          <cell r="B129" t="str">
            <v>Estresse</v>
          </cell>
          <cell r="C129" t="str">
            <v>ST3</v>
          </cell>
          <cell r="E129" t="str">
            <v>Com que frequência você se sentiu tenso?</v>
          </cell>
        </row>
        <row r="130">
          <cell r="B130" t="str">
            <v>Estresse Somático</v>
          </cell>
          <cell r="C130" t="str">
            <v>SO1</v>
          </cell>
          <cell r="E130" t="str">
            <v>Com que frequência você teve dor de estômago?</v>
          </cell>
        </row>
        <row r="131">
          <cell r="B131" t="str">
            <v>Estresse Somático</v>
          </cell>
          <cell r="C131" t="str">
            <v>SO2</v>
          </cell>
          <cell r="E131" t="str">
            <v>Com que frequência você teve dor de cabeça?</v>
          </cell>
        </row>
        <row r="132">
          <cell r="B132" t="str">
            <v>Estresse Somático</v>
          </cell>
          <cell r="C132" t="str">
            <v>SO3</v>
          </cell>
          <cell r="E132" t="str">
            <v>Com que frequência você teve palpitações?</v>
          </cell>
        </row>
        <row r="133">
          <cell r="B133" t="str">
            <v>Estresse Somático</v>
          </cell>
          <cell r="C133" t="str">
            <v>SO4</v>
          </cell>
          <cell r="E133" t="str">
            <v>Com que frequência você teve tensão em vários músculos?</v>
          </cell>
        </row>
        <row r="134">
          <cell r="B134" t="str">
            <v>Estresse Cognitivo</v>
          </cell>
          <cell r="C134" t="str">
            <v>CS1</v>
          </cell>
          <cell r="E134" t="str">
            <v>Com que frequência você teve problemas de concentração?</v>
          </cell>
        </row>
        <row r="135">
          <cell r="B135" t="str">
            <v>Estresse Cognitivo</v>
          </cell>
          <cell r="C135" t="str">
            <v>CS2</v>
          </cell>
          <cell r="E135" t="str">
            <v>Com que frequência você teve dificuldade em pensar claramente?</v>
          </cell>
        </row>
        <row r="136">
          <cell r="B136" t="str">
            <v>Estresse Cognitivo</v>
          </cell>
          <cell r="C136" t="str">
            <v>CS3</v>
          </cell>
          <cell r="E136" t="str">
            <v>Com que frequência você teve dificuldade em tomar decisões?</v>
          </cell>
        </row>
        <row r="137">
          <cell r="B137" t="str">
            <v>Estresse Cognitivo</v>
          </cell>
          <cell r="C137" t="str">
            <v>CS4</v>
          </cell>
          <cell r="E137" t="str">
            <v>Com que frequência você teve dificuldade em lembrar?</v>
          </cell>
        </row>
        <row r="138">
          <cell r="B138" t="str">
            <v>Sintomas Depressivos</v>
          </cell>
          <cell r="C138" t="str">
            <v>DS1</v>
          </cell>
          <cell r="E138" t="str">
            <v>Com que frequência você se sentiu triste?</v>
          </cell>
        </row>
        <row r="139">
          <cell r="B139" t="str">
            <v>Sintomas Depressivos</v>
          </cell>
          <cell r="C139" t="str">
            <v>DS2</v>
          </cell>
          <cell r="E139" t="str">
            <v>Com que frequência você teve falta de autoconfiança?</v>
          </cell>
        </row>
        <row r="140">
          <cell r="B140" t="str">
            <v>Sintomas Depressivos</v>
          </cell>
          <cell r="C140" t="str">
            <v>DS3</v>
          </cell>
          <cell r="E140" t="str">
            <v>Com que frequência você teve má consciência ou se sentiu culpado?</v>
          </cell>
        </row>
        <row r="141">
          <cell r="B141" t="str">
            <v>Sintomas Depressivos</v>
          </cell>
          <cell r="C141" t="str">
            <v>DS4</v>
          </cell>
          <cell r="E141" t="str">
            <v>Com que frequência você perdeu interesse pelas coisas do dia a dia?</v>
          </cell>
        </row>
        <row r="142">
          <cell r="B142" t="str">
            <v>Autoeficácia</v>
          </cell>
          <cell r="C142" t="str">
            <v>SE1</v>
          </cell>
          <cell r="E142" t="str">
            <v>Eu sempre consigo resolver problemas difíceis, se eu me esforçar o suficiente.</v>
          </cell>
        </row>
        <row r="143">
          <cell r="B143" t="str">
            <v>Autoeficácia</v>
          </cell>
          <cell r="C143" t="str">
            <v>SE2</v>
          </cell>
          <cell r="E143" t="str">
            <v>Se as pessoas trabalham contra mim, eu encontro uma maneira de conseguir o que quero.</v>
          </cell>
        </row>
        <row r="144">
          <cell r="B144" t="str">
            <v>Autoeficácia</v>
          </cell>
          <cell r="C144" t="str">
            <v>SE3</v>
          </cell>
          <cell r="E144" t="str">
            <v>É fácil para mim seguir meus planos e atingir meus objetivos.</v>
          </cell>
        </row>
        <row r="145">
          <cell r="B145" t="str">
            <v>Autoeficácia</v>
          </cell>
          <cell r="C145" t="str">
            <v>SE4</v>
          </cell>
          <cell r="E145" t="str">
            <v>Eu me sinto confiante de que posso lidar com eventos inesperados.</v>
          </cell>
        </row>
        <row r="146">
          <cell r="B146" t="str">
            <v>Autoeficácia</v>
          </cell>
          <cell r="C146" t="str">
            <v>SE5</v>
          </cell>
          <cell r="E146" t="str">
            <v>Quando tenho um problema, geralmente encontro várias maneiras de resolvê-lo.</v>
          </cell>
        </row>
        <row r="147">
          <cell r="B147" t="str">
            <v>Autoeficácia</v>
          </cell>
          <cell r="C147" t="str">
            <v>SE6</v>
          </cell>
          <cell r="E147" t="str">
            <v>Independentemente do que aconteça, eu geralmente consigo.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9C09-B0AD-1642-88B2-9108A9667DAB}">
  <dimension ref="A1:Q148"/>
  <sheetViews>
    <sheetView tabSelected="1" topLeftCell="F1" zoomScale="112" workbookViewId="0">
      <selection activeCell="P2" sqref="P2:P147"/>
    </sheetView>
  </sheetViews>
  <sheetFormatPr baseColWidth="10" defaultRowHeight="16" x14ac:dyDescent="0.2"/>
  <cols>
    <col min="1" max="1" width="37.6640625" bestFit="1" customWidth="1"/>
    <col min="2" max="2" width="36.33203125" bestFit="1" customWidth="1"/>
    <col min="3" max="3" width="12.33203125" bestFit="1" customWidth="1"/>
    <col min="4" max="4" width="6" bestFit="1" customWidth="1"/>
    <col min="5" max="5" width="5.5" customWidth="1"/>
    <col min="6" max="6" width="178.33203125" bestFit="1" customWidth="1"/>
    <col min="7" max="7" width="100.33203125" bestFit="1" customWidth="1"/>
    <col min="8" max="8" width="10.6640625" bestFit="1" customWidth="1"/>
    <col min="9" max="9" width="16" bestFit="1" customWidth="1"/>
    <col min="10" max="11" width="20.83203125" bestFit="1" customWidth="1"/>
    <col min="12" max="12" width="17.33203125" bestFit="1" customWidth="1"/>
    <col min="13" max="13" width="17.5" bestFit="1" customWidth="1"/>
    <col min="14" max="14" width="23" bestFit="1" customWidth="1"/>
    <col min="15" max="15" width="97" bestFit="1" customWidth="1"/>
    <col min="16" max="16" width="114.6640625" bestFit="1" customWidth="1"/>
    <col min="17" max="17" width="10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2" t="s">
        <v>88</v>
      </c>
      <c r="B2" s="1" t="str">
        <f>_xlfn.XLOOKUP(C:C,'[1]COPSOQ III-Original'!C:C,'[1]COPSOQ III-Original'!B:B,"ERRO",0,1)</f>
        <v>Ameaças de Violência</v>
      </c>
      <c r="C2" s="3" t="s">
        <v>94</v>
      </c>
      <c r="D2" s="3" t="s">
        <v>90</v>
      </c>
      <c r="E2" s="7">
        <v>1</v>
      </c>
      <c r="F2" s="8" t="s">
        <v>231</v>
      </c>
      <c r="G2" s="1" t="str">
        <f>CONCATENATE("&lt;p&gt;",F2,"&lt;/p&gt;")</f>
        <v>&lt;p&gt;Você foi exposto a ameaças de violência em seu local de trabalho durante os últimos 12 meses?&lt;/p&gt;</v>
      </c>
      <c r="H2" s="3" t="s">
        <v>31</v>
      </c>
      <c r="I2" s="3" t="s">
        <v>43</v>
      </c>
      <c r="J2" s="10" t="s">
        <v>32</v>
      </c>
      <c r="K2" s="11" t="s">
        <v>33</v>
      </c>
      <c r="L2" s="11" t="s">
        <v>34</v>
      </c>
      <c r="M2" s="11" t="s">
        <v>35</v>
      </c>
      <c r="N2" s="12" t="s">
        <v>36</v>
      </c>
      <c r="O2" s="4" t="str">
        <f>_xlfn.XLOOKUP(B:B,'[1]COPSOQ III-Original'!B:B,'[1]COPSOQ III-Original'!E:E,"ËRRRRRROOOOO",0,1)</f>
        <v>Você foi exposto a ameaças de violência no seu local de trabalho nos últimos 12 meses?</v>
      </c>
      <c r="P2" s="1" t="s">
        <v>93</v>
      </c>
      <c r="Q2" s="6">
        <v>5</v>
      </c>
    </row>
    <row r="3" spans="1:17" x14ac:dyDescent="0.2">
      <c r="A3" s="2" t="s">
        <v>88</v>
      </c>
      <c r="B3" s="1" t="str">
        <f>_xlfn.XLOOKUP(C:C,'[1]COPSOQ III-Original'!C:C,'[1]COPSOQ III-Original'!B:B,"ERRO",0,1)</f>
        <v>Ameaças de Violência</v>
      </c>
      <c r="C3" s="3" t="s">
        <v>89</v>
      </c>
      <c r="D3" s="3" t="s">
        <v>90</v>
      </c>
      <c r="E3" s="7">
        <v>2</v>
      </c>
      <c r="F3" s="8" t="s">
        <v>232</v>
      </c>
      <c r="G3" s="1" t="str">
        <f>CONCATENATE("&lt;p&gt;",F3,"&lt;/p&gt;")</f>
        <v>&lt;p&gt;Se você foi exposto a ameaças de violência em seu local de trabalho durante os últimos 12 meses, de quem foi? (Você pode marcar mais de uma opção).&lt;/p&gt;</v>
      </c>
      <c r="H3" s="3" t="s">
        <v>91</v>
      </c>
      <c r="I3" s="3" t="s">
        <v>43</v>
      </c>
      <c r="J3" s="6" t="s">
        <v>227</v>
      </c>
      <c r="K3" s="6" t="s">
        <v>228</v>
      </c>
      <c r="L3" s="13" t="s">
        <v>229</v>
      </c>
      <c r="M3" s="13" t="s">
        <v>92</v>
      </c>
      <c r="N3" s="13" t="s">
        <v>230</v>
      </c>
      <c r="O3" s="4" t="str">
        <f>_xlfn.XLOOKUP(B:B,'[1]COPSOQ III-Original'!B:B,'[1]COPSOQ III-Original'!E:E,"ËRRRRRROOOOO",0,1)</f>
        <v>Você foi exposto a ameaças de violência no seu local de trabalho nos últimos 12 meses?</v>
      </c>
      <c r="P3" s="1" t="s">
        <v>93</v>
      </c>
      <c r="Q3" s="6">
        <v>5</v>
      </c>
    </row>
    <row r="4" spans="1:17" x14ac:dyDescent="0.2">
      <c r="A4" s="2" t="s">
        <v>88</v>
      </c>
      <c r="B4" s="1" t="str">
        <f>_xlfn.XLOOKUP(C:C,'[1]COPSOQ III-Original'!C:C,'[1]COPSOQ III-Original'!B:B,"ERRO",0,1)</f>
        <v>Assédio Sexual</v>
      </c>
      <c r="C4" s="3" t="s">
        <v>96</v>
      </c>
      <c r="D4" s="3" t="s">
        <v>90</v>
      </c>
      <c r="E4" s="7">
        <v>3</v>
      </c>
      <c r="F4" s="8" t="s">
        <v>233</v>
      </c>
      <c r="G4" s="1" t="str">
        <f>CONCATENATE("&lt;p&gt;",F4,"&lt;/p&gt;")</f>
        <v>&lt;p&gt;Você foi exposto a atenção sexual indesejada em seu local de trabalho durante os últimos 12 meses?&lt;/p&gt;</v>
      </c>
      <c r="H4" s="3" t="s">
        <v>31</v>
      </c>
      <c r="I4" s="3" t="s">
        <v>43</v>
      </c>
      <c r="J4" s="10" t="s">
        <v>32</v>
      </c>
      <c r="K4" s="11" t="s">
        <v>33</v>
      </c>
      <c r="L4" s="11" t="s">
        <v>34</v>
      </c>
      <c r="M4" s="11" t="s">
        <v>35</v>
      </c>
      <c r="N4" s="12" t="s">
        <v>36</v>
      </c>
      <c r="O4" s="4" t="str">
        <f>_xlfn.XLOOKUP(B:B,'[1]COPSOQ III-Original'!B:B,'[1]COPSOQ III-Original'!E:E,"ËRRRRRROOOOO",0,1)</f>
        <v>Você foi exposto a atenção sexual indesejada no seu local de trabalho nos últimos 12 meses?</v>
      </c>
      <c r="P4" s="1" t="s">
        <v>93</v>
      </c>
      <c r="Q4" s="6">
        <v>5</v>
      </c>
    </row>
    <row r="5" spans="1:17" x14ac:dyDescent="0.2">
      <c r="A5" s="2" t="s">
        <v>88</v>
      </c>
      <c r="B5" s="1" t="str">
        <f>_xlfn.XLOOKUP(C:C,'[1]COPSOQ III-Original'!C:C,'[1]COPSOQ III-Original'!B:B,"ERRO",0,1)</f>
        <v>Assédio Sexual</v>
      </c>
      <c r="C5" s="3" t="s">
        <v>95</v>
      </c>
      <c r="D5" s="3" t="s">
        <v>90</v>
      </c>
      <c r="E5" s="7">
        <v>4</v>
      </c>
      <c r="F5" s="8" t="s">
        <v>234</v>
      </c>
      <c r="G5" s="1" t="str">
        <f>CONCATENATE("&lt;p&gt;",F5,"&lt;/p&gt;")</f>
        <v>&lt;p&gt;Se você foi exposto à atenção sexual indesejada em seu local de trabalho durante os últimos 12 meses, de quem foi? (Você pode marcar mais de uma opção).&lt;/p&gt;</v>
      </c>
      <c r="H5" s="3" t="s">
        <v>91</v>
      </c>
      <c r="I5" s="3" t="s">
        <v>43</v>
      </c>
      <c r="J5" s="6" t="s">
        <v>227</v>
      </c>
      <c r="K5" s="6" t="s">
        <v>228</v>
      </c>
      <c r="L5" s="13" t="s">
        <v>229</v>
      </c>
      <c r="M5" s="13" t="s">
        <v>92</v>
      </c>
      <c r="N5" s="13" t="s">
        <v>230</v>
      </c>
      <c r="O5" s="4" t="str">
        <f>_xlfn.XLOOKUP(B:B,'[1]COPSOQ III-Original'!B:B,'[1]COPSOQ III-Original'!E:E,"ËRRRRRROOOOO",0,1)</f>
        <v>Você foi exposto a atenção sexual indesejada no seu local de trabalho nos últimos 12 meses?</v>
      </c>
      <c r="P5" s="1" t="s">
        <v>93</v>
      </c>
      <c r="Q5" s="6">
        <v>5</v>
      </c>
    </row>
    <row r="6" spans="1:17" x14ac:dyDescent="0.2">
      <c r="A6" s="2" t="s">
        <v>88</v>
      </c>
      <c r="B6" s="1" t="str">
        <f>_xlfn.XLOOKUP(C:C,'[1]COPSOQ III-Original'!C:C,'[1]COPSOQ III-Original'!B:B,"ERRO",0,1)</f>
        <v>Assédio Virtual</v>
      </c>
      <c r="C6" s="3" t="s">
        <v>98</v>
      </c>
      <c r="D6" s="3" t="s">
        <v>90</v>
      </c>
      <c r="E6" s="7">
        <v>5</v>
      </c>
      <c r="F6" s="8" t="s">
        <v>235</v>
      </c>
      <c r="G6" s="1" t="str">
        <f>CONCATENATE("&lt;p&gt;",F6,"&lt;/p&gt;")</f>
        <v>&lt;p&gt;Você foi exposto a assédio relacionado ao trabalho nas mídias sociais (por exemplo, Facebook), por e-mail ou mensagens de texto durante os últimos 12 meses?&lt;/p&gt;</v>
      </c>
      <c r="H6" s="3" t="s">
        <v>31</v>
      </c>
      <c r="I6" s="3" t="s">
        <v>43</v>
      </c>
      <c r="J6" s="10" t="s">
        <v>32</v>
      </c>
      <c r="K6" s="11" t="s">
        <v>33</v>
      </c>
      <c r="L6" s="11" t="s">
        <v>34</v>
      </c>
      <c r="M6" s="11" t="s">
        <v>35</v>
      </c>
      <c r="N6" s="12" t="s">
        <v>36</v>
      </c>
      <c r="O6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6" s="1" t="s">
        <v>93</v>
      </c>
      <c r="Q6" s="6">
        <v>5</v>
      </c>
    </row>
    <row r="7" spans="1:17" x14ac:dyDescent="0.2">
      <c r="A7" s="2" t="s">
        <v>88</v>
      </c>
      <c r="B7" s="1" t="str">
        <f>_xlfn.XLOOKUP(C:C,'[1]COPSOQ III-Original'!C:C,'[1]COPSOQ III-Original'!B:B,"ERRO",0,1)</f>
        <v>Assédio Virtual</v>
      </c>
      <c r="C7" s="3" t="s">
        <v>97</v>
      </c>
      <c r="D7" s="3" t="s">
        <v>90</v>
      </c>
      <c r="E7" s="7">
        <v>6</v>
      </c>
      <c r="F7" s="8" t="s">
        <v>236</v>
      </c>
      <c r="G7" s="1" t="str">
        <f>CONCATENATE("&lt;p&gt;",F7,"&lt;/p&gt;")</f>
        <v>&lt;p&gt;Se você foi exposto a assédio relacionado ao trabalho nas mídias sociais (por exemplo, Facebook), por e-mail ou mensagens de texto durante os últimos 12 meses, de quem foi? (Você pode marcar mais de uma opção).&lt;/p&gt;</v>
      </c>
      <c r="H7" s="3" t="s">
        <v>91</v>
      </c>
      <c r="I7" s="3" t="s">
        <v>43</v>
      </c>
      <c r="J7" s="6" t="s">
        <v>227</v>
      </c>
      <c r="K7" s="6" t="s">
        <v>228</v>
      </c>
      <c r="L7" s="13" t="s">
        <v>229</v>
      </c>
      <c r="M7" s="13" t="s">
        <v>92</v>
      </c>
      <c r="N7" s="13" t="s">
        <v>230</v>
      </c>
      <c r="O7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7" s="1" t="s">
        <v>93</v>
      </c>
      <c r="Q7" s="6">
        <v>5</v>
      </c>
    </row>
    <row r="8" spans="1:17" x14ac:dyDescent="0.2">
      <c r="A8" s="2" t="s">
        <v>88</v>
      </c>
      <c r="B8" s="1" t="str">
        <f>_xlfn.XLOOKUP(C:C,'[1]COPSOQ III-Original'!C:C,'[1]COPSOQ III-Original'!B:B,"ERRO",0,1)</f>
        <v>Atos Negativos</v>
      </c>
      <c r="C8" s="3" t="s">
        <v>100</v>
      </c>
      <c r="D8" s="3" t="s">
        <v>90</v>
      </c>
      <c r="E8" s="7">
        <v>7</v>
      </c>
      <c r="F8" s="8" t="s">
        <v>237</v>
      </c>
      <c r="G8" s="1" t="str">
        <f>CONCATENATE("&lt;p&gt;",F8,"&lt;/p&gt;")</f>
        <v>&lt;p&gt;Você foi exposto a fofocas e calúnias em seu local de trabalho durante os últimos 12 meses?&lt;/p&gt;</v>
      </c>
      <c r="H8" s="3" t="s">
        <v>31</v>
      </c>
      <c r="I8" s="3" t="s">
        <v>43</v>
      </c>
      <c r="J8" s="10" t="s">
        <v>32</v>
      </c>
      <c r="K8" s="11" t="s">
        <v>33</v>
      </c>
      <c r="L8" s="11" t="s">
        <v>34</v>
      </c>
      <c r="M8" s="11" t="s">
        <v>35</v>
      </c>
      <c r="N8" s="12" t="s">
        <v>36</v>
      </c>
      <c r="O8" s="4" t="str">
        <f>_xlfn.XLOOKUP(B:B,'[1]COPSOQ III-Original'!B:B,'[1]COPSOQ III-Original'!E:E,"ËRRRRRROOOOO",0,1)</f>
        <v>Você foi exposto a fofocas e calúnias no seu local de trabalho nos últimos 12 meses?</v>
      </c>
      <c r="P8" s="1" t="s">
        <v>93</v>
      </c>
      <c r="Q8" s="6">
        <v>5</v>
      </c>
    </row>
    <row r="9" spans="1:17" x14ac:dyDescent="0.2">
      <c r="A9" s="2" t="s">
        <v>88</v>
      </c>
      <c r="B9" s="1" t="str">
        <f>_xlfn.XLOOKUP(C:C,'[1]COPSOQ III-Original'!C:C,'[1]COPSOQ III-Original'!B:B,"ERRO",0,1)</f>
        <v>Atos Negativos</v>
      </c>
      <c r="C9" s="3" t="s">
        <v>99</v>
      </c>
      <c r="D9" s="3" t="s">
        <v>90</v>
      </c>
      <c r="E9" s="7">
        <v>8</v>
      </c>
      <c r="F9" s="8" t="s">
        <v>238</v>
      </c>
      <c r="G9" s="1" t="str">
        <f>CONCATENATE("&lt;p&gt;",F9,"&lt;/p&gt;")</f>
        <v>&lt;p&gt;Se foi exposto a fofocas e calúnias em seu local de trabalho durante os últimos 12 meses, de quem foi? (Você pode marcar mais de uma opção).&lt;/p&gt;</v>
      </c>
      <c r="H9" s="3" t="s">
        <v>91</v>
      </c>
      <c r="I9" s="3" t="s">
        <v>43</v>
      </c>
      <c r="J9" s="6" t="s">
        <v>227</v>
      </c>
      <c r="K9" s="6" t="s">
        <v>228</v>
      </c>
      <c r="L9" s="13" t="s">
        <v>229</v>
      </c>
      <c r="M9" s="13" t="s">
        <v>92</v>
      </c>
      <c r="N9" s="13" t="s">
        <v>230</v>
      </c>
      <c r="O9" s="4" t="str">
        <f>_xlfn.XLOOKUP(B:B,'[1]COPSOQ III-Original'!B:B,'[1]COPSOQ III-Original'!E:E,"ËRRRRRROOOOO",0,1)</f>
        <v>Você foi exposto a fofocas e calúnias no seu local de trabalho nos últimos 12 meses?</v>
      </c>
      <c r="P9" s="1" t="s">
        <v>93</v>
      </c>
      <c r="Q9" s="6">
        <v>5</v>
      </c>
    </row>
    <row r="10" spans="1:17" x14ac:dyDescent="0.2">
      <c r="A10" s="2" t="s">
        <v>88</v>
      </c>
      <c r="B10" s="1" t="str">
        <f>_xlfn.XLOOKUP(C:C,'[1]COPSOQ III-Original'!C:C,'[1]COPSOQ III-Original'!B:B,"ERRO",0,1)</f>
        <v>Bullying</v>
      </c>
      <c r="C10" s="3" t="s">
        <v>109</v>
      </c>
      <c r="D10" s="3" t="s">
        <v>90</v>
      </c>
      <c r="E10" s="7">
        <v>9</v>
      </c>
      <c r="F10" s="8" t="s">
        <v>239</v>
      </c>
      <c r="G10" s="1" t="str">
        <f>CONCATENATE("&lt;p&gt;",F10,"&lt;/p&gt;")</f>
        <v>&lt;p&gt;Bullying significa que uma pessoa é repetidamente exposta a tratamento desagradável ou degradante e que a pessoa tem dificuldade em se defender contra isso. Você foi exposto a bullying em seu local de trabalho durante os últimos 12 meses?&lt;/p&gt;</v>
      </c>
      <c r="H10" s="3" t="s">
        <v>31</v>
      </c>
      <c r="I10" s="3" t="s">
        <v>43</v>
      </c>
      <c r="J10" s="10" t="s">
        <v>32</v>
      </c>
      <c r="K10" s="11" t="s">
        <v>33</v>
      </c>
      <c r="L10" s="11" t="s">
        <v>34</v>
      </c>
      <c r="M10" s="11" t="s">
        <v>35</v>
      </c>
      <c r="N10" s="12" t="s">
        <v>36</v>
      </c>
      <c r="O10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0" s="1" t="s">
        <v>93</v>
      </c>
      <c r="Q10" s="6">
        <v>5</v>
      </c>
    </row>
    <row r="11" spans="1:17" x14ac:dyDescent="0.2">
      <c r="A11" s="2" t="s">
        <v>88</v>
      </c>
      <c r="B11" s="1" t="str">
        <f>_xlfn.XLOOKUP(C:C,'[1]COPSOQ III-Original'!C:C,'[1]COPSOQ III-Original'!B:B,"ERRO",0,1)</f>
        <v>Bullying</v>
      </c>
      <c r="C11" s="3" t="s">
        <v>110</v>
      </c>
      <c r="D11" s="3" t="s">
        <v>90</v>
      </c>
      <c r="E11" s="7">
        <v>10</v>
      </c>
      <c r="F11" s="8" t="s">
        <v>240</v>
      </c>
      <c r="G11" s="1" t="str">
        <f>CONCATENATE("&lt;p&gt;",F11,"&lt;/p&gt;")</f>
        <v>&lt;p&gt;Com que frequência você se sente injustamente criticado, intimidado ou mostrado na frente de outras pessoas por seus colegas ou seu superior?&lt;/p&gt;</v>
      </c>
      <c r="H11" s="3" t="s">
        <v>31</v>
      </c>
      <c r="I11" s="3" t="s">
        <v>43</v>
      </c>
      <c r="J11" s="10" t="s">
        <v>32</v>
      </c>
      <c r="K11" s="11" t="s">
        <v>33</v>
      </c>
      <c r="L11" s="14" t="s">
        <v>34</v>
      </c>
      <c r="M11" s="14" t="s">
        <v>35</v>
      </c>
      <c r="N11" s="15" t="s">
        <v>36</v>
      </c>
      <c r="O11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1" s="1" t="s">
        <v>93</v>
      </c>
      <c r="Q11" s="6">
        <v>5</v>
      </c>
    </row>
    <row r="12" spans="1:17" x14ac:dyDescent="0.2">
      <c r="A12" s="2" t="s">
        <v>88</v>
      </c>
      <c r="B12" s="1" t="str">
        <f>_xlfn.XLOOKUP(C:C,'[1]COPSOQ III-Original'!C:C,'[1]COPSOQ III-Original'!B:B,"ERRO",0,1)</f>
        <v>Bullying</v>
      </c>
      <c r="C12" s="3" t="s">
        <v>111</v>
      </c>
      <c r="D12" s="3" t="s">
        <v>90</v>
      </c>
      <c r="E12" s="7">
        <v>11</v>
      </c>
      <c r="F12" s="8" t="s">
        <v>241</v>
      </c>
      <c r="G12" s="1" t="str">
        <f>CONCATENATE("&lt;p&gt;",F12,"&lt;/p&gt;")</f>
        <v>&lt;p&gt;Se você sentiu injustamente criticado, intimidado ou exposto na frente de outras pessoas por seus colegas, ou seu superior. Por quem foi? (Você pode marcar mais de uma opção).&lt;/p&gt;</v>
      </c>
      <c r="H12" s="3" t="s">
        <v>91</v>
      </c>
      <c r="I12" s="3" t="s">
        <v>43</v>
      </c>
      <c r="J12" s="6" t="s">
        <v>227</v>
      </c>
      <c r="K12" s="6" t="s">
        <v>228</v>
      </c>
      <c r="L12" s="13" t="s">
        <v>229</v>
      </c>
      <c r="M12" s="13" t="s">
        <v>92</v>
      </c>
      <c r="N12" s="13" t="s">
        <v>230</v>
      </c>
      <c r="O12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12" s="1" t="s">
        <v>93</v>
      </c>
      <c r="Q12" s="6">
        <v>5</v>
      </c>
    </row>
    <row r="13" spans="1:17" x14ac:dyDescent="0.2">
      <c r="A13" s="2" t="s">
        <v>88</v>
      </c>
      <c r="B13" s="1" t="str">
        <f>_xlfn.XLOOKUP(C:C,'[1]COPSOQ III-Original'!C:C,'[1]COPSOQ III-Original'!B:B,"ERRO",0,1)</f>
        <v>Conflitos e Desentendimentos</v>
      </c>
      <c r="C13" s="3" t="s">
        <v>126</v>
      </c>
      <c r="D13" s="3" t="s">
        <v>90</v>
      </c>
      <c r="E13" s="7">
        <v>12</v>
      </c>
      <c r="F13" s="8" t="s">
        <v>242</v>
      </c>
      <c r="G13" s="1" t="str">
        <f>CONCATENATE("&lt;p&gt;",F13,"&lt;/p&gt;")</f>
        <v>&lt;p&gt;Você se envolveu em brigas ou conflitos em seu local de trabalho durante os últimos 12 meses?&lt;/p&gt;</v>
      </c>
      <c r="H13" s="3" t="s">
        <v>31</v>
      </c>
      <c r="I13" s="3" t="s">
        <v>43</v>
      </c>
      <c r="J13" s="10" t="s">
        <v>32</v>
      </c>
      <c r="K13" s="11" t="s">
        <v>33</v>
      </c>
      <c r="L13" s="11" t="s">
        <v>34</v>
      </c>
      <c r="M13" s="11" t="s">
        <v>35</v>
      </c>
      <c r="N13" s="12" t="s">
        <v>36</v>
      </c>
      <c r="O13" s="4" t="str">
        <f>_xlfn.XLOOKUP(B:B,'[1]COPSOQ III-Original'!B:B,'[1]COPSOQ III-Original'!E:E,"ËRRRRRROOOOO",0,1)</f>
        <v>Você esteve envolvido em desentendimentos ou conflitos no seu local de trabalho nos últimos 12 meses?</v>
      </c>
      <c r="P13" s="1" t="s">
        <v>93</v>
      </c>
      <c r="Q13" s="6">
        <v>5</v>
      </c>
    </row>
    <row r="14" spans="1:17" x14ac:dyDescent="0.2">
      <c r="A14" s="2" t="s">
        <v>88</v>
      </c>
      <c r="B14" s="1" t="str">
        <f>_xlfn.XLOOKUP(C:C,'[1]COPSOQ III-Original'!C:C,'[1]COPSOQ III-Original'!B:B,"ERRO",0,1)</f>
        <v>Provocações Desagradáveis</v>
      </c>
      <c r="C14" s="3" t="s">
        <v>171</v>
      </c>
      <c r="D14" s="3" t="s">
        <v>90</v>
      </c>
      <c r="E14" s="7">
        <v>13</v>
      </c>
      <c r="F14" s="8" t="s">
        <v>235</v>
      </c>
      <c r="G14" s="1" t="str">
        <f>CONCATENATE("&lt;p&gt;",F14,"&lt;/p&gt;")</f>
        <v>&lt;p&gt;Você foi exposto a assédio relacionado ao trabalho nas mídias sociais (por exemplo, Facebook), por e-mail ou mensagens de texto durante os últimos 12 meses?&lt;/p&gt;</v>
      </c>
      <c r="H14" s="3" t="s">
        <v>31</v>
      </c>
      <c r="I14" s="3" t="s">
        <v>43</v>
      </c>
      <c r="J14" s="10" t="s">
        <v>32</v>
      </c>
      <c r="K14" s="11" t="s">
        <v>33</v>
      </c>
      <c r="L14" s="11" t="s">
        <v>34</v>
      </c>
      <c r="M14" s="11" t="s">
        <v>35</v>
      </c>
      <c r="N14" s="12" t="s">
        <v>36</v>
      </c>
      <c r="O14" s="4" t="str">
        <f>_xlfn.XLOOKUP(B:B,'[1]COPSOQ III-Original'!B:B,'[1]COPSOQ III-Original'!E:E,"ËRRRRRROOOOO",0,1)</f>
        <v>Você foi exposto a provocações desagradáveis no seu local de trabalho nos últimos 12 meses?</v>
      </c>
      <c r="P14" s="1" t="s">
        <v>93</v>
      </c>
      <c r="Q14" s="6">
        <v>5</v>
      </c>
    </row>
    <row r="15" spans="1:17" x14ac:dyDescent="0.2">
      <c r="A15" s="2" t="s">
        <v>88</v>
      </c>
      <c r="B15" s="1" t="str">
        <f>_xlfn.XLOOKUP(C:C,'[1]COPSOQ III-Original'!C:C,'[1]COPSOQ III-Original'!B:B,"ERRO",0,1)</f>
        <v>Provocações Desagradáveis</v>
      </c>
      <c r="C15" s="3" t="s">
        <v>170</v>
      </c>
      <c r="D15" s="3" t="s">
        <v>90</v>
      </c>
      <c r="E15" s="7">
        <v>14</v>
      </c>
      <c r="F15" s="8" t="s">
        <v>243</v>
      </c>
      <c r="G15" s="1" t="str">
        <f>CONCATENATE("&lt;p&gt;",F15,"&lt;/p&gt;")</f>
        <v>&lt;p&gt;Se você foi exposto a provocações desagradáveis em seu local de trabalho durante os últimos 12 meses, de quem foi? (Você pode marcar mais de uma opção).&lt;/p&gt;</v>
      </c>
      <c r="H15" s="3" t="s">
        <v>91</v>
      </c>
      <c r="I15" s="3" t="s">
        <v>43</v>
      </c>
      <c r="J15" s="6" t="s">
        <v>227</v>
      </c>
      <c r="K15" s="6" t="s">
        <v>228</v>
      </c>
      <c r="L15" s="13" t="s">
        <v>229</v>
      </c>
      <c r="M15" s="13" t="s">
        <v>92</v>
      </c>
      <c r="N15" s="13" t="s">
        <v>230</v>
      </c>
      <c r="O15" s="4" t="str">
        <f>_xlfn.XLOOKUP(B:B,'[1]COPSOQ III-Original'!B:B,'[1]COPSOQ III-Original'!E:E,"ËRRRRRROOOOO",0,1)</f>
        <v>Você foi exposto a provocações desagradáveis no seu local de trabalho nos últimos 12 meses?</v>
      </c>
      <c r="P15" s="1" t="s">
        <v>93</v>
      </c>
      <c r="Q15" s="6">
        <v>5</v>
      </c>
    </row>
    <row r="16" spans="1:17" x14ac:dyDescent="0.2">
      <c r="A16" s="2" t="s">
        <v>88</v>
      </c>
      <c r="B16" s="1" t="str">
        <f>_xlfn.XLOOKUP(C:C,'[1]COPSOQ III-Original'!C:C,'[1]COPSOQ III-Original'!B:B,"ERRO",0,1)</f>
        <v>Violência Física</v>
      </c>
      <c r="C16" s="3" t="s">
        <v>190</v>
      </c>
      <c r="D16" s="3" t="s">
        <v>90</v>
      </c>
      <c r="E16" s="7">
        <v>15</v>
      </c>
      <c r="F16" s="8" t="s">
        <v>244</v>
      </c>
      <c r="G16" s="1" t="str">
        <f>CONCATENATE("&lt;p&gt;",F16,"&lt;/p&gt;")</f>
        <v>&lt;p&gt;Você foi exposto a violência física em seu local de trabalho durante os últimos 12 meses?&lt;/p&gt;</v>
      </c>
      <c r="H16" s="3" t="s">
        <v>31</v>
      </c>
      <c r="I16" s="3" t="s">
        <v>43</v>
      </c>
      <c r="J16" s="10" t="s">
        <v>32</v>
      </c>
      <c r="K16" s="11" t="s">
        <v>33</v>
      </c>
      <c r="L16" s="11" t="s">
        <v>34</v>
      </c>
      <c r="M16" s="11" t="s">
        <v>35</v>
      </c>
      <c r="N16" s="12" t="s">
        <v>36</v>
      </c>
      <c r="O16" s="4" t="str">
        <f>_xlfn.XLOOKUP(B:B,'[1]COPSOQ III-Original'!B:B,'[1]COPSOQ III-Original'!E:E,"ËRRRRRROOOOO",0,1)</f>
        <v>Você foi exposto a violência física no seu local de trabalho nos últimos 12 meses?</v>
      </c>
      <c r="P16" s="1" t="s">
        <v>93</v>
      </c>
      <c r="Q16" s="6">
        <v>5</v>
      </c>
    </row>
    <row r="17" spans="1:17" x14ac:dyDescent="0.2">
      <c r="A17" s="2" t="s">
        <v>88</v>
      </c>
      <c r="B17" s="1" t="str">
        <f>_xlfn.XLOOKUP(C:C,'[1]COPSOQ III-Original'!C:C,'[1]COPSOQ III-Original'!B:B,"ERRO",0,1)</f>
        <v>Violência Física</v>
      </c>
      <c r="C17" s="3" t="s">
        <v>189</v>
      </c>
      <c r="D17" s="3" t="s">
        <v>90</v>
      </c>
      <c r="E17" s="7">
        <v>16</v>
      </c>
      <c r="F17" s="8" t="s">
        <v>245</v>
      </c>
      <c r="G17" s="1" t="str">
        <f>CONCATENATE("&lt;p&gt;",F17,"&lt;/p&gt;")</f>
        <v>&lt;p&gt;Se você foi exposto à violência física em seu local de trabalho durante os últimos 12 meses, de quem foi? (Você pode marcar mais de uma opção).&lt;/p&gt;</v>
      </c>
      <c r="H17" s="3" t="s">
        <v>91</v>
      </c>
      <c r="I17" s="3" t="s">
        <v>43</v>
      </c>
      <c r="J17" s="6" t="s">
        <v>227</v>
      </c>
      <c r="K17" s="6" t="s">
        <v>228</v>
      </c>
      <c r="L17" s="13" t="s">
        <v>229</v>
      </c>
      <c r="M17" s="13" t="s">
        <v>92</v>
      </c>
      <c r="N17" s="13" t="s">
        <v>230</v>
      </c>
      <c r="O17" s="4" t="str">
        <f>_xlfn.XLOOKUP(B:B,'[1]COPSOQ III-Original'!B:B,'[1]COPSOQ III-Original'!E:E,"ËRRRRRROOOOO",0,1)</f>
        <v>Você foi exposto a violência física no seu local de trabalho nos últimos 12 meses?</v>
      </c>
      <c r="P17" s="1" t="s">
        <v>93</v>
      </c>
      <c r="Q17" s="6">
        <v>5</v>
      </c>
    </row>
    <row r="18" spans="1:17" x14ac:dyDescent="0.2">
      <c r="A18" s="2" t="s">
        <v>52</v>
      </c>
      <c r="B18" s="1" t="str">
        <f>_xlfn.XLOOKUP(C:C,'[1]COPSOQ III-Original'!C:C,'[1]COPSOQ III-Original'!B:B,"ERRO",0,1)</f>
        <v>Demandas Cognitivas</v>
      </c>
      <c r="C18" s="3" t="s">
        <v>135</v>
      </c>
      <c r="D18" s="3" t="s">
        <v>90</v>
      </c>
      <c r="E18" s="7">
        <v>17</v>
      </c>
      <c r="F18" s="8" t="s">
        <v>246</v>
      </c>
      <c r="G18" s="1" t="str">
        <f>CONCATENATE("&lt;p&gt;",F18,"&lt;/p&gt;")</f>
        <v>&lt;p&gt;Você tem que ficar de olho em muitas coisas enquanto trabalha?&lt;/p&gt;</v>
      </c>
      <c r="H18" s="3" t="s">
        <v>31</v>
      </c>
      <c r="I18" s="3" t="s">
        <v>43</v>
      </c>
      <c r="J18" s="10" t="s">
        <v>32</v>
      </c>
      <c r="K18" s="11" t="s">
        <v>33</v>
      </c>
      <c r="L18" s="11" t="s">
        <v>34</v>
      </c>
      <c r="M18" s="11" t="s">
        <v>35</v>
      </c>
      <c r="N18" s="12" t="s">
        <v>36</v>
      </c>
      <c r="O18" s="4" t="str">
        <f>_xlfn.XLOOKUP(B:B,'[1]COPSOQ III-Original'!B:B,'[1]COPSOQ III-Original'!E:E,"ËRRRRRROOOOO",0,1)</f>
        <v>Você tem que prestar atenção em muitas coisas enquanto trabalha?</v>
      </c>
      <c r="P18" s="1" t="s">
        <v>349</v>
      </c>
      <c r="Q18" s="6">
        <v>4</v>
      </c>
    </row>
    <row r="19" spans="1:17" x14ac:dyDescent="0.2">
      <c r="A19" s="2" t="s">
        <v>52</v>
      </c>
      <c r="B19" s="1" t="str">
        <f>_xlfn.XLOOKUP(C:C,'[1]COPSOQ III-Original'!C:C,'[1]COPSOQ III-Original'!B:B,"ERRO",0,1)</f>
        <v>Demandas Cognitivas</v>
      </c>
      <c r="C19" s="3" t="s">
        <v>129</v>
      </c>
      <c r="D19" s="3" t="s">
        <v>90</v>
      </c>
      <c r="E19" s="7">
        <v>18</v>
      </c>
      <c r="F19" s="8" t="s">
        <v>130</v>
      </c>
      <c r="G19" s="1" t="str">
        <f>CONCATENATE("&lt;p&gt;",F19,"&lt;/p&gt;")</f>
        <v>&lt;p&gt;Seu trabalho exige que você se lembre de muitas coisas?&lt;/p&gt;</v>
      </c>
      <c r="H19" s="3" t="s">
        <v>31</v>
      </c>
      <c r="I19" s="3" t="s">
        <v>43</v>
      </c>
      <c r="J19" s="6" t="s">
        <v>32</v>
      </c>
      <c r="K19" s="6" t="s">
        <v>33</v>
      </c>
      <c r="L19" s="6" t="s">
        <v>34</v>
      </c>
      <c r="M19" s="6" t="s">
        <v>35</v>
      </c>
      <c r="N19" s="6" t="s">
        <v>36</v>
      </c>
      <c r="O19" s="4" t="str">
        <f>_xlfn.XLOOKUP(B:B,'[1]COPSOQ III-Original'!B:B,'[1]COPSOQ III-Original'!E:E,"ËRRRRRROOOOO",0,1)</f>
        <v>Você tem que prestar atenção em muitas coisas enquanto trabalha?</v>
      </c>
      <c r="P19" s="1" t="s">
        <v>349</v>
      </c>
      <c r="Q19" s="6">
        <v>4</v>
      </c>
    </row>
    <row r="20" spans="1:17" x14ac:dyDescent="0.2">
      <c r="A20" s="2" t="s">
        <v>52</v>
      </c>
      <c r="B20" s="1" t="str">
        <f>_xlfn.XLOOKUP(C:C,'[1]COPSOQ III-Original'!C:C,'[1]COPSOQ III-Original'!B:B,"ERRO",0,1)</f>
        <v>Demandas Cognitivas</v>
      </c>
      <c r="C20" s="3" t="s">
        <v>131</v>
      </c>
      <c r="D20" s="3" t="s">
        <v>90</v>
      </c>
      <c r="E20" s="7">
        <v>19</v>
      </c>
      <c r="F20" s="8" t="s">
        <v>132</v>
      </c>
      <c r="G20" s="1" t="str">
        <f>CONCATENATE("&lt;p&gt;",F20,"&lt;/p&gt;")</f>
        <v>&lt;p&gt;Seu trabalho exige que você seja bom em ter novas ideias?&lt;/p&gt;</v>
      </c>
      <c r="H20" s="3" t="s">
        <v>31</v>
      </c>
      <c r="I20" s="3" t="s">
        <v>43</v>
      </c>
      <c r="J20" s="10" t="s">
        <v>32</v>
      </c>
      <c r="K20" s="11" t="s">
        <v>33</v>
      </c>
      <c r="L20" s="11" t="s">
        <v>34</v>
      </c>
      <c r="M20" s="11" t="s">
        <v>35</v>
      </c>
      <c r="N20" s="12" t="s">
        <v>36</v>
      </c>
      <c r="O20" s="4" t="str">
        <f>_xlfn.XLOOKUP(B:B,'[1]COPSOQ III-Original'!B:B,'[1]COPSOQ III-Original'!E:E,"ËRRRRRROOOOO",0,1)</f>
        <v>Você tem que prestar atenção em muitas coisas enquanto trabalha?</v>
      </c>
      <c r="P20" s="1" t="s">
        <v>349</v>
      </c>
      <c r="Q20" s="6">
        <v>4</v>
      </c>
    </row>
    <row r="21" spans="1:17" x14ac:dyDescent="0.2">
      <c r="A21" s="2" t="s">
        <v>52</v>
      </c>
      <c r="B21" s="1" t="str">
        <f>_xlfn.XLOOKUP(C:C,'[1]COPSOQ III-Original'!C:C,'[1]COPSOQ III-Original'!B:B,"ERRO",0,1)</f>
        <v>Demandas Cognitivas</v>
      </c>
      <c r="C21" s="3" t="s">
        <v>133</v>
      </c>
      <c r="D21" s="3" t="s">
        <v>90</v>
      </c>
      <c r="E21" s="7">
        <v>20</v>
      </c>
      <c r="F21" s="8" t="s">
        <v>134</v>
      </c>
      <c r="G21" s="1" t="str">
        <f>CONCATENATE("&lt;p&gt;",F21,"&lt;/p&gt;")</f>
        <v>&lt;p&gt;Seu trabalho exige que você tome decisões difíceis?&lt;/p&gt;</v>
      </c>
      <c r="H21" s="3" t="s">
        <v>31</v>
      </c>
      <c r="I21" s="3" t="s">
        <v>43</v>
      </c>
      <c r="J21" s="10" t="s">
        <v>32</v>
      </c>
      <c r="K21" s="11" t="s">
        <v>33</v>
      </c>
      <c r="L21" s="11" t="s">
        <v>34</v>
      </c>
      <c r="M21" s="11" t="s">
        <v>35</v>
      </c>
      <c r="N21" s="12" t="s">
        <v>36</v>
      </c>
      <c r="O21" s="4" t="str">
        <f>_xlfn.XLOOKUP(B:B,'[1]COPSOQ III-Original'!B:B,'[1]COPSOQ III-Original'!E:E,"ËRRRRRROOOOO",0,1)</f>
        <v>Você tem que prestar atenção em muitas coisas enquanto trabalha?</v>
      </c>
      <c r="P21" s="1" t="s">
        <v>349</v>
      </c>
      <c r="Q21" s="6">
        <v>4</v>
      </c>
    </row>
    <row r="22" spans="1:17" x14ac:dyDescent="0.2">
      <c r="A22" s="2" t="s">
        <v>52</v>
      </c>
      <c r="B22" s="1" t="str">
        <f>_xlfn.XLOOKUP(C:C,'[1]COPSOQ III-Original'!C:C,'[1]COPSOQ III-Original'!B:B,"ERRO",0,1)</f>
        <v>Demandas Emocionais</v>
      </c>
      <c r="C22" s="3" t="s">
        <v>203</v>
      </c>
      <c r="D22" s="3" t="s">
        <v>192</v>
      </c>
      <c r="E22" s="7">
        <v>21</v>
      </c>
      <c r="F22" s="17" t="s">
        <v>247</v>
      </c>
      <c r="G22" s="1" t="str">
        <f>CONCATENATE("&lt;p&gt;",F22,"&lt;/p&gt;")</f>
        <v>&lt;p&gt;Seu trabalho o coloca em situações emocionalmente perturbadoras?&lt;/p&gt;</v>
      </c>
      <c r="H22" s="3" t="s">
        <v>31</v>
      </c>
      <c r="I22" s="3" t="s">
        <v>43</v>
      </c>
      <c r="J22" s="6" t="s">
        <v>32</v>
      </c>
      <c r="K22" s="6" t="s">
        <v>33</v>
      </c>
      <c r="L22" s="6" t="s">
        <v>34</v>
      </c>
      <c r="M22" s="6" t="s">
        <v>35</v>
      </c>
      <c r="N22" s="6" t="s">
        <v>36</v>
      </c>
      <c r="O22" s="4" t="str">
        <f>_xlfn.XLOOKUP(B:B,'[1]COPSOQ III-Original'!B:B,'[1]COPSOQ III-Original'!E:E,"ËRRRRRROOOOO",0,1)</f>
        <v>Seu trabalho coloca você em situações emocionalmente perturbadoras?</v>
      </c>
      <c r="P22" s="1" t="s">
        <v>350</v>
      </c>
      <c r="Q22" s="6">
        <v>5</v>
      </c>
    </row>
    <row r="23" spans="1:17" x14ac:dyDescent="0.2">
      <c r="A23" s="2" t="s">
        <v>52</v>
      </c>
      <c r="B23" s="1" t="str">
        <f>_xlfn.XLOOKUP(C:C,'[1]COPSOQ III-Original'!C:C,'[1]COPSOQ III-Original'!B:B,"ERRO",0,1)</f>
        <v>Demandas Emocionais</v>
      </c>
      <c r="C23" s="3" t="s">
        <v>55</v>
      </c>
      <c r="D23" s="3" t="s">
        <v>19</v>
      </c>
      <c r="E23" s="9">
        <v>22</v>
      </c>
      <c r="F23" s="18" t="s">
        <v>57</v>
      </c>
      <c r="G23" s="1" t="str">
        <f>CONCATENATE("&lt;p&gt;",F23,"&lt;/p&gt;")</f>
        <v>&lt;p&gt;Você tem que lidar com os problemas pessoais de outras pessoas como parte do seu trabalho?&lt;/p&gt;</v>
      </c>
      <c r="H23" s="3" t="s">
        <v>31</v>
      </c>
      <c r="I23" s="3" t="s">
        <v>43</v>
      </c>
      <c r="J23" s="10" t="s">
        <v>32</v>
      </c>
      <c r="K23" s="11" t="s">
        <v>33</v>
      </c>
      <c r="L23" s="11" t="s">
        <v>34</v>
      </c>
      <c r="M23" s="11" t="s">
        <v>35</v>
      </c>
      <c r="N23" s="12" t="s">
        <v>36</v>
      </c>
      <c r="O23" s="4" t="str">
        <f>_xlfn.XLOOKUP(B:B,'[1]COPSOQ III-Original'!B:B,'[1]COPSOQ III-Original'!E:E,"ËRRRRRROOOOO",0,1)</f>
        <v>Seu trabalho coloca você em situações emocionalmente perturbadoras?</v>
      </c>
      <c r="P23" s="1" t="s">
        <v>350</v>
      </c>
      <c r="Q23" s="6">
        <v>5</v>
      </c>
    </row>
    <row r="24" spans="1:17" x14ac:dyDescent="0.2">
      <c r="A24" s="2" t="s">
        <v>52</v>
      </c>
      <c r="B24" s="1" t="str">
        <f>_xlfn.XLOOKUP(C:C,'[1]COPSOQ III-Original'!C:C,'[1]COPSOQ III-Original'!B:B,"ERRO",0,1)</f>
        <v>Demandas Emocionais</v>
      </c>
      <c r="C24" s="3" t="s">
        <v>53</v>
      </c>
      <c r="D24" s="3" t="s">
        <v>19</v>
      </c>
      <c r="E24" s="7">
        <v>23</v>
      </c>
      <c r="F24" s="8" t="s">
        <v>54</v>
      </c>
      <c r="G24" s="1" t="str">
        <f>CONCATENATE("&lt;p&gt;",F24,"&lt;/p&gt;")</f>
        <v>&lt;p&gt;Seu trabalho é emocionalmente exigente?&lt;/p&gt;</v>
      </c>
      <c r="H24" s="3" t="s">
        <v>31</v>
      </c>
      <c r="I24" s="3" t="s">
        <v>43</v>
      </c>
      <c r="J24" s="10" t="s">
        <v>32</v>
      </c>
      <c r="K24" s="11" t="s">
        <v>33</v>
      </c>
      <c r="L24" s="11" t="s">
        <v>34</v>
      </c>
      <c r="M24" s="11" t="s">
        <v>35</v>
      </c>
      <c r="N24" s="12" t="s">
        <v>36</v>
      </c>
      <c r="O24" s="4" t="str">
        <f>_xlfn.XLOOKUP(B:B,'[1]COPSOQ III-Original'!B:B,'[1]COPSOQ III-Original'!E:E,"ËRRRRRROOOOO",0,1)</f>
        <v>Seu trabalho coloca você em situações emocionalmente perturbadoras?</v>
      </c>
      <c r="P24" s="1" t="s">
        <v>350</v>
      </c>
      <c r="Q24" s="6">
        <v>5</v>
      </c>
    </row>
    <row r="25" spans="1:17" x14ac:dyDescent="0.2">
      <c r="A25" s="2" t="s">
        <v>52</v>
      </c>
      <c r="B25" s="1" t="str">
        <f>_xlfn.XLOOKUP(C:C,'[1]COPSOQ III-Original'!C:C,'[1]COPSOQ III-Original'!B:B,"ERRO",0,1)</f>
        <v>Demandas para Esconder Emoções</v>
      </c>
      <c r="C25" s="3" t="s">
        <v>136</v>
      </c>
      <c r="D25" s="3" t="s">
        <v>90</v>
      </c>
      <c r="E25" s="7">
        <v>24</v>
      </c>
      <c r="F25" s="8" t="s">
        <v>248</v>
      </c>
      <c r="G25" s="1" t="str">
        <f>CONCATENATE("&lt;p&gt;",F25,"&lt;/p&gt;")</f>
        <v>&lt;p&gt;Você é obrigado a tratar todos igualmente, mesmo que não tenha vontade?&lt;/p&gt;</v>
      </c>
      <c r="H25" s="3" t="s">
        <v>31</v>
      </c>
      <c r="I25" s="3" t="s">
        <v>43</v>
      </c>
      <c r="J25" s="6" t="s">
        <v>32</v>
      </c>
      <c r="K25" s="6" t="s">
        <v>33</v>
      </c>
      <c r="L25" s="6" t="s">
        <v>34</v>
      </c>
      <c r="M25" s="6" t="s">
        <v>35</v>
      </c>
      <c r="N25" s="6" t="s">
        <v>36</v>
      </c>
      <c r="O25" s="4" t="str">
        <f>_xlfn.XLOOKUP(B:B,'[1]COPSOQ III-Original'!B:B,'[1]COPSOQ III-Original'!E:E,"ËRRRRRROOOOO",0,1)</f>
        <v>Você é obrigado a tratar todos de forma igual, mesmo que não sinta vontade?</v>
      </c>
      <c r="P25" s="1" t="s">
        <v>350</v>
      </c>
      <c r="Q25" s="6">
        <v>5</v>
      </c>
    </row>
    <row r="26" spans="1:17" x14ac:dyDescent="0.2">
      <c r="A26" s="2" t="s">
        <v>52</v>
      </c>
      <c r="B26" s="1" t="str">
        <f>_xlfn.XLOOKUP(C:C,'[1]COPSOQ III-Original'!C:C,'[1]COPSOQ III-Original'!B:B,"ERRO",0,1)</f>
        <v>Demandas para Esconder Emoções</v>
      </c>
      <c r="C26" s="3" t="s">
        <v>204</v>
      </c>
      <c r="D26" s="3" t="s">
        <v>192</v>
      </c>
      <c r="E26" s="7">
        <v>25</v>
      </c>
      <c r="F26" s="8" t="s">
        <v>205</v>
      </c>
      <c r="G26" s="1" t="str">
        <f>CONCATENATE("&lt;p&gt;",F26,"&lt;/p&gt;")</f>
        <v>&lt;p&gt;Seu trabalho exige que você esconda seus sentimentos?&lt;/p&gt;</v>
      </c>
      <c r="H26" s="3" t="s">
        <v>31</v>
      </c>
      <c r="I26" s="3" t="s">
        <v>43</v>
      </c>
      <c r="J26" s="10" t="s">
        <v>32</v>
      </c>
      <c r="K26" s="11" t="s">
        <v>33</v>
      </c>
      <c r="L26" s="11" t="s">
        <v>34</v>
      </c>
      <c r="M26" s="11" t="s">
        <v>35</v>
      </c>
      <c r="N26" s="12" t="s">
        <v>36</v>
      </c>
      <c r="O26" s="4" t="str">
        <f>_xlfn.XLOOKUP(B:B,'[1]COPSOQ III-Original'!B:B,'[1]COPSOQ III-Original'!E:E,"ËRRRRRROOOOO",0,1)</f>
        <v>Você é obrigado a tratar todos de forma igual, mesmo que não sinta vontade?</v>
      </c>
      <c r="P26" s="1" t="s">
        <v>350</v>
      </c>
      <c r="Q26" s="6">
        <v>5</v>
      </c>
    </row>
    <row r="27" spans="1:17" x14ac:dyDescent="0.2">
      <c r="A27" s="2" t="s">
        <v>52</v>
      </c>
      <c r="B27" s="1" t="str">
        <f>_xlfn.XLOOKUP(C:C,'[1]COPSOQ III-Original'!C:C,'[1]COPSOQ III-Original'!B:B,"ERRO",0,1)</f>
        <v>Demandas para Esconder Emoções</v>
      </c>
      <c r="C27" s="3" t="s">
        <v>207</v>
      </c>
      <c r="D27" s="3" t="s">
        <v>192</v>
      </c>
      <c r="E27" s="7">
        <v>26</v>
      </c>
      <c r="F27" s="17" t="s">
        <v>249</v>
      </c>
      <c r="G27" s="1" t="str">
        <f>CONCATENATE("&lt;p&gt;",F27,"&lt;/p&gt;")</f>
        <v>&lt;p&gt;Você é obrigado a ser gentil e aberto a todos independentemente de como eles se comportam em relação a você?&lt;/p&gt;</v>
      </c>
      <c r="H27" s="3" t="s">
        <v>31</v>
      </c>
      <c r="I27" s="3" t="s">
        <v>43</v>
      </c>
      <c r="J27" s="6" t="s">
        <v>32</v>
      </c>
      <c r="K27" s="6" t="s">
        <v>33</v>
      </c>
      <c r="L27" s="6" t="s">
        <v>34</v>
      </c>
      <c r="M27" s="6" t="s">
        <v>35</v>
      </c>
      <c r="N27" s="6" t="s">
        <v>36</v>
      </c>
      <c r="O27" s="4" t="str">
        <f>_xlfn.XLOOKUP(B:B,'[1]COPSOQ III-Original'!B:B,'[1]COPSOQ III-Original'!E:E,"ËRRRRRROOOOO",0,1)</f>
        <v>Você é obrigado a tratar todos de forma igual, mesmo que não sinta vontade?</v>
      </c>
      <c r="P27" s="1" t="s">
        <v>350</v>
      </c>
      <c r="Q27" s="6">
        <v>5</v>
      </c>
    </row>
    <row r="28" spans="1:17" x14ac:dyDescent="0.2">
      <c r="A28" s="2" t="s">
        <v>52</v>
      </c>
      <c r="B28" s="1" t="str">
        <f>_xlfn.XLOOKUP(C:C,'[1]COPSOQ III-Original'!C:C,'[1]COPSOQ III-Original'!B:B,"ERRO",0,1)</f>
        <v>Demandas para Esconder Emoções</v>
      </c>
      <c r="C28" s="3" t="s">
        <v>206</v>
      </c>
      <c r="D28" s="3" t="s">
        <v>192</v>
      </c>
      <c r="E28" s="7">
        <v>27</v>
      </c>
      <c r="F28" s="17" t="s">
        <v>250</v>
      </c>
      <c r="G28" s="1" t="str">
        <f>CONCATENATE("&lt;p&gt;",F28,"&lt;/p&gt;")</f>
        <v>&lt;p&gt;Seu trabalho exige que você não declare sua opinião?&lt;/p&gt;</v>
      </c>
      <c r="H28" s="3" t="s">
        <v>31</v>
      </c>
      <c r="I28" s="3" t="s">
        <v>43</v>
      </c>
      <c r="J28" s="6" t="s">
        <v>32</v>
      </c>
      <c r="K28" s="6" t="s">
        <v>33</v>
      </c>
      <c r="L28" s="6" t="s">
        <v>34</v>
      </c>
      <c r="M28" s="6" t="s">
        <v>35</v>
      </c>
      <c r="N28" s="6" t="s">
        <v>36</v>
      </c>
      <c r="O28" s="4" t="str">
        <f>_xlfn.XLOOKUP(B:B,'[1]COPSOQ III-Original'!B:B,'[1]COPSOQ III-Original'!E:E,"ËRRRRRROOOOO",0,1)</f>
        <v>Você é obrigado a tratar todos de forma igual, mesmo que não sinta vontade?</v>
      </c>
      <c r="P28" s="1" t="s">
        <v>350</v>
      </c>
      <c r="Q28" s="6">
        <v>5</v>
      </c>
    </row>
    <row r="29" spans="1:17" x14ac:dyDescent="0.2">
      <c r="A29" s="2" t="s">
        <v>52</v>
      </c>
      <c r="B29" s="1" t="str">
        <f>_xlfn.XLOOKUP(C:C,'[1]COPSOQ III-Original'!C:C,'[1]COPSOQ III-Original'!B:B,"ERRO",0,1)</f>
        <v>Exigências Quantitativas</v>
      </c>
      <c r="C29" s="3" t="s">
        <v>208</v>
      </c>
      <c r="D29" s="3" t="s">
        <v>192</v>
      </c>
      <c r="E29" s="7">
        <v>28</v>
      </c>
      <c r="F29" s="8" t="s">
        <v>251</v>
      </c>
      <c r="G29" s="1" t="str">
        <f>CONCATENATE("&lt;p&gt;",F29,"&lt;/p&gt;")</f>
        <v>&lt;p&gt;Sua carga de trabalho é distribuída de forma desigual para que se acumule?&lt;/p&gt;</v>
      </c>
      <c r="H29" s="3" t="s">
        <v>31</v>
      </c>
      <c r="I29" s="3" t="s">
        <v>43</v>
      </c>
      <c r="J29" s="10" t="s">
        <v>32</v>
      </c>
      <c r="K29" s="11" t="s">
        <v>33</v>
      </c>
      <c r="L29" s="11" t="s">
        <v>34</v>
      </c>
      <c r="M29" s="11" t="s">
        <v>35</v>
      </c>
      <c r="N29" s="12" t="s">
        <v>36</v>
      </c>
      <c r="O29" s="4" t="str">
        <f>_xlfn.XLOOKUP(B:B,'[1]COPSOQ III-Original'!B:B,'[1]COPSOQ III-Original'!E:E,"ËRRRRRROOOOO",0,1)</f>
        <v>Sua carga de trabalho é distribuída de maneira desigual, acumulando-se?</v>
      </c>
      <c r="P29" s="1" t="s">
        <v>351</v>
      </c>
      <c r="Q29" s="6">
        <v>3</v>
      </c>
    </row>
    <row r="30" spans="1:17" x14ac:dyDescent="0.2">
      <c r="A30" s="2" t="s">
        <v>52</v>
      </c>
      <c r="B30" s="1" t="str">
        <f>_xlfn.XLOOKUP(C:C,'[1]COPSOQ III-Original'!C:C,'[1]COPSOQ III-Original'!B:B,"ERRO",0,1)</f>
        <v>Exigências Quantitativas</v>
      </c>
      <c r="C30" s="3" t="s">
        <v>58</v>
      </c>
      <c r="D30" s="3" t="s">
        <v>19</v>
      </c>
      <c r="E30" s="7">
        <v>29</v>
      </c>
      <c r="F30" s="8" t="s">
        <v>59</v>
      </c>
      <c r="G30" s="1" t="str">
        <f>CONCATENATE("&lt;p&gt;",F30,"&lt;/p&gt;")</f>
        <v>&lt;p&gt;Com que frequência você não tem tempo para concluir todas as suas tarefas de trabalho?&lt;/p&gt;</v>
      </c>
      <c r="H30" s="3" t="s">
        <v>31</v>
      </c>
      <c r="I30" s="3" t="s">
        <v>43</v>
      </c>
      <c r="J30" s="10" t="s">
        <v>32</v>
      </c>
      <c r="K30" s="11" t="s">
        <v>33</v>
      </c>
      <c r="L30" s="11" t="s">
        <v>34</v>
      </c>
      <c r="M30" s="11" t="s">
        <v>35</v>
      </c>
      <c r="N30" s="12" t="s">
        <v>36</v>
      </c>
      <c r="O30" s="4" t="str">
        <f>_xlfn.XLOOKUP(B:B,'[1]COPSOQ III-Original'!B:B,'[1]COPSOQ III-Original'!E:E,"ËRRRRRROOOOO",0,1)</f>
        <v>Sua carga de trabalho é distribuída de maneira desigual, acumulando-se?</v>
      </c>
      <c r="P30" s="1" t="s">
        <v>351</v>
      </c>
      <c r="Q30" s="6">
        <v>3</v>
      </c>
    </row>
    <row r="31" spans="1:17" x14ac:dyDescent="0.2">
      <c r="A31" s="2" t="s">
        <v>52</v>
      </c>
      <c r="B31" s="1" t="str">
        <f>_xlfn.XLOOKUP(C:C,'[1]COPSOQ III-Original'!C:C,'[1]COPSOQ III-Original'!B:B,"ERRO",0,1)</f>
        <v>Exigências Quantitativas</v>
      </c>
      <c r="C31" s="3" t="s">
        <v>60</v>
      </c>
      <c r="D31" s="3" t="s">
        <v>19</v>
      </c>
      <c r="E31" s="7">
        <v>30</v>
      </c>
      <c r="F31" s="17" t="s">
        <v>61</v>
      </c>
      <c r="G31" s="1" t="str">
        <f>CONCATENATE("&lt;p&gt;",F31,"&lt;/p&gt;")</f>
        <v>&lt;p&gt;Você fica para trás com seu trabalho?&lt;/p&gt;</v>
      </c>
      <c r="H31" s="3" t="s">
        <v>31</v>
      </c>
      <c r="I31" s="3" t="s">
        <v>43</v>
      </c>
      <c r="J31" s="6" t="s">
        <v>32</v>
      </c>
      <c r="K31" s="6" t="s">
        <v>33</v>
      </c>
      <c r="L31" s="6" t="s">
        <v>34</v>
      </c>
      <c r="M31" s="6" t="s">
        <v>35</v>
      </c>
      <c r="N31" s="6" t="s">
        <v>36</v>
      </c>
      <c r="O31" s="4" t="str">
        <f>_xlfn.XLOOKUP(B:B,'[1]COPSOQ III-Original'!B:B,'[1]COPSOQ III-Original'!E:E,"ËRRRRRROOOOO",0,1)</f>
        <v>Sua carga de trabalho é distribuída de maneira desigual, acumulando-se?</v>
      </c>
      <c r="P31" s="1" t="s">
        <v>351</v>
      </c>
      <c r="Q31" s="6">
        <v>3</v>
      </c>
    </row>
    <row r="32" spans="1:17" x14ac:dyDescent="0.2">
      <c r="A32" s="2" t="s">
        <v>52</v>
      </c>
      <c r="B32" s="1" t="str">
        <f>_xlfn.XLOOKUP(C:C,'[1]COPSOQ III-Original'!C:C,'[1]COPSOQ III-Original'!B:B,"ERRO",0,1)</f>
        <v>Exigências Quantitativas</v>
      </c>
      <c r="C32" s="3" t="s">
        <v>137</v>
      </c>
      <c r="D32" s="3" t="s">
        <v>90</v>
      </c>
      <c r="E32" s="7">
        <v>31</v>
      </c>
      <c r="F32" s="8" t="s">
        <v>138</v>
      </c>
      <c r="G32" s="1" t="str">
        <f>CONCATENATE("&lt;p&gt;",F32,"&lt;/p&gt;")</f>
        <v>&lt;p&gt;Você tem tempo suficiente para suas tarefas de trabalho?&lt;/p&gt;</v>
      </c>
      <c r="H32" s="3" t="s">
        <v>31</v>
      </c>
      <c r="I32" s="3" t="s">
        <v>22</v>
      </c>
      <c r="J32" s="6" t="s">
        <v>32</v>
      </c>
      <c r="K32" s="6" t="s">
        <v>33</v>
      </c>
      <c r="L32" s="6" t="s">
        <v>34</v>
      </c>
      <c r="M32" s="6" t="s">
        <v>35</v>
      </c>
      <c r="N32" s="6" t="s">
        <v>36</v>
      </c>
      <c r="O32" s="4" t="str">
        <f>_xlfn.XLOOKUP(B:B,'[1]COPSOQ III-Original'!B:B,'[1]COPSOQ III-Original'!E:E,"ËRRRRRROOOOO",0,1)</f>
        <v>Sua carga de trabalho é distribuída de maneira desigual, acumulando-se?</v>
      </c>
      <c r="P32" s="1" t="s">
        <v>351</v>
      </c>
      <c r="Q32" s="6">
        <v>3</v>
      </c>
    </row>
    <row r="33" spans="1:17" x14ac:dyDescent="0.2">
      <c r="A33" s="2" t="s">
        <v>52</v>
      </c>
      <c r="B33" s="1" t="str">
        <f>_xlfn.XLOOKUP(C:C,'[1]COPSOQ III-Original'!C:C,'[1]COPSOQ III-Original'!B:B,"ERRO",0,1)</f>
        <v>Ritmo de Trabalho</v>
      </c>
      <c r="C33" s="3" t="s">
        <v>79</v>
      </c>
      <c r="D33" s="3" t="s">
        <v>19</v>
      </c>
      <c r="E33" s="7">
        <v>32</v>
      </c>
      <c r="F33" s="8" t="s">
        <v>80</v>
      </c>
      <c r="G33" s="1" t="str">
        <f>CONCATENATE("&lt;p&gt;",F33,"&lt;/p&gt;")</f>
        <v>&lt;p&gt;Você tem que trabalhar muito rápido?&lt;/p&gt;</v>
      </c>
      <c r="H33" s="3" t="s">
        <v>31</v>
      </c>
      <c r="I33" s="3" t="s">
        <v>43</v>
      </c>
      <c r="J33" s="10" t="s">
        <v>32</v>
      </c>
      <c r="K33" s="11" t="s">
        <v>33</v>
      </c>
      <c r="L33" s="11" t="s">
        <v>34</v>
      </c>
      <c r="M33" s="11" t="s">
        <v>35</v>
      </c>
      <c r="N33" s="12" t="s">
        <v>36</v>
      </c>
      <c r="O33" s="4" t="str">
        <f>_xlfn.XLOOKUP(B:B,'[1]COPSOQ III-Original'!B:B,'[1]COPSOQ III-Original'!E:E,"ËRRRRRROOOOO",0,1)</f>
        <v>Você tem que trabalhar muito rápido?</v>
      </c>
      <c r="P33" s="16" t="s">
        <v>351</v>
      </c>
      <c r="Q33" s="6">
        <v>3</v>
      </c>
    </row>
    <row r="34" spans="1:17" x14ac:dyDescent="0.2">
      <c r="A34" s="2" t="s">
        <v>52</v>
      </c>
      <c r="B34" s="1" t="str">
        <f>_xlfn.XLOOKUP(C:C,'[1]COPSOQ III-Original'!C:C,'[1]COPSOQ III-Original'!B:B,"ERRO",0,1)</f>
        <v>Ritmo de Trabalho</v>
      </c>
      <c r="C34" s="3" t="s">
        <v>81</v>
      </c>
      <c r="D34" s="3" t="s">
        <v>19</v>
      </c>
      <c r="E34" s="7">
        <v>33</v>
      </c>
      <c r="F34" s="8" t="s">
        <v>252</v>
      </c>
      <c r="G34" s="1" t="str">
        <f>CONCATENATE("&lt;p&gt;",F34,"&lt;/p&gt;")</f>
        <v>&lt;p&gt;Você trabalha em um ritmo alto ao longo do dia?&lt;/p&gt;</v>
      </c>
      <c r="H34" s="3" t="s">
        <v>31</v>
      </c>
      <c r="I34" s="3" t="s">
        <v>43</v>
      </c>
      <c r="J34" s="6" t="s">
        <v>32</v>
      </c>
      <c r="K34" s="6" t="s">
        <v>33</v>
      </c>
      <c r="L34" s="6" t="s">
        <v>34</v>
      </c>
      <c r="M34" s="6" t="s">
        <v>35</v>
      </c>
      <c r="N34" s="6" t="s">
        <v>36</v>
      </c>
      <c r="O34" s="4" t="str">
        <f>_xlfn.XLOOKUP(B:B,'[1]COPSOQ III-Original'!B:B,'[1]COPSOQ III-Original'!E:E,"ËRRRRRROOOOO",0,1)</f>
        <v>Você tem que trabalhar muito rápido?</v>
      </c>
      <c r="P34" s="16" t="s">
        <v>351</v>
      </c>
      <c r="Q34" s="6">
        <v>3</v>
      </c>
    </row>
    <row r="35" spans="1:17" x14ac:dyDescent="0.2">
      <c r="A35" s="2" t="s">
        <v>52</v>
      </c>
      <c r="B35" s="1" t="str">
        <f>_xlfn.XLOOKUP(C:C,'[1]COPSOQ III-Original'!C:C,'[1]COPSOQ III-Original'!B:B,"ERRO",0,1)</f>
        <v>Ritmo de Trabalho</v>
      </c>
      <c r="C35" s="3" t="s">
        <v>176</v>
      </c>
      <c r="D35" s="3" t="s">
        <v>90</v>
      </c>
      <c r="E35" s="7">
        <v>34</v>
      </c>
      <c r="F35" s="8" t="s">
        <v>253</v>
      </c>
      <c r="G35" s="1" t="str">
        <f>CONCATENATE("&lt;p&gt;",F35,"&lt;/p&gt;")</f>
        <v>&lt;p&gt;É necessário continuar trabalhando em ritmo acelerado?&lt;/p&gt;</v>
      </c>
      <c r="H35" s="3" t="s">
        <v>31</v>
      </c>
      <c r="I35" s="3" t="s">
        <v>43</v>
      </c>
      <c r="J35" s="6" t="s">
        <v>32</v>
      </c>
      <c r="K35" s="6" t="s">
        <v>33</v>
      </c>
      <c r="L35" s="6" t="s">
        <v>34</v>
      </c>
      <c r="M35" s="6" t="s">
        <v>35</v>
      </c>
      <c r="N35" s="6" t="s">
        <v>36</v>
      </c>
      <c r="O35" s="4" t="str">
        <f>_xlfn.XLOOKUP(B:B,'[1]COPSOQ III-Original'!B:B,'[1]COPSOQ III-Original'!E:E,"ËRRRRRROOOOO",0,1)</f>
        <v>Você tem que trabalhar muito rápido?</v>
      </c>
      <c r="P35" s="16" t="s">
        <v>351</v>
      </c>
      <c r="Q35" s="6">
        <v>3</v>
      </c>
    </row>
    <row r="36" spans="1:17" x14ac:dyDescent="0.2">
      <c r="A36" s="2" t="s">
        <v>41</v>
      </c>
      <c r="B36" s="1" t="str">
        <f>_xlfn.XLOOKUP(C:C,'[1]COPSOQ III-Original'!C:C,'[1]COPSOQ III-Original'!B:B,"ERRO",0,1)</f>
        <v>Conflito Trabalho-Família</v>
      </c>
      <c r="C36" s="3" t="s">
        <v>125</v>
      </c>
      <c r="D36" s="3" t="s">
        <v>90</v>
      </c>
      <c r="E36" s="9">
        <v>35</v>
      </c>
      <c r="F36" s="8" t="s">
        <v>258</v>
      </c>
      <c r="G36" s="1" t="str">
        <f>CONCATENATE("&lt;p&gt;",F36,"&lt;/p&gt;")</f>
        <v>&lt;p&gt;Esta questão diz respeito às maneiras pelas quais seu trabalho afeta sua vida privada. — Há momentos em que você precisa estar no trabalho e em casa ao mesmo tempo?&lt;/p&gt;</v>
      </c>
      <c r="H36" s="3" t="s">
        <v>31</v>
      </c>
      <c r="I36" s="3" t="s">
        <v>43</v>
      </c>
      <c r="J36" s="10" t="s">
        <v>32</v>
      </c>
      <c r="K36" s="11" t="s">
        <v>33</v>
      </c>
      <c r="L36" s="11" t="s">
        <v>34</v>
      </c>
      <c r="M36" s="11" t="s">
        <v>35</v>
      </c>
      <c r="N36" s="12" t="s">
        <v>36</v>
      </c>
      <c r="O36" s="4" t="str">
        <f>_xlfn.XLOOKUP(B:B,'[1]COPSOQ III-Original'!B:B,'[1]COPSOQ III-Original'!E:E,"ËRRRRRROOOOO",0,1)</f>
        <v>Existem momentos em que você precisa estar no trabalho e em casa ao mesmo tempo?</v>
      </c>
      <c r="P36" s="1" t="s">
        <v>352</v>
      </c>
      <c r="Q36" s="6">
        <v>4</v>
      </c>
    </row>
    <row r="37" spans="1:17" x14ac:dyDescent="0.2">
      <c r="A37" s="2" t="s">
        <v>41</v>
      </c>
      <c r="B37" s="1" t="str">
        <f>_xlfn.XLOOKUP(C:C,'[1]COPSOQ III-Original'!C:C,'[1]COPSOQ III-Original'!B:B,"ERRO",0,1)</f>
        <v>Conflito Trabalho-Família</v>
      </c>
      <c r="C37" s="3" t="s">
        <v>49</v>
      </c>
      <c r="D37" s="3" t="s">
        <v>19</v>
      </c>
      <c r="E37" s="7">
        <v>36</v>
      </c>
      <c r="F37" s="19" t="s">
        <v>254</v>
      </c>
      <c r="G37" s="1" t="str">
        <f>CONCATENATE("&lt;p&gt;",F37,"&lt;/p&gt;")</f>
        <v>&lt;p&gt;Esta questão diz respeito às maneiras pelas quais seu trabalho afeta sua vida privada. — Você sente que seu trabalho drena tanto de sua energia que tem um efeito negativo em sua vida privada?&lt;/p&gt;</v>
      </c>
      <c r="H37" s="3" t="s">
        <v>21</v>
      </c>
      <c r="I37" s="3" t="s">
        <v>43</v>
      </c>
      <c r="J37" s="10" t="s">
        <v>44</v>
      </c>
      <c r="K37" s="11" t="s">
        <v>45</v>
      </c>
      <c r="L37" s="11" t="s">
        <v>46</v>
      </c>
      <c r="M37" s="11" t="s">
        <v>47</v>
      </c>
      <c r="N37" s="12" t="s">
        <v>48</v>
      </c>
      <c r="O37" s="4" t="str">
        <f>_xlfn.XLOOKUP(B:B,'[1]COPSOQ III-Original'!B:B,'[1]COPSOQ III-Original'!E:E,"ËRRRRRROOOOO",0,1)</f>
        <v>Existem momentos em que você precisa estar no trabalho e em casa ao mesmo tempo?</v>
      </c>
      <c r="P37" s="1" t="s">
        <v>352</v>
      </c>
      <c r="Q37" s="6">
        <v>4</v>
      </c>
    </row>
    <row r="38" spans="1:17" x14ac:dyDescent="0.2">
      <c r="A38" s="2" t="s">
        <v>41</v>
      </c>
      <c r="B38" s="1" t="str">
        <f>_xlfn.XLOOKUP(C:C,'[1]COPSOQ III-Original'!C:C,'[1]COPSOQ III-Original'!B:B,"ERRO",0,1)</f>
        <v>Conflito Trabalho-Família</v>
      </c>
      <c r="C38" s="3" t="s">
        <v>42</v>
      </c>
      <c r="D38" s="3" t="s">
        <v>19</v>
      </c>
      <c r="E38" s="7">
        <v>37</v>
      </c>
      <c r="F38" s="8" t="s">
        <v>255</v>
      </c>
      <c r="G38" s="1" t="str">
        <f>CONCATENATE("&lt;p&gt;",F38,"&lt;/p&gt;")</f>
        <v>&lt;p&gt;Esta questão diz respeito às maneiras pelas quais seu trabalho afeta sua vida privada. — Você sente que seu trabalho toma tanto do seu tempo que tem um efeito negativo em sua vida privada?&lt;/p&gt;</v>
      </c>
      <c r="H38" s="3" t="s">
        <v>21</v>
      </c>
      <c r="I38" s="3" t="s">
        <v>43</v>
      </c>
      <c r="J38" s="10" t="s">
        <v>44</v>
      </c>
      <c r="K38" s="11" t="s">
        <v>45</v>
      </c>
      <c r="L38" s="11" t="s">
        <v>46</v>
      </c>
      <c r="M38" s="11" t="s">
        <v>47</v>
      </c>
      <c r="N38" s="12" t="s">
        <v>48</v>
      </c>
      <c r="O38" s="4" t="str">
        <f>_xlfn.XLOOKUP(B:B,'[1]COPSOQ III-Original'!B:B,'[1]COPSOQ III-Original'!E:E,"ËRRRRRROOOOO",0,1)</f>
        <v>Existem momentos em que você precisa estar no trabalho e em casa ao mesmo tempo?</v>
      </c>
      <c r="P38" s="1" t="s">
        <v>352</v>
      </c>
      <c r="Q38" s="6">
        <v>4</v>
      </c>
    </row>
    <row r="39" spans="1:17" x14ac:dyDescent="0.2">
      <c r="A39" s="2" t="s">
        <v>41</v>
      </c>
      <c r="B39" s="1" t="str">
        <f>_xlfn.XLOOKUP(C:C,'[1]COPSOQ III-Original'!C:C,'[1]COPSOQ III-Original'!B:B,"ERRO",0,1)</f>
        <v>Conflito Trabalho-Família</v>
      </c>
      <c r="C39" s="3" t="s">
        <v>123</v>
      </c>
      <c r="D39" s="3" t="s">
        <v>90</v>
      </c>
      <c r="E39" s="7">
        <v>38</v>
      </c>
      <c r="F39" s="8" t="s">
        <v>256</v>
      </c>
      <c r="G39" s="1" t="str">
        <f>CONCATENATE("&lt;p&gt;",F39,"&lt;/p&gt;")</f>
        <v>&lt;p&gt;Esta questão diz respeito às maneiras pelas quais seu trabalho afeta sua vida privada. — As demandas do meu trabalho interferem na minha vida privada e familiar?&lt;/p&gt;</v>
      </c>
      <c r="H39" s="3" t="s">
        <v>21</v>
      </c>
      <c r="I39" s="3" t="s">
        <v>43</v>
      </c>
      <c r="J39" s="6" t="s">
        <v>44</v>
      </c>
      <c r="K39" s="6" t="s">
        <v>45</v>
      </c>
      <c r="L39" s="6" t="s">
        <v>46</v>
      </c>
      <c r="M39" s="6" t="s">
        <v>47</v>
      </c>
      <c r="N39" s="6" t="s">
        <v>48</v>
      </c>
      <c r="O39" s="4" t="str">
        <f>_xlfn.XLOOKUP(B:B,'[1]COPSOQ III-Original'!B:B,'[1]COPSOQ III-Original'!E:E,"ËRRRRRROOOOO",0,1)</f>
        <v>Existem momentos em que você precisa estar no trabalho e em casa ao mesmo tempo?</v>
      </c>
      <c r="P39" s="1" t="s">
        <v>352</v>
      </c>
      <c r="Q39" s="6">
        <v>4</v>
      </c>
    </row>
    <row r="40" spans="1:17" x14ac:dyDescent="0.2">
      <c r="A40" s="2" t="s">
        <v>41</v>
      </c>
      <c r="B40" s="1" t="str">
        <f>_xlfn.XLOOKUP(C:C,'[1]COPSOQ III-Original'!C:C,'[1]COPSOQ III-Original'!B:B,"ERRO",0,1)</f>
        <v>Conflito Trabalho-Família</v>
      </c>
      <c r="C40" s="3" t="s">
        <v>124</v>
      </c>
      <c r="D40" s="3" t="s">
        <v>90</v>
      </c>
      <c r="E40" s="7">
        <v>39</v>
      </c>
      <c r="F40" s="8" t="s">
        <v>257</v>
      </c>
      <c r="G40" s="1" t="str">
        <f>CONCATENATE("&lt;p&gt;",F40,"&lt;/p&gt;")</f>
        <v>&lt;p&gt;Esta questão diz respeito às maneiras pelas quais seu trabalho afeta sua vida privada. — Devido a deveres relacionados ao trabalho, tenho que fazer alterações em meus planos para atividades privadas e familiares.&lt;/p&gt;</v>
      </c>
      <c r="H40" s="3" t="s">
        <v>31</v>
      </c>
      <c r="I40" s="5" t="s">
        <v>43</v>
      </c>
      <c r="J40" s="6" t="s">
        <v>32</v>
      </c>
      <c r="K40" s="6" t="s">
        <v>33</v>
      </c>
      <c r="L40" s="6" t="s">
        <v>34</v>
      </c>
      <c r="M40" s="6" t="s">
        <v>35</v>
      </c>
      <c r="N40" s="6" t="s">
        <v>36</v>
      </c>
      <c r="O40" s="4" t="str">
        <f>_xlfn.XLOOKUP(B:B,'[1]COPSOQ III-Original'!B:B,'[1]COPSOQ III-Original'!E:E,"ËRRRRRROOOOO",0,1)</f>
        <v>Existem momentos em que você precisa estar no trabalho e em casa ao mesmo tempo?</v>
      </c>
      <c r="P40" s="1" t="s">
        <v>352</v>
      </c>
      <c r="Q40" s="6">
        <v>4</v>
      </c>
    </row>
    <row r="41" spans="1:17" x14ac:dyDescent="0.2">
      <c r="A41" s="2" t="s">
        <v>41</v>
      </c>
      <c r="B41" s="1" t="str">
        <f>_xlfn.XLOOKUP(C:C,'[1]COPSOQ III-Original'!C:C,'[1]COPSOQ III-Original'!B:B,"ERRO",0,1)</f>
        <v>Insegurança no Trabalho</v>
      </c>
      <c r="C41" s="3" t="s">
        <v>67</v>
      </c>
      <c r="D41" s="3" t="s">
        <v>19</v>
      </c>
      <c r="E41" s="7">
        <v>40</v>
      </c>
      <c r="F41" s="17" t="s">
        <v>259</v>
      </c>
      <c r="G41" s="1" t="str">
        <f>CONCATENATE("&lt;p&gt;",F41,"&lt;/p&gt;")</f>
        <v>&lt;p&gt;Você está preocupado em ser transferido para outro emprego contra sua vontade?&lt;/p&gt;</v>
      </c>
      <c r="H41" s="3" t="s">
        <v>21</v>
      </c>
      <c r="I41" s="5" t="s">
        <v>43</v>
      </c>
      <c r="J41" s="6" t="s">
        <v>44</v>
      </c>
      <c r="K41" s="6" t="s">
        <v>45</v>
      </c>
      <c r="L41" s="6" t="s">
        <v>46</v>
      </c>
      <c r="M41" s="6" t="s">
        <v>47</v>
      </c>
      <c r="N41" s="6" t="s">
        <v>48</v>
      </c>
      <c r="O41" s="4" t="str">
        <f>_xlfn.XLOOKUP(B:B,'[1]COPSOQ III-Original'!B:B,'[1]COPSOQ III-Original'!E:E,"ËRRRRRROOOOO",0,1)</f>
        <v>Você está preocupado em ficar desempregado?</v>
      </c>
      <c r="P41" s="1" t="s">
        <v>353</v>
      </c>
      <c r="Q41" s="6">
        <v>4</v>
      </c>
    </row>
    <row r="42" spans="1:17" x14ac:dyDescent="0.2">
      <c r="A42" s="2" t="s">
        <v>41</v>
      </c>
      <c r="B42" s="1" t="str">
        <f>_xlfn.XLOOKUP(C:C,'[1]COPSOQ III-Original'!C:C,'[1]COPSOQ III-Original'!B:B,"ERRO",0,1)</f>
        <v>Insegurança no Trabalho</v>
      </c>
      <c r="C42" s="3" t="s">
        <v>162</v>
      </c>
      <c r="D42" s="3" t="s">
        <v>90</v>
      </c>
      <c r="E42" s="7">
        <v>41</v>
      </c>
      <c r="F42" s="8" t="s">
        <v>259</v>
      </c>
      <c r="G42" s="1" t="str">
        <f>CONCATENATE("&lt;p&gt;",F42,"&lt;/p&gt;")</f>
        <v>&lt;p&gt;Você está preocupado em ser transferido para outro emprego contra sua vontade?&lt;/p&gt;</v>
      </c>
      <c r="H42" s="3" t="s">
        <v>21</v>
      </c>
      <c r="I42" s="5" t="s">
        <v>43</v>
      </c>
      <c r="J42" s="6" t="s">
        <v>44</v>
      </c>
      <c r="K42" s="6" t="s">
        <v>45</v>
      </c>
      <c r="L42" s="6" t="s">
        <v>46</v>
      </c>
      <c r="M42" s="6" t="s">
        <v>47</v>
      </c>
      <c r="N42" s="6" t="s">
        <v>48</v>
      </c>
      <c r="O42" s="4" t="str">
        <f>_xlfn.XLOOKUP(B:B,'[1]COPSOQ III-Original'!B:B,'[1]COPSOQ III-Original'!E:E,"ËRRRRRROOOOO",0,1)</f>
        <v>Você está preocupado em ficar desempregado?</v>
      </c>
      <c r="P42" s="1" t="s">
        <v>353</v>
      </c>
      <c r="Q42" s="6">
        <v>4</v>
      </c>
    </row>
    <row r="43" spans="1:17" x14ac:dyDescent="0.2">
      <c r="A43" s="2" t="s">
        <v>41</v>
      </c>
      <c r="B43" s="1" t="str">
        <f>_xlfn.XLOOKUP(C:C,'[1]COPSOQ III-Original'!C:C,'[1]COPSOQ III-Original'!B:B,"ERRO",0,1)</f>
        <v>Insegurança no Trabalho</v>
      </c>
      <c r="C43" s="3" t="s">
        <v>214</v>
      </c>
      <c r="D43" s="3" t="s">
        <v>192</v>
      </c>
      <c r="E43" s="7">
        <v>42</v>
      </c>
      <c r="F43" s="17" t="s">
        <v>260</v>
      </c>
      <c r="G43" s="1" t="str">
        <f>CONCATENATE("&lt;p&gt;",F43,"&lt;/p&gt;")</f>
        <v>&lt;p&gt;Você está preocupado com a mudança do horário (turno, dias da semana, horário de entrada e saída...) contra sua vontade?&lt;/p&gt;</v>
      </c>
      <c r="H43" s="3" t="s">
        <v>21</v>
      </c>
      <c r="I43" s="5" t="s">
        <v>43</v>
      </c>
      <c r="J43" s="6" t="s">
        <v>44</v>
      </c>
      <c r="K43" s="6" t="s">
        <v>45</v>
      </c>
      <c r="L43" s="6" t="s">
        <v>46</v>
      </c>
      <c r="M43" s="6" t="s">
        <v>47</v>
      </c>
      <c r="N43" s="6" t="s">
        <v>48</v>
      </c>
      <c r="O43" s="4" t="str">
        <f>_xlfn.XLOOKUP(B:B,'[1]COPSOQ III-Original'!B:B,'[1]COPSOQ III-Original'!E:E,"ËRRRRRROOOOO",0,1)</f>
        <v>Você está preocupado em ficar desempregado?</v>
      </c>
      <c r="P43" s="1" t="s">
        <v>353</v>
      </c>
      <c r="Q43" s="6">
        <v>4</v>
      </c>
    </row>
    <row r="44" spans="1:17" x14ac:dyDescent="0.2">
      <c r="A44" s="2" t="s">
        <v>41</v>
      </c>
      <c r="B44" s="1" t="str">
        <f>_xlfn.XLOOKUP(C:C,'[1]COPSOQ III-Original'!C:C,'[1]COPSOQ III-Original'!B:B,"ERRO",0,1)</f>
        <v>Insegurança no Trabalho</v>
      </c>
      <c r="C44" s="3" t="s">
        <v>213</v>
      </c>
      <c r="D44" s="3" t="s">
        <v>192</v>
      </c>
      <c r="E44" s="7">
        <v>43</v>
      </c>
      <c r="F44" s="17" t="s">
        <v>261</v>
      </c>
      <c r="G44" s="1" t="str">
        <f>CONCATENATE("&lt;p&gt;",F44,"&lt;/p&gt;")</f>
        <v>&lt;p&gt;Você está preocupado com uma diminuição no seu salário (redução, remuneração variável sendo introduzida ...)?&lt;/p&gt;</v>
      </c>
      <c r="H44" s="3" t="s">
        <v>21</v>
      </c>
      <c r="I44" s="5" t="s">
        <v>43</v>
      </c>
      <c r="J44" s="6" t="s">
        <v>44</v>
      </c>
      <c r="K44" s="6" t="s">
        <v>45</v>
      </c>
      <c r="L44" s="6" t="s">
        <v>46</v>
      </c>
      <c r="M44" s="6" t="s">
        <v>47</v>
      </c>
      <c r="N44" s="6" t="s">
        <v>48</v>
      </c>
      <c r="O44" s="4" t="str">
        <f>_xlfn.XLOOKUP(B:B,'[1]COPSOQ III-Original'!B:B,'[1]COPSOQ III-Original'!E:E,"ËRRRRRROOOOO",0,1)</f>
        <v>Você está preocupado em ficar desempregado?</v>
      </c>
      <c r="P44" s="1" t="s">
        <v>353</v>
      </c>
      <c r="Q44" s="6">
        <v>4</v>
      </c>
    </row>
    <row r="45" spans="1:17" x14ac:dyDescent="0.2">
      <c r="A45" s="2" t="s">
        <v>41</v>
      </c>
      <c r="B45" s="1" t="str">
        <f>_xlfn.XLOOKUP(C:C,'[1]COPSOQ III-Original'!C:C,'[1]COPSOQ III-Original'!B:B,"ERRO",0,1)</f>
        <v>Insegurança no Trabalho</v>
      </c>
      <c r="C45" s="3" t="s">
        <v>161</v>
      </c>
      <c r="D45" s="3" t="s">
        <v>90</v>
      </c>
      <c r="E45" s="7">
        <v>44</v>
      </c>
      <c r="F45" s="8" t="s">
        <v>262</v>
      </c>
      <c r="G45" s="1" t="str">
        <f>CONCATENATE("&lt;p&gt;",F45,"&lt;/p&gt;")</f>
        <v>&lt;p&gt;Existem boas perspectivas em seu trabalho?&lt;/p&gt;</v>
      </c>
      <c r="H45" s="3" t="s">
        <v>21</v>
      </c>
      <c r="I45" s="5" t="s">
        <v>22</v>
      </c>
      <c r="J45" s="6" t="s">
        <v>44</v>
      </c>
      <c r="K45" s="6" t="s">
        <v>45</v>
      </c>
      <c r="L45" s="6" t="s">
        <v>46</v>
      </c>
      <c r="M45" s="6" t="s">
        <v>47</v>
      </c>
      <c r="N45" s="6" t="s">
        <v>48</v>
      </c>
      <c r="O45" s="4" t="str">
        <f>_xlfn.XLOOKUP(B:B,'[1]COPSOQ III-Original'!B:B,'[1]COPSOQ III-Original'!E:E,"ËRRRRRROOOOO",0,1)</f>
        <v>Você está preocupado em ficar desempregado?</v>
      </c>
      <c r="P45" s="1" t="s">
        <v>353</v>
      </c>
      <c r="Q45" s="6">
        <v>4</v>
      </c>
    </row>
    <row r="46" spans="1:17" x14ac:dyDescent="0.2">
      <c r="A46" s="2" t="s">
        <v>41</v>
      </c>
      <c r="B46" s="1" t="str">
        <f>_xlfn.XLOOKUP(C:C,'[1]COPSOQ III-Original'!C:C,'[1]COPSOQ III-Original'!B:B,"ERRO",0,1)</f>
        <v>Insegurança no Trabalho</v>
      </c>
      <c r="C46" s="3" t="s">
        <v>64</v>
      </c>
      <c r="D46" s="3" t="s">
        <v>19</v>
      </c>
      <c r="E46" s="7">
        <v>45</v>
      </c>
      <c r="F46" s="8" t="s">
        <v>65</v>
      </c>
      <c r="G46" s="1" t="str">
        <f>CONCATENATE("&lt;p&gt;",F46,"&lt;/p&gt;")</f>
        <v>&lt;p&gt;Você está preocupado em ficar desempregado?&lt;/p&gt;</v>
      </c>
      <c r="H46" s="3" t="s">
        <v>21</v>
      </c>
      <c r="I46" s="3" t="s">
        <v>43</v>
      </c>
      <c r="J46" s="10" t="s">
        <v>44</v>
      </c>
      <c r="K46" s="11" t="s">
        <v>45</v>
      </c>
      <c r="L46" s="11" t="s">
        <v>46</v>
      </c>
      <c r="M46" s="11" t="s">
        <v>47</v>
      </c>
      <c r="N46" s="12" t="s">
        <v>48</v>
      </c>
      <c r="O46" s="4" t="str">
        <f>_xlfn.XLOOKUP(B:B,'[1]COPSOQ III-Original'!B:B,'[1]COPSOQ III-Original'!E:E,"ËRRRRRROOOOO",0,1)</f>
        <v>Você está preocupado em ficar desempregado?</v>
      </c>
      <c r="P46" s="1" t="s">
        <v>353</v>
      </c>
      <c r="Q46" s="6">
        <v>4</v>
      </c>
    </row>
    <row r="47" spans="1:17" x14ac:dyDescent="0.2">
      <c r="A47" s="2" t="s">
        <v>41</v>
      </c>
      <c r="B47" s="1" t="str">
        <f>_xlfn.XLOOKUP(C:C,'[1]COPSOQ III-Original'!C:C,'[1]COPSOQ III-Original'!B:B,"ERRO",0,1)</f>
        <v>Insegurança no Trabalho</v>
      </c>
      <c r="C47" s="3" t="s">
        <v>160</v>
      </c>
      <c r="D47" s="3" t="s">
        <v>90</v>
      </c>
      <c r="E47" s="7">
        <v>46</v>
      </c>
      <c r="F47" s="8" t="s">
        <v>263</v>
      </c>
      <c r="G47" s="1" t="str">
        <f>CONCATENATE("&lt;p&gt;",F47,"&lt;/p&gt;")</f>
        <v>&lt;p&gt;Você está preocupado com a possibilidade de novas tecnologias que o tornam descartável (dispensável)?&lt;/p&gt;</v>
      </c>
      <c r="H47" s="3" t="s">
        <v>21</v>
      </c>
      <c r="I47" s="5" t="s">
        <v>43</v>
      </c>
      <c r="J47" s="6" t="s">
        <v>44</v>
      </c>
      <c r="K47" s="6" t="s">
        <v>45</v>
      </c>
      <c r="L47" s="6" t="s">
        <v>46</v>
      </c>
      <c r="M47" s="6" t="s">
        <v>47</v>
      </c>
      <c r="N47" s="6" t="s">
        <v>48</v>
      </c>
      <c r="O47" s="4" t="str">
        <f>_xlfn.XLOOKUP(B:B,'[1]COPSOQ III-Original'!B:B,'[1]COPSOQ III-Original'!E:E,"ËRRRRRROOOOO",0,1)</f>
        <v>Você está preocupado em ficar desempregado?</v>
      </c>
      <c r="P47" s="1" t="s">
        <v>353</v>
      </c>
      <c r="Q47" s="6">
        <v>4</v>
      </c>
    </row>
    <row r="48" spans="1:17" x14ac:dyDescent="0.2">
      <c r="A48" s="2" t="s">
        <v>41</v>
      </c>
      <c r="B48" s="1" t="str">
        <f>_xlfn.XLOOKUP(C:C,'[1]COPSOQ III-Original'!C:C,'[1]COPSOQ III-Original'!B:B,"ERRO",0,1)</f>
        <v>Insegurança no Trabalho</v>
      </c>
      <c r="C48" s="3" t="s">
        <v>66</v>
      </c>
      <c r="D48" s="3" t="s">
        <v>19</v>
      </c>
      <c r="E48" s="7">
        <v>47</v>
      </c>
      <c r="F48" s="17" t="s">
        <v>264</v>
      </c>
      <c r="G48" s="1" t="str">
        <f>CONCATENATE("&lt;p&gt;",F48,"&lt;/p&gt;")</f>
        <v>&lt;p&gt;Você está preocupado com a dificuldade de encontrar outro emprego se ficar desempregado?&lt;/p&gt;</v>
      </c>
      <c r="H48" s="3" t="s">
        <v>21</v>
      </c>
      <c r="I48" s="5" t="s">
        <v>43</v>
      </c>
      <c r="J48" s="6" t="s">
        <v>44</v>
      </c>
      <c r="K48" s="6" t="s">
        <v>45</v>
      </c>
      <c r="L48" s="6" t="s">
        <v>46</v>
      </c>
      <c r="M48" s="6" t="s">
        <v>47</v>
      </c>
      <c r="N48" s="6" t="s">
        <v>48</v>
      </c>
      <c r="O48" s="4" t="str">
        <f>_xlfn.XLOOKUP(B:B,'[1]COPSOQ III-Original'!B:B,'[1]COPSOQ III-Original'!E:E,"ËRRRRRROOOOO",0,1)</f>
        <v>Você está preocupado em ficar desempregado?</v>
      </c>
      <c r="P48" s="1" t="s">
        <v>353</v>
      </c>
      <c r="Q48" s="6">
        <v>4</v>
      </c>
    </row>
    <row r="49" spans="1:17" x14ac:dyDescent="0.2">
      <c r="A49" s="2" t="s">
        <v>41</v>
      </c>
      <c r="B49" s="1" t="str">
        <f>_xlfn.XLOOKUP(C:C,'[1]COPSOQ III-Original'!C:C,'[1]COPSOQ III-Original'!B:B,"ERRO",0,1)</f>
        <v>Qualidade do Trabalho</v>
      </c>
      <c r="C49" s="3" t="s">
        <v>173</v>
      </c>
      <c r="D49" s="3" t="s">
        <v>90</v>
      </c>
      <c r="E49" s="7">
        <v>48</v>
      </c>
      <c r="F49" s="8" t="s">
        <v>265</v>
      </c>
      <c r="G49" s="1" t="str">
        <f>CONCATENATE("&lt;p&gt;",F49,"&lt;/p&gt;")</f>
        <v>&lt;p&gt;Até que ponto você acha possível realizar suas tarefas de trabalho com uma qualidade satisfatória?&lt;/p&gt;</v>
      </c>
      <c r="H49" s="3" t="s">
        <v>31</v>
      </c>
      <c r="I49" s="5" t="s">
        <v>22</v>
      </c>
      <c r="J49" s="6" t="s">
        <v>32</v>
      </c>
      <c r="K49" s="6" t="s">
        <v>33</v>
      </c>
      <c r="L49" s="6" t="s">
        <v>34</v>
      </c>
      <c r="M49" s="6" t="s">
        <v>35</v>
      </c>
      <c r="N49" s="6" t="s">
        <v>36</v>
      </c>
      <c r="O49" s="4" t="str">
        <f>_xlfn.XLOOKUP(B:B,'[1]COPSOQ III-Original'!B:B,'[1]COPSOQ III-Original'!E:E,"ËRRRRRROOOOO",0,1)</f>
        <v>Em que medida você considera possível realizar suas tarefas de trabalho com qualidade satisfatória?</v>
      </c>
      <c r="P49" s="1" t="s">
        <v>353</v>
      </c>
      <c r="Q49" s="6">
        <v>4</v>
      </c>
    </row>
    <row r="50" spans="1:17" x14ac:dyDescent="0.2">
      <c r="A50" s="2" t="s">
        <v>41</v>
      </c>
      <c r="B50" s="1" t="str">
        <f>_xlfn.XLOOKUP(C:C,'[1]COPSOQ III-Original'!C:C,'[1]COPSOQ III-Original'!B:B,"ERRO",0,1)</f>
        <v>Qualidade do Trabalho</v>
      </c>
      <c r="C50" s="3" t="s">
        <v>217</v>
      </c>
      <c r="D50" s="3" t="s">
        <v>192</v>
      </c>
      <c r="E50" s="7">
        <v>49</v>
      </c>
      <c r="F50" s="17" t="s">
        <v>266</v>
      </c>
      <c r="G50" s="1" t="str">
        <f>CONCATENATE("&lt;p&gt;",F50,"&lt;/p&gt;")</f>
        <v>&lt;p&gt;Você está satisfeito com a qualidade do trabalho realizado em seu local de trabalho?&lt;/p&gt;</v>
      </c>
      <c r="H50" s="3" t="s">
        <v>21</v>
      </c>
      <c r="I50" s="5" t="s">
        <v>22</v>
      </c>
      <c r="J50" s="6" t="s">
        <v>44</v>
      </c>
      <c r="K50" s="6" t="s">
        <v>45</v>
      </c>
      <c r="L50" s="6" t="s">
        <v>46</v>
      </c>
      <c r="M50" s="6" t="s">
        <v>47</v>
      </c>
      <c r="N50" s="6" t="s">
        <v>48</v>
      </c>
      <c r="O50" s="4" t="str">
        <f>_xlfn.XLOOKUP(B:B,'[1]COPSOQ III-Original'!B:B,'[1]COPSOQ III-Original'!E:E,"ËRRRRRROOOOO",0,1)</f>
        <v>Em que medida você considera possível realizar suas tarefas de trabalho com qualidade satisfatória?</v>
      </c>
      <c r="P50" s="1" t="s">
        <v>353</v>
      </c>
      <c r="Q50" s="6">
        <v>4</v>
      </c>
    </row>
    <row r="51" spans="1:17" x14ac:dyDescent="0.2">
      <c r="A51" s="2" t="s">
        <v>41</v>
      </c>
      <c r="B51" s="1" t="str">
        <f>_xlfn.XLOOKUP(C:C,'[1]COPSOQ III-Original'!C:C,'[1]COPSOQ III-Original'!B:B,"ERRO",0,1)</f>
        <v>Satisfação no Trabalho</v>
      </c>
      <c r="C51" s="3" t="s">
        <v>218</v>
      </c>
      <c r="D51" s="3" t="s">
        <v>192</v>
      </c>
      <c r="E51" s="7">
        <v>50</v>
      </c>
      <c r="F51" s="8" t="s">
        <v>267</v>
      </c>
      <c r="G51" s="1" t="str">
        <f>CONCATENATE("&lt;p&gt;",F51,"&lt;/p&gt;")</f>
        <v>&lt;p&gt;Em relação ao seu trabalho em geral. — Quão satisfeito você está com suas perspectivas de trabalho?&lt;/p&gt;</v>
      </c>
      <c r="H51" s="3" t="s">
        <v>21</v>
      </c>
      <c r="I51" s="3" t="s">
        <v>22</v>
      </c>
      <c r="J51" s="10" t="s">
        <v>44</v>
      </c>
      <c r="K51" s="11" t="s">
        <v>45</v>
      </c>
      <c r="L51" s="11" t="s">
        <v>46</v>
      </c>
      <c r="M51" s="11" t="s">
        <v>47</v>
      </c>
      <c r="N51" s="12" t="s">
        <v>48</v>
      </c>
      <c r="O51" s="4" t="str">
        <f>_xlfn.XLOOKUP(B:B,'[1]COPSOQ III-Original'!B:B,'[1]COPSOQ III-Original'!E:E,"ËRRRRRROOOOO",0,1)</f>
        <v>Com relação ao seu trabalho em geral. Quão satisfeito você está com suas perspectivas de trabalho?</v>
      </c>
      <c r="P51" s="1" t="s">
        <v>353</v>
      </c>
      <c r="Q51" s="6">
        <v>4</v>
      </c>
    </row>
    <row r="52" spans="1:17" x14ac:dyDescent="0.2">
      <c r="A52" s="2" t="s">
        <v>41</v>
      </c>
      <c r="B52" s="1" t="str">
        <f>_xlfn.XLOOKUP(C:C,'[1]COPSOQ III-Original'!C:C,'[1]COPSOQ III-Original'!B:B,"ERRO",0,1)</f>
        <v>Satisfação no Trabalho</v>
      </c>
      <c r="C52" s="3" t="s">
        <v>178</v>
      </c>
      <c r="D52" s="3" t="s">
        <v>90</v>
      </c>
      <c r="E52" s="7">
        <v>51</v>
      </c>
      <c r="F52" s="8" t="s">
        <v>268</v>
      </c>
      <c r="G52" s="1" t="str">
        <f>CONCATENATE("&lt;p&gt;",F52,"&lt;/p&gt;")</f>
        <v>&lt;p&gt;Em relação ao seu trabalho em geral. — Quão satisfeito você está com as condições físicas de trabalho?&lt;/p&gt;</v>
      </c>
      <c r="H52" s="3" t="s">
        <v>21</v>
      </c>
      <c r="I52" s="3" t="s">
        <v>22</v>
      </c>
      <c r="J52" s="10" t="s">
        <v>44</v>
      </c>
      <c r="K52" s="11" t="s">
        <v>45</v>
      </c>
      <c r="L52" s="11" t="s">
        <v>46</v>
      </c>
      <c r="M52" s="11" t="s">
        <v>47</v>
      </c>
      <c r="N52" s="12" t="s">
        <v>48</v>
      </c>
      <c r="O52" s="4" t="str">
        <f>_xlfn.XLOOKUP(B:B,'[1]COPSOQ III-Original'!B:B,'[1]COPSOQ III-Original'!E:E,"ËRRRRRROOOOO",0,1)</f>
        <v>Com relação ao seu trabalho em geral. Quão satisfeito você está com suas perspectivas de trabalho?</v>
      </c>
      <c r="P52" s="1" t="s">
        <v>353</v>
      </c>
      <c r="Q52" s="6">
        <v>4</v>
      </c>
    </row>
    <row r="53" spans="1:17" x14ac:dyDescent="0.2">
      <c r="A53" s="2" t="s">
        <v>41</v>
      </c>
      <c r="B53" s="1" t="str">
        <f>_xlfn.XLOOKUP(C:C,'[1]COPSOQ III-Original'!C:C,'[1]COPSOQ III-Original'!B:B,"ERRO",0,1)</f>
        <v>Satisfação no Trabalho</v>
      </c>
      <c r="C53" s="3" t="s">
        <v>177</v>
      </c>
      <c r="D53" s="3" t="s">
        <v>90</v>
      </c>
      <c r="E53" s="7">
        <v>52</v>
      </c>
      <c r="F53" s="8" t="s">
        <v>269</v>
      </c>
      <c r="G53" s="1" t="str">
        <f>CONCATENATE("&lt;p&gt;",F53,"&lt;/p&gt;")</f>
        <v>&lt;p&gt;Em relação ao seu trabalho em geral. — Quão satisfeito você está com a maneira como suas habilidades são usadas?&lt;/p&gt;</v>
      </c>
      <c r="H53" s="3" t="s">
        <v>21</v>
      </c>
      <c r="I53" s="3" t="s">
        <v>22</v>
      </c>
      <c r="J53" s="10" t="s">
        <v>44</v>
      </c>
      <c r="K53" s="11" t="s">
        <v>45</v>
      </c>
      <c r="L53" s="11" t="s">
        <v>46</v>
      </c>
      <c r="M53" s="11" t="s">
        <v>47</v>
      </c>
      <c r="N53" s="12" t="s">
        <v>48</v>
      </c>
      <c r="O53" s="4" t="str">
        <f>_xlfn.XLOOKUP(B:B,'[1]COPSOQ III-Original'!B:B,'[1]COPSOQ III-Original'!E:E,"ËRRRRRROOOOO",0,1)</f>
        <v>Com relação ao seu trabalho em geral. Quão satisfeito você está com suas perspectivas de trabalho?</v>
      </c>
      <c r="P53" s="1" t="s">
        <v>353</v>
      </c>
      <c r="Q53" s="6">
        <v>4</v>
      </c>
    </row>
    <row r="54" spans="1:17" x14ac:dyDescent="0.2">
      <c r="A54" s="2" t="s">
        <v>41</v>
      </c>
      <c r="B54" s="1" t="str">
        <f>_xlfn.XLOOKUP(C:C,'[1]COPSOQ III-Original'!C:C,'[1]COPSOQ III-Original'!B:B,"ERRO",0,1)</f>
        <v>Satisfação no Trabalho</v>
      </c>
      <c r="C54" s="3" t="s">
        <v>82</v>
      </c>
      <c r="D54" s="3" t="s">
        <v>19</v>
      </c>
      <c r="E54" s="7">
        <v>53</v>
      </c>
      <c r="F54" s="8" t="s">
        <v>270</v>
      </c>
      <c r="G54" s="1" t="str">
        <f>CONCATENATE("&lt;p&gt;",F54,"&lt;/p&gt;")</f>
        <v>&lt;p&gt;Em relação ao seu trabalho em geral. — Quão satisfeito você está com o seu trabalho como um todo, tudo levado em consideração?&lt;/p&gt;</v>
      </c>
      <c r="H54" s="3" t="s">
        <v>21</v>
      </c>
      <c r="I54" s="3" t="s">
        <v>22</v>
      </c>
      <c r="J54" s="10" t="s">
        <v>44</v>
      </c>
      <c r="K54" s="11" t="s">
        <v>45</v>
      </c>
      <c r="L54" s="11" t="s">
        <v>46</v>
      </c>
      <c r="M54" s="11" t="s">
        <v>47</v>
      </c>
      <c r="N54" s="12" t="s">
        <v>48</v>
      </c>
      <c r="O54" s="4" t="str">
        <f>_xlfn.XLOOKUP(B:B,'[1]COPSOQ III-Original'!B:B,'[1]COPSOQ III-Original'!E:E,"ËRRRRRROOOOO",0,1)</f>
        <v>Com relação ao seu trabalho em geral. Quão satisfeito você está com suas perspectivas de trabalho?</v>
      </c>
      <c r="P54" s="1" t="s">
        <v>353</v>
      </c>
      <c r="Q54" s="6">
        <v>4</v>
      </c>
    </row>
    <row r="55" spans="1:17" x14ac:dyDescent="0.2">
      <c r="A55" s="2" t="s">
        <v>41</v>
      </c>
      <c r="B55" s="1" t="str">
        <f>_xlfn.XLOOKUP(C:C,'[1]COPSOQ III-Original'!C:C,'[1]COPSOQ III-Original'!B:B,"ERRO",0,1)</f>
        <v>Satisfação no Trabalho</v>
      </c>
      <c r="C55" s="3" t="s">
        <v>219</v>
      </c>
      <c r="D55" s="3" t="s">
        <v>192</v>
      </c>
      <c r="E55" s="7">
        <v>54</v>
      </c>
      <c r="F55" s="17" t="s">
        <v>271</v>
      </c>
      <c r="G55" s="1" t="str">
        <f>CONCATENATE("&lt;p&gt;",F55,"&lt;/p&gt;")</f>
        <v>&lt;p&gt;Em relação ao seu trabalho em geral. — Quão satisfeito você está com o seu salário?&lt;/p&gt;</v>
      </c>
      <c r="H55" s="3" t="s">
        <v>21</v>
      </c>
      <c r="I55" s="5" t="s">
        <v>22</v>
      </c>
      <c r="J55" s="6" t="s">
        <v>44</v>
      </c>
      <c r="K55" s="6" t="s">
        <v>45</v>
      </c>
      <c r="L55" s="6" t="s">
        <v>46</v>
      </c>
      <c r="M55" s="6" t="s">
        <v>47</v>
      </c>
      <c r="N55" s="6" t="s">
        <v>48</v>
      </c>
      <c r="O55" s="4" t="str">
        <f>_xlfn.XLOOKUP(B:B,'[1]COPSOQ III-Original'!B:B,'[1]COPSOQ III-Original'!E:E,"ËRRRRRROOOOO",0,1)</f>
        <v>Com relação ao seu trabalho em geral. Quão satisfeito você está com suas perspectivas de trabalho?</v>
      </c>
      <c r="P55" s="1" t="s">
        <v>353</v>
      </c>
      <c r="Q55" s="6">
        <v>4</v>
      </c>
    </row>
    <row r="56" spans="1:17" x14ac:dyDescent="0.2">
      <c r="A56" s="2" t="s">
        <v>62</v>
      </c>
      <c r="B56" s="1" t="str">
        <f>_xlfn.XLOOKUP(C:C,'[1]COPSOQ III-Original'!C:C,'[1]COPSOQ III-Original'!B:B,"ERRO",0,1)</f>
        <v>Compromisso Face ao Local de Trabalho</v>
      </c>
      <c r="C56" s="3" t="s">
        <v>114</v>
      </c>
      <c r="D56" s="3" t="s">
        <v>90</v>
      </c>
      <c r="E56" s="7">
        <v>55</v>
      </c>
      <c r="F56" s="8" t="s">
        <v>115</v>
      </c>
      <c r="G56" s="1" t="str">
        <f>CONCATENATE("&lt;p&gt;",F56,"&lt;/p&gt;")</f>
        <v>&lt;p&gt;Você gosta de contar aos outros sobre seu local de trabalho?&lt;/p&gt;</v>
      </c>
      <c r="H56" s="3" t="s">
        <v>21</v>
      </c>
      <c r="I56" s="3" t="s">
        <v>22</v>
      </c>
      <c r="J56" s="10" t="s">
        <v>44</v>
      </c>
      <c r="K56" s="11" t="s">
        <v>45</v>
      </c>
      <c r="L56" s="11" t="s">
        <v>46</v>
      </c>
      <c r="M56" s="11" t="s">
        <v>47</v>
      </c>
      <c r="N56" s="12" t="s">
        <v>48</v>
      </c>
      <c r="O56" s="4" t="str">
        <f>_xlfn.XLOOKUP(B:B,'[1]COPSOQ III-Original'!B:B,'[1]COPSOQ III-Original'!E:E,"ËRRRRRROOOOO",0,1)</f>
        <v>Você gosta de contar aos outros sobre seu local de trabalho?</v>
      </c>
      <c r="P56" s="1" t="s">
        <v>354</v>
      </c>
      <c r="Q56" s="6">
        <v>4</v>
      </c>
    </row>
    <row r="57" spans="1:17" x14ac:dyDescent="0.2">
      <c r="A57" s="2" t="s">
        <v>62</v>
      </c>
      <c r="B57" s="1" t="str">
        <f>_xlfn.XLOOKUP(C:C,'[1]COPSOQ III-Original'!C:C,'[1]COPSOQ III-Original'!B:B,"ERRO",0,1)</f>
        <v>Compromisso Face ao Local de Trabalho</v>
      </c>
      <c r="C57" s="3" t="s">
        <v>118</v>
      </c>
      <c r="D57" s="3" t="s">
        <v>90</v>
      </c>
      <c r="E57" s="7">
        <v>56</v>
      </c>
      <c r="F57" s="8" t="s">
        <v>272</v>
      </c>
      <c r="G57" s="1" t="str">
        <f>CONCATENATE("&lt;p&gt;",F57,"&lt;/p&gt;")</f>
        <v>&lt;p&gt;Você acha que seu local de trabalho é de grande importância para você?&lt;/p&gt;</v>
      </c>
      <c r="H57" s="3" t="s">
        <v>21</v>
      </c>
      <c r="I57" s="3" t="s">
        <v>43</v>
      </c>
      <c r="J57" s="10" t="s">
        <v>44</v>
      </c>
      <c r="K57" s="11" t="s">
        <v>45</v>
      </c>
      <c r="L57" s="11" t="s">
        <v>46</v>
      </c>
      <c r="M57" s="11" t="s">
        <v>47</v>
      </c>
      <c r="N57" s="12" t="s">
        <v>48</v>
      </c>
      <c r="O57" s="4" t="str">
        <f>_xlfn.XLOOKUP(B:B,'[1]COPSOQ III-Original'!B:B,'[1]COPSOQ III-Original'!E:E,"ËRRRRRROOOOO",0,1)</f>
        <v>Você gosta de contar aos outros sobre seu local de trabalho?</v>
      </c>
      <c r="P57" s="1" t="s">
        <v>354</v>
      </c>
      <c r="Q57" s="6">
        <v>4</v>
      </c>
    </row>
    <row r="58" spans="1:17" x14ac:dyDescent="0.2">
      <c r="A58" s="2" t="s">
        <v>62</v>
      </c>
      <c r="B58" s="1" t="str">
        <f>_xlfn.XLOOKUP(C:C,'[1]COPSOQ III-Original'!C:C,'[1]COPSOQ III-Original'!B:B,"ERRO",0,1)</f>
        <v>Compromisso Face ao Local de Trabalho</v>
      </c>
      <c r="C58" s="3" t="s">
        <v>116</v>
      </c>
      <c r="D58" s="3" t="s">
        <v>90</v>
      </c>
      <c r="E58" s="9">
        <v>57</v>
      </c>
      <c r="F58" s="8" t="s">
        <v>274</v>
      </c>
      <c r="G58" s="1" t="str">
        <f>CONCATENATE("&lt;p&gt;",F58,"&lt;/p&gt;")</f>
        <v>&lt;p&gt;Você recomendaria que outras pessoas se candidatassem a uma vaga em seu local de trabalho?&lt;/p&gt;</v>
      </c>
      <c r="H58" s="3" t="s">
        <v>31</v>
      </c>
      <c r="I58" s="5" t="s">
        <v>22</v>
      </c>
      <c r="J58" s="6" t="s">
        <v>32</v>
      </c>
      <c r="K58" s="6" t="s">
        <v>33</v>
      </c>
      <c r="L58" s="6" t="s">
        <v>34</v>
      </c>
      <c r="M58" s="6" t="s">
        <v>35</v>
      </c>
      <c r="N58" s="6" t="s">
        <v>36</v>
      </c>
      <c r="O58" s="4" t="str">
        <f>_xlfn.XLOOKUP(B:B,'[1]COPSOQ III-Original'!B:B,'[1]COPSOQ III-Original'!E:E,"ËRRRRRROOOOO",0,1)</f>
        <v>Você gosta de contar aos outros sobre seu local de trabalho?</v>
      </c>
      <c r="P58" s="1" t="s">
        <v>354</v>
      </c>
      <c r="Q58" s="6">
        <v>4</v>
      </c>
    </row>
    <row r="59" spans="1:17" x14ac:dyDescent="0.2">
      <c r="A59" s="2" t="s">
        <v>62</v>
      </c>
      <c r="B59" s="1" t="str">
        <f>_xlfn.XLOOKUP(C:C,'[1]COPSOQ III-Original'!C:C,'[1]COPSOQ III-Original'!B:B,"ERRO",0,1)</f>
        <v>Compromisso Face ao Local de Trabalho</v>
      </c>
      <c r="C59" s="3" t="s">
        <v>112</v>
      </c>
      <c r="D59" s="3" t="s">
        <v>90</v>
      </c>
      <c r="E59" s="7">
        <v>58</v>
      </c>
      <c r="F59" s="8" t="s">
        <v>113</v>
      </c>
      <c r="G59" s="1" t="str">
        <f>CONCATENATE("&lt;p&gt;",F59,"&lt;/p&gt;")</f>
        <v>&lt;p&gt;Com que frequência você considera procurar trabalho em outro lugar?&lt;/p&gt;</v>
      </c>
      <c r="H59" s="3" t="s">
        <v>31</v>
      </c>
      <c r="I59" s="3" t="s">
        <v>43</v>
      </c>
      <c r="J59" s="6" t="s">
        <v>32</v>
      </c>
      <c r="K59" s="6" t="s">
        <v>33</v>
      </c>
      <c r="L59" s="6" t="s">
        <v>34</v>
      </c>
      <c r="M59" s="6" t="s">
        <v>35</v>
      </c>
      <c r="N59" s="6" t="s">
        <v>36</v>
      </c>
      <c r="O59" s="4" t="str">
        <f>_xlfn.XLOOKUP(B:B,'[1]COPSOQ III-Original'!B:B,'[1]COPSOQ III-Original'!E:E,"ËRRRRRROOOOO",0,1)</f>
        <v>Você gosta de contar aos outros sobre seu local de trabalho?</v>
      </c>
      <c r="P59" s="1" t="s">
        <v>354</v>
      </c>
      <c r="Q59" s="6">
        <v>4</v>
      </c>
    </row>
    <row r="60" spans="1:17" x14ac:dyDescent="0.2">
      <c r="A60" s="2" t="s">
        <v>62</v>
      </c>
      <c r="B60" s="1" t="str">
        <f>_xlfn.XLOOKUP(C:C,'[1]COPSOQ III-Original'!C:C,'[1]COPSOQ III-Original'!B:B,"ERRO",0,1)</f>
        <v>Compromisso Face ao Local de Trabalho</v>
      </c>
      <c r="C60" s="3" t="s">
        <v>117</v>
      </c>
      <c r="D60" s="3" t="s">
        <v>90</v>
      </c>
      <c r="E60" s="7">
        <v>59</v>
      </c>
      <c r="F60" s="8" t="s">
        <v>273</v>
      </c>
      <c r="G60" s="1" t="str">
        <f>CONCATENATE("&lt;p&gt;",F60,"&lt;/p&gt;")</f>
        <v>&lt;p&gt;Você tem orgulho de fazer parte desta organização?&lt;/p&gt;</v>
      </c>
      <c r="H60" s="3" t="s">
        <v>21</v>
      </c>
      <c r="I60" s="5" t="s">
        <v>22</v>
      </c>
      <c r="J60" s="6" t="s">
        <v>44</v>
      </c>
      <c r="K60" s="6" t="s">
        <v>45</v>
      </c>
      <c r="L60" s="6" t="s">
        <v>46</v>
      </c>
      <c r="M60" s="6" t="s">
        <v>47</v>
      </c>
      <c r="N60" s="6" t="s">
        <v>48</v>
      </c>
      <c r="O60" s="4" t="str">
        <f>_xlfn.XLOOKUP(B:B,'[1]COPSOQ III-Original'!B:B,'[1]COPSOQ III-Original'!E:E,"ËRRRRRROOOOO",0,1)</f>
        <v>Você gosta de contar aos outros sobre seu local de trabalho?</v>
      </c>
      <c r="P60" s="1" t="s">
        <v>354</v>
      </c>
      <c r="Q60" s="6">
        <v>4</v>
      </c>
    </row>
    <row r="61" spans="1:17" x14ac:dyDescent="0.2">
      <c r="A61" s="2" t="s">
        <v>62</v>
      </c>
      <c r="B61" s="1" t="str">
        <f>_xlfn.XLOOKUP(C:C,'[1]COPSOQ III-Original'!C:C,'[1]COPSOQ III-Original'!B:B,"ERRO",0,1)</f>
        <v>Controle sobre o Tempo de Trabalho</v>
      </c>
      <c r="C61" s="3" t="s">
        <v>198</v>
      </c>
      <c r="D61" s="3" t="s">
        <v>192</v>
      </c>
      <c r="E61" s="7">
        <v>60</v>
      </c>
      <c r="F61" s="8" t="s">
        <v>199</v>
      </c>
      <c r="G61" s="1" t="str">
        <f>CONCATENATE("&lt;p&gt;",F61,"&lt;/p&gt;")</f>
        <v>&lt;p&gt;Você pode decidir quando fazer uma pausa?&lt;/p&gt;</v>
      </c>
      <c r="H61" s="3" t="s">
        <v>31</v>
      </c>
      <c r="I61" s="3" t="s">
        <v>22</v>
      </c>
      <c r="J61" s="10" t="s">
        <v>32</v>
      </c>
      <c r="K61" s="11" t="s">
        <v>33</v>
      </c>
      <c r="L61" s="11" t="s">
        <v>34</v>
      </c>
      <c r="M61" s="11" t="s">
        <v>35</v>
      </c>
      <c r="N61" s="12" t="s">
        <v>36</v>
      </c>
      <c r="O61" s="4" t="str">
        <f>_xlfn.XLOOKUP(B:B,'[1]COPSOQ III-Original'!B:B,'[1]COPSOQ III-Original'!E:E,"ËRRRRRROOOOO",0,1)</f>
        <v>Você pode decidir quando fazer uma pausa?</v>
      </c>
      <c r="P61" s="1" t="s">
        <v>355</v>
      </c>
      <c r="Q61" s="6">
        <v>4</v>
      </c>
    </row>
    <row r="62" spans="1:17" x14ac:dyDescent="0.2">
      <c r="A62" s="2" t="s">
        <v>62</v>
      </c>
      <c r="B62" s="1" t="str">
        <f>_xlfn.XLOOKUP(C:C,'[1]COPSOQ III-Original'!C:C,'[1]COPSOQ III-Original'!B:B,"ERRO",0,1)</f>
        <v>Controle sobre o Tempo de Trabalho</v>
      </c>
      <c r="C62" s="3" t="s">
        <v>202</v>
      </c>
      <c r="D62" s="3" t="s">
        <v>192</v>
      </c>
      <c r="E62" s="7">
        <v>61</v>
      </c>
      <c r="F62" s="17" t="s">
        <v>275</v>
      </c>
      <c r="G62" s="1" t="str">
        <f>CONCATENATE("&lt;p&gt;",F62,"&lt;/p&gt;")</f>
        <v>&lt;p&gt;Você pode tirar férias mais ou menos quando quiser?&lt;/p&gt;</v>
      </c>
      <c r="H62" s="3" t="s">
        <v>31</v>
      </c>
      <c r="I62" s="3" t="s">
        <v>22</v>
      </c>
      <c r="J62" s="6" t="s">
        <v>32</v>
      </c>
      <c r="K62" s="6" t="s">
        <v>33</v>
      </c>
      <c r="L62" s="6" t="s">
        <v>34</v>
      </c>
      <c r="M62" s="6" t="s">
        <v>35</v>
      </c>
      <c r="N62" s="6" t="s">
        <v>36</v>
      </c>
      <c r="O62" s="4" t="str">
        <f>_xlfn.XLOOKUP(B:B,'[1]COPSOQ III-Original'!B:B,'[1]COPSOQ III-Original'!E:E,"ËRRRRRROOOOO",0,1)</f>
        <v>Você pode decidir quando fazer uma pausa?</v>
      </c>
      <c r="P62" s="1" t="s">
        <v>355</v>
      </c>
      <c r="Q62" s="6">
        <v>4</v>
      </c>
    </row>
    <row r="63" spans="1:17" x14ac:dyDescent="0.2">
      <c r="A63" s="2" t="s">
        <v>62</v>
      </c>
      <c r="B63" s="1" t="str">
        <f>_xlfn.XLOOKUP(C:C,'[1]COPSOQ III-Original'!C:C,'[1]COPSOQ III-Original'!B:B,"ERRO",0,1)</f>
        <v>Controle sobre o Tempo de Trabalho</v>
      </c>
      <c r="C63" s="3" t="s">
        <v>200</v>
      </c>
      <c r="D63" s="3" t="s">
        <v>192</v>
      </c>
      <c r="E63" s="7">
        <v>62</v>
      </c>
      <c r="F63" s="17" t="s">
        <v>201</v>
      </c>
      <c r="G63" s="1" t="str">
        <f>CONCATENATE("&lt;p&gt;",F63,"&lt;/p&gt;")</f>
        <v>&lt;p&gt;Você pode deixar seu trabalho para conversar com um colega?&lt;/p&gt;</v>
      </c>
      <c r="H63" s="3" t="s">
        <v>31</v>
      </c>
      <c r="I63" s="3" t="s">
        <v>22</v>
      </c>
      <c r="J63" s="6" t="s">
        <v>32</v>
      </c>
      <c r="K63" s="6" t="s">
        <v>33</v>
      </c>
      <c r="L63" s="6" t="s">
        <v>34</v>
      </c>
      <c r="M63" s="6" t="s">
        <v>35</v>
      </c>
      <c r="N63" s="6" t="s">
        <v>36</v>
      </c>
      <c r="O63" s="4" t="str">
        <f>_xlfn.XLOOKUP(B:B,'[1]COPSOQ III-Original'!B:B,'[1]COPSOQ III-Original'!E:E,"ËRRRRRROOOOO",0,1)</f>
        <v>Você pode decidir quando fazer uma pausa?</v>
      </c>
      <c r="P63" s="1" t="s">
        <v>355</v>
      </c>
      <c r="Q63" s="6">
        <v>4</v>
      </c>
    </row>
    <row r="64" spans="1:17" x14ac:dyDescent="0.2">
      <c r="A64" s="2" t="s">
        <v>62</v>
      </c>
      <c r="B64" s="1" t="str">
        <f>_xlfn.XLOOKUP(C:C,'[1]COPSOQ III-Original'!C:C,'[1]COPSOQ III-Original'!B:B,"ERRO",0,1)</f>
        <v>Controle sobre o Tempo de Trabalho</v>
      </c>
      <c r="C64" s="3" t="s">
        <v>197</v>
      </c>
      <c r="D64" s="3" t="s">
        <v>192</v>
      </c>
      <c r="E64" s="7">
        <v>63</v>
      </c>
      <c r="F64" s="17" t="s">
        <v>276</v>
      </c>
      <c r="G64" s="1" t="str">
        <f>CONCATENATE("&lt;p&gt;",F64,"&lt;/p&gt;")</f>
        <v>&lt;p&gt;Se tiver algum assunto particular para resolver, é possível deixar seu local de trabalho por meia hora sem permissão especial?&lt;/p&gt;</v>
      </c>
      <c r="H64" s="3" t="s">
        <v>31</v>
      </c>
      <c r="I64" s="3" t="s">
        <v>22</v>
      </c>
      <c r="J64" s="6" t="s">
        <v>32</v>
      </c>
      <c r="K64" s="6" t="s">
        <v>33</v>
      </c>
      <c r="L64" s="6" t="s">
        <v>34</v>
      </c>
      <c r="M64" s="6" t="s">
        <v>35</v>
      </c>
      <c r="N64" s="6" t="s">
        <v>36</v>
      </c>
      <c r="O64" s="4" t="str">
        <f>_xlfn.XLOOKUP(B:B,'[1]COPSOQ III-Original'!B:B,'[1]COPSOQ III-Original'!E:E,"ËRRRRRROOOOO",0,1)</f>
        <v>Você pode decidir quando fazer uma pausa?</v>
      </c>
      <c r="P64" s="1" t="s">
        <v>355</v>
      </c>
      <c r="Q64" s="6">
        <v>4</v>
      </c>
    </row>
    <row r="65" spans="1:17" x14ac:dyDescent="0.2">
      <c r="A65" s="2" t="s">
        <v>62</v>
      </c>
      <c r="B65" s="1" t="str">
        <f>_xlfn.XLOOKUP(C:C,'[1]COPSOQ III-Original'!C:C,'[1]COPSOQ III-Original'!B:B,"ERRO",0,1)</f>
        <v>Controle sobre o Tempo de Trabalho</v>
      </c>
      <c r="C65" s="3" t="s">
        <v>127</v>
      </c>
      <c r="D65" s="3" t="s">
        <v>90</v>
      </c>
      <c r="E65" s="7">
        <v>64</v>
      </c>
      <c r="F65" s="8" t="s">
        <v>128</v>
      </c>
      <c r="G65" s="1" t="str">
        <f>CONCATENATE("&lt;p&gt;",F65,"&lt;/p&gt;")</f>
        <v>&lt;p&gt;Você tem que fazer horas extras?&lt;/p&gt;</v>
      </c>
      <c r="H65" s="3" t="s">
        <v>31</v>
      </c>
      <c r="I65" s="3" t="s">
        <v>43</v>
      </c>
      <c r="J65" s="10" t="s">
        <v>32</v>
      </c>
      <c r="K65" s="11" t="s">
        <v>33</v>
      </c>
      <c r="L65" s="11" t="s">
        <v>34</v>
      </c>
      <c r="M65" s="11" t="s">
        <v>35</v>
      </c>
      <c r="N65" s="12" t="s">
        <v>36</v>
      </c>
      <c r="O65" s="4" t="str">
        <f>_xlfn.XLOOKUP(B:B,'[1]COPSOQ III-Original'!B:B,'[1]COPSOQ III-Original'!E:E,"ËRRRRRROOOOO",0,1)</f>
        <v>Você pode decidir quando fazer uma pausa?</v>
      </c>
      <c r="P65" s="1" t="s">
        <v>351</v>
      </c>
      <c r="Q65" s="6">
        <v>3</v>
      </c>
    </row>
    <row r="66" spans="1:17" x14ac:dyDescent="0.2">
      <c r="A66" s="2" t="s">
        <v>62</v>
      </c>
      <c r="B66" s="1" t="str">
        <f>_xlfn.XLOOKUP(C:C,'[1]COPSOQ III-Original'!C:C,'[1]COPSOQ III-Original'!B:B,"ERRO",0,1)</f>
        <v>Engajamento no Trabalho</v>
      </c>
      <c r="C66" s="3" t="s">
        <v>141</v>
      </c>
      <c r="D66" s="3" t="s">
        <v>90</v>
      </c>
      <c r="E66" s="7">
        <v>65</v>
      </c>
      <c r="F66" s="8" t="s">
        <v>277</v>
      </c>
      <c r="G66" s="1" t="str">
        <f>CONCATENATE("&lt;p&gt;",F66,"&lt;/p&gt;")</f>
        <v>&lt;p&gt;Com que frequência você experimenta o seguinte? — No meu trabalho, sinto-me cheio de energia.&lt;/p&gt;</v>
      </c>
      <c r="H66" s="3" t="s">
        <v>31</v>
      </c>
      <c r="I66" s="3" t="s">
        <v>22</v>
      </c>
      <c r="J66" s="6" t="s">
        <v>32</v>
      </c>
      <c r="K66" s="6" t="s">
        <v>33</v>
      </c>
      <c r="L66" s="6" t="s">
        <v>34</v>
      </c>
      <c r="M66" s="6" t="s">
        <v>35</v>
      </c>
      <c r="N66" s="6" t="s">
        <v>36</v>
      </c>
      <c r="O66" s="4" t="str">
        <f>_xlfn.XLOOKUP(B:B,'[1]COPSOQ III-Original'!B:B,'[1]COPSOQ III-Original'!E:E,"ËRRRRRROOOOO",0,1)</f>
        <v>No meu trabalho, eu me sinto cheio de energia.</v>
      </c>
      <c r="P66" s="1" t="s">
        <v>354</v>
      </c>
      <c r="Q66" s="6">
        <v>4</v>
      </c>
    </row>
    <row r="67" spans="1:17" x14ac:dyDescent="0.2">
      <c r="A67" s="2" t="s">
        <v>62</v>
      </c>
      <c r="B67" s="1" t="str">
        <f>_xlfn.XLOOKUP(C:C,'[1]COPSOQ III-Original'!C:C,'[1]COPSOQ III-Original'!B:B,"ERRO",0,1)</f>
        <v>Engajamento no Trabalho</v>
      </c>
      <c r="C67" s="3" t="s">
        <v>139</v>
      </c>
      <c r="D67" s="3" t="s">
        <v>90</v>
      </c>
      <c r="E67" s="7">
        <v>66</v>
      </c>
      <c r="F67" s="8" t="s">
        <v>278</v>
      </c>
      <c r="G67" s="1" t="str">
        <f>CONCATENATE("&lt;p&gt;",F67,"&lt;/p&gt;")</f>
        <v>&lt;p&gt;Com que frequência você experimenta o seguinte? — Estou entusiasmado com o meu trabalho.&lt;/p&gt;</v>
      </c>
      <c r="H67" s="3" t="s">
        <v>21</v>
      </c>
      <c r="I67" s="3" t="s">
        <v>22</v>
      </c>
      <c r="J67" s="10" t="s">
        <v>44</v>
      </c>
      <c r="K67" s="11" t="s">
        <v>45</v>
      </c>
      <c r="L67" s="11" t="s">
        <v>46</v>
      </c>
      <c r="M67" s="11" t="s">
        <v>47</v>
      </c>
      <c r="N67" s="12" t="s">
        <v>48</v>
      </c>
      <c r="O67" s="4" t="str">
        <f>_xlfn.XLOOKUP(B:B,'[1]COPSOQ III-Original'!B:B,'[1]COPSOQ III-Original'!E:E,"ËRRRRRROOOOO",0,1)</f>
        <v>No meu trabalho, eu me sinto cheio de energia.</v>
      </c>
      <c r="P67" s="1" t="s">
        <v>354</v>
      </c>
      <c r="Q67" s="6">
        <v>4</v>
      </c>
    </row>
    <row r="68" spans="1:17" x14ac:dyDescent="0.2">
      <c r="A68" s="2" t="s">
        <v>62</v>
      </c>
      <c r="B68" s="1" t="str">
        <f>_xlfn.XLOOKUP(C:C,'[1]COPSOQ III-Original'!C:C,'[1]COPSOQ III-Original'!B:B,"ERRO",0,1)</f>
        <v>Engajamento no Trabalho</v>
      </c>
      <c r="C68" s="3" t="s">
        <v>140</v>
      </c>
      <c r="D68" s="3" t="s">
        <v>90</v>
      </c>
      <c r="E68" s="7">
        <v>67</v>
      </c>
      <c r="F68" s="8" t="s">
        <v>279</v>
      </c>
      <c r="G68" s="1" t="str">
        <f>CONCATENATE("&lt;p&gt;",F68,"&lt;/p&gt;")</f>
        <v>&lt;p&gt;Com que frequência você experimenta o seguinte? — Estou imerso no meu trabalho.&lt;/p&gt;</v>
      </c>
      <c r="H68" s="3" t="s">
        <v>31</v>
      </c>
      <c r="I68" s="3" t="s">
        <v>22</v>
      </c>
      <c r="J68" s="6" t="s">
        <v>32</v>
      </c>
      <c r="K68" s="6" t="s">
        <v>33</v>
      </c>
      <c r="L68" s="6" t="s">
        <v>34</v>
      </c>
      <c r="M68" s="6" t="s">
        <v>35</v>
      </c>
      <c r="N68" s="6" t="s">
        <v>36</v>
      </c>
      <c r="O68" s="4" t="str">
        <f>_xlfn.XLOOKUP(B:B,'[1]COPSOQ III-Original'!B:B,'[1]COPSOQ III-Original'!E:E,"ËRRRRRROOOOO",0,1)</f>
        <v>No meu trabalho, eu me sinto cheio de energia.</v>
      </c>
      <c r="P68" s="1" t="s">
        <v>354</v>
      </c>
      <c r="Q68" s="6">
        <v>4</v>
      </c>
    </row>
    <row r="69" spans="1:17" x14ac:dyDescent="0.2">
      <c r="A69" s="2" t="s">
        <v>62</v>
      </c>
      <c r="B69" s="1" t="str">
        <f>_xlfn.XLOOKUP(C:C,'[1]COPSOQ III-Original'!C:C,'[1]COPSOQ III-Original'!B:B,"ERRO",0,1)</f>
        <v>Influência no Trabalho</v>
      </c>
      <c r="C69" s="3" t="s">
        <v>159</v>
      </c>
      <c r="D69" s="3" t="s">
        <v>90</v>
      </c>
      <c r="E69" s="7">
        <v>68</v>
      </c>
      <c r="F69" s="8" t="s">
        <v>280</v>
      </c>
      <c r="G69" s="1" t="str">
        <f>CONCATENATE("&lt;p&gt;",F69,"&lt;/p&gt;")</f>
        <v>&lt;p&gt;Você tem uma palavra a dizer na escolha de com quem trabalhar?&lt;/p&gt;</v>
      </c>
      <c r="H69" s="3" t="s">
        <v>31</v>
      </c>
      <c r="I69" s="3" t="s">
        <v>22</v>
      </c>
      <c r="J69" s="10" t="s">
        <v>32</v>
      </c>
      <c r="K69" s="11" t="s">
        <v>33</v>
      </c>
      <c r="L69" s="11" t="s">
        <v>34</v>
      </c>
      <c r="M69" s="11" t="s">
        <v>35</v>
      </c>
      <c r="N69" s="12" t="s">
        <v>36</v>
      </c>
      <c r="O69" s="4" t="str">
        <f>_xlfn.XLOOKUP(B:B,'[1]COPSOQ III-Original'!B:B,'[1]COPSOQ III-Original'!E:E,"ËRRRRRROOOOO",0,1)</f>
        <v>Você tem grande influência nas decisões relativas ao seu trabalho?</v>
      </c>
      <c r="P69" s="1" t="s">
        <v>355</v>
      </c>
      <c r="Q69" s="6">
        <v>4</v>
      </c>
    </row>
    <row r="70" spans="1:17" x14ac:dyDescent="0.2">
      <c r="A70" s="2" t="s">
        <v>62</v>
      </c>
      <c r="B70" s="1" t="str">
        <f>_xlfn.XLOOKUP(C:C,'[1]COPSOQ III-Original'!C:C,'[1]COPSOQ III-Original'!B:B,"ERRO",0,1)</f>
        <v>Influência no Trabalho</v>
      </c>
      <c r="C70" s="3" t="s">
        <v>209</v>
      </c>
      <c r="D70" s="3" t="s">
        <v>192</v>
      </c>
      <c r="E70" s="7">
        <v>69</v>
      </c>
      <c r="F70" s="8" t="s">
        <v>281</v>
      </c>
      <c r="G70" s="1" t="str">
        <f>CONCATENATE("&lt;p&gt;",F70,"&lt;/p&gt;")</f>
        <v>&lt;p&gt;Você pode influenciar a quantidade de trabalho atribuída a você?&lt;/p&gt;</v>
      </c>
      <c r="H70" s="3" t="s">
        <v>31</v>
      </c>
      <c r="I70" s="3" t="s">
        <v>22</v>
      </c>
      <c r="J70" s="10" t="s">
        <v>32</v>
      </c>
      <c r="K70" s="11" t="s">
        <v>33</v>
      </c>
      <c r="L70" s="11" t="s">
        <v>34</v>
      </c>
      <c r="M70" s="11" t="s">
        <v>35</v>
      </c>
      <c r="N70" s="12" t="s">
        <v>36</v>
      </c>
      <c r="O70" s="4" t="str">
        <f>_xlfn.XLOOKUP(B:B,'[1]COPSOQ III-Original'!B:B,'[1]COPSOQ III-Original'!E:E,"ËRRRRRROOOOO",0,1)</f>
        <v>Você tem grande influência nas decisões relativas ao seu trabalho?</v>
      </c>
      <c r="P70" s="1" t="s">
        <v>355</v>
      </c>
      <c r="Q70" s="6">
        <v>4</v>
      </c>
    </row>
    <row r="71" spans="1:17" x14ac:dyDescent="0.2">
      <c r="A71" s="2" t="s">
        <v>62</v>
      </c>
      <c r="B71" s="1" t="str">
        <f>_xlfn.XLOOKUP(C:C,'[1]COPSOQ III-Original'!C:C,'[1]COPSOQ III-Original'!B:B,"ERRO",0,1)</f>
        <v>Influência no Trabalho</v>
      </c>
      <c r="C71" s="3" t="s">
        <v>211</v>
      </c>
      <c r="D71" s="3" t="s">
        <v>192</v>
      </c>
      <c r="E71" s="7">
        <v>70</v>
      </c>
      <c r="F71" s="8" t="s">
        <v>212</v>
      </c>
      <c r="G71" s="1" t="str">
        <f>CONCATENATE("&lt;p&gt;",F71,"&lt;/p&gt;")</f>
        <v>&lt;p&gt;Você tem alguma influência sobre o que faz no trabalho?&lt;/p&gt;</v>
      </c>
      <c r="H71" s="3" t="s">
        <v>31</v>
      </c>
      <c r="I71" s="3" t="s">
        <v>22</v>
      </c>
      <c r="J71" s="10" t="s">
        <v>32</v>
      </c>
      <c r="K71" s="11" t="s">
        <v>33</v>
      </c>
      <c r="L71" s="11" t="s">
        <v>34</v>
      </c>
      <c r="M71" s="11" t="s">
        <v>35</v>
      </c>
      <c r="N71" s="12" t="s">
        <v>36</v>
      </c>
      <c r="O71" s="4" t="str">
        <f>_xlfn.XLOOKUP(B:B,'[1]COPSOQ III-Original'!B:B,'[1]COPSOQ III-Original'!E:E,"ËRRRRRROOOOO",0,1)</f>
        <v>Você tem grande influência nas decisões relativas ao seu trabalho?</v>
      </c>
      <c r="P71" s="1" t="s">
        <v>355</v>
      </c>
      <c r="Q71" s="6">
        <v>4</v>
      </c>
    </row>
    <row r="72" spans="1:17" x14ac:dyDescent="0.2">
      <c r="A72" s="2" t="s">
        <v>62</v>
      </c>
      <c r="B72" s="1" t="str">
        <f>_xlfn.XLOOKUP(C:C,'[1]COPSOQ III-Original'!C:C,'[1]COPSOQ III-Original'!B:B,"ERRO",0,1)</f>
        <v>Influência no Trabalho</v>
      </c>
      <c r="C72" s="3" t="s">
        <v>157</v>
      </c>
      <c r="D72" s="3" t="s">
        <v>90</v>
      </c>
      <c r="E72" s="7">
        <v>71</v>
      </c>
      <c r="F72" s="8" t="s">
        <v>158</v>
      </c>
      <c r="G72" s="1" t="str">
        <f>CONCATENATE("&lt;p&gt;",F72,"&lt;/p&gt;")</f>
        <v>&lt;p&gt;Você pode influenciar a rapidez com que trabalha?&lt;/p&gt;</v>
      </c>
      <c r="H72" s="3" t="s">
        <v>31</v>
      </c>
      <c r="I72" s="3" t="s">
        <v>22</v>
      </c>
      <c r="J72" s="6" t="s">
        <v>32</v>
      </c>
      <c r="K72" s="6" t="s">
        <v>33</v>
      </c>
      <c r="L72" s="6" t="s">
        <v>34</v>
      </c>
      <c r="M72" s="6" t="s">
        <v>35</v>
      </c>
      <c r="N72" s="6" t="s">
        <v>36</v>
      </c>
      <c r="O72" s="4" t="str">
        <f>_xlfn.XLOOKUP(B:B,'[1]COPSOQ III-Original'!B:B,'[1]COPSOQ III-Original'!E:E,"ËRRRRRROOOOO",0,1)</f>
        <v>Você tem grande influência nas decisões relativas ao seu trabalho?</v>
      </c>
      <c r="P72" s="1" t="s">
        <v>355</v>
      </c>
      <c r="Q72" s="6">
        <v>4</v>
      </c>
    </row>
    <row r="73" spans="1:17" x14ac:dyDescent="0.2">
      <c r="A73" s="2" t="s">
        <v>62</v>
      </c>
      <c r="B73" s="1" t="str">
        <f>_xlfn.XLOOKUP(C:C,'[1]COPSOQ III-Original'!C:C,'[1]COPSOQ III-Original'!B:B,"ERRO",0,1)</f>
        <v>Influência no Trabalho</v>
      </c>
      <c r="C73" s="3" t="s">
        <v>210</v>
      </c>
      <c r="D73" s="3" t="s">
        <v>192</v>
      </c>
      <c r="E73" s="7">
        <v>72</v>
      </c>
      <c r="F73" s="17" t="s">
        <v>282</v>
      </c>
      <c r="G73" s="1" t="str">
        <f>CONCATENATE("&lt;p&gt;",F73,"&lt;/p&gt;")</f>
        <v>&lt;p&gt;Você tem alguma influência sobre COMO você faz seu trabalho?&lt;/p&gt;</v>
      </c>
      <c r="H73" s="3" t="s">
        <v>31</v>
      </c>
      <c r="I73" s="3" t="s">
        <v>22</v>
      </c>
      <c r="J73" s="6" t="s">
        <v>32</v>
      </c>
      <c r="K73" s="6" t="s">
        <v>33</v>
      </c>
      <c r="L73" s="6" t="s">
        <v>34</v>
      </c>
      <c r="M73" s="6" t="s">
        <v>35</v>
      </c>
      <c r="N73" s="6" t="s">
        <v>36</v>
      </c>
      <c r="O73" s="4" t="str">
        <f>_xlfn.XLOOKUP(B:B,'[1]COPSOQ III-Original'!B:B,'[1]COPSOQ III-Original'!E:E,"ËRRRRRROOOOO",0,1)</f>
        <v>Você tem grande influência nas decisões relativas ao seu trabalho?</v>
      </c>
      <c r="P73" s="1" t="s">
        <v>355</v>
      </c>
      <c r="Q73" s="6">
        <v>4</v>
      </c>
    </row>
    <row r="74" spans="1:17" x14ac:dyDescent="0.2">
      <c r="A74" s="2" t="s">
        <v>62</v>
      </c>
      <c r="B74" s="1" t="str">
        <f>_xlfn.XLOOKUP(C:C,'[1]COPSOQ III-Original'!C:C,'[1]COPSOQ III-Original'!B:B,"ERRO",0,1)</f>
        <v>Influência no Trabalho</v>
      </c>
      <c r="C74" s="3" t="s">
        <v>63</v>
      </c>
      <c r="D74" s="3" t="s">
        <v>19</v>
      </c>
      <c r="E74" s="7">
        <v>73</v>
      </c>
      <c r="F74" s="8" t="s">
        <v>283</v>
      </c>
      <c r="G74" s="1" t="str">
        <f>CONCATENATE("&lt;p&gt;",F74,"&lt;/p&gt;")</f>
        <v>&lt;p&gt;Você tem um grande grau de influência nas decisões relativas ao seu trabalho?&lt;/p&gt;</v>
      </c>
      <c r="H74" s="3" t="s">
        <v>31</v>
      </c>
      <c r="I74" s="3" t="s">
        <v>22</v>
      </c>
      <c r="J74" s="10" t="s">
        <v>32</v>
      </c>
      <c r="K74" s="11" t="s">
        <v>33</v>
      </c>
      <c r="L74" s="11" t="s">
        <v>34</v>
      </c>
      <c r="M74" s="11" t="s">
        <v>35</v>
      </c>
      <c r="N74" s="12" t="s">
        <v>36</v>
      </c>
      <c r="O74" s="4" t="str">
        <f>_xlfn.XLOOKUP(B:B,'[1]COPSOQ III-Original'!B:B,'[1]COPSOQ III-Original'!E:E,"ËRRRRRROOOOO",0,1)</f>
        <v>Você tem grande influência nas decisões relativas ao seu trabalho?</v>
      </c>
      <c r="P74" s="1" t="s">
        <v>355</v>
      </c>
      <c r="Q74" s="6">
        <v>4</v>
      </c>
    </row>
    <row r="75" spans="1:17" x14ac:dyDescent="0.2">
      <c r="A75" s="2" t="s">
        <v>62</v>
      </c>
      <c r="B75" s="1" t="str">
        <f>_xlfn.XLOOKUP(C:C,'[1]COPSOQ III-Original'!C:C,'[1]COPSOQ III-Original'!B:B,"ERRO",0,1)</f>
        <v>Possibilidades de Desenvolvimento</v>
      </c>
      <c r="C75" s="3" t="s">
        <v>71</v>
      </c>
      <c r="D75" s="3" t="s">
        <v>19</v>
      </c>
      <c r="E75" s="7">
        <v>74</v>
      </c>
      <c r="F75" s="8" t="s">
        <v>72</v>
      </c>
      <c r="G75" s="1" t="str">
        <f>CONCATENATE("&lt;p&gt;",F75,"&lt;/p&gt;")</f>
        <v>&lt;p&gt;Você tem a possibilidade de aprender coisas novas através do seu trabalho?&lt;/p&gt;</v>
      </c>
      <c r="H75" s="3" t="s">
        <v>31</v>
      </c>
      <c r="I75" s="3" t="s">
        <v>22</v>
      </c>
      <c r="J75" s="10" t="s">
        <v>32</v>
      </c>
      <c r="K75" s="11" t="s">
        <v>33</v>
      </c>
      <c r="L75" s="11" t="s">
        <v>34</v>
      </c>
      <c r="M75" s="11" t="s">
        <v>35</v>
      </c>
      <c r="N75" s="12" t="s">
        <v>36</v>
      </c>
      <c r="O75" s="4" t="str">
        <f>_xlfn.XLOOKUP(B:B,'[1]COPSOQ III-Original'!B:B,'[1]COPSOQ III-Original'!E:E,"ËRRRRRROOOOO",0,1)</f>
        <v>Você tem a possibilidade de aprender coisas novas através do seu trabalho?</v>
      </c>
      <c r="P75" s="1" t="s">
        <v>356</v>
      </c>
      <c r="Q75" s="6">
        <v>3</v>
      </c>
    </row>
    <row r="76" spans="1:17" x14ac:dyDescent="0.2">
      <c r="A76" s="2" t="s">
        <v>62</v>
      </c>
      <c r="B76" s="1" t="str">
        <f>_xlfn.XLOOKUP(C:C,'[1]COPSOQ III-Original'!C:C,'[1]COPSOQ III-Original'!B:B,"ERRO",0,1)</f>
        <v>Possibilidades de Desenvolvimento</v>
      </c>
      <c r="C76" s="3" t="s">
        <v>70</v>
      </c>
      <c r="D76" s="3" t="s">
        <v>19</v>
      </c>
      <c r="E76" s="7">
        <v>75</v>
      </c>
      <c r="F76" s="19" t="s">
        <v>284</v>
      </c>
      <c r="G76" s="1" t="str">
        <f>CONCATENATE("&lt;p&gt;",F76,"&lt;/p&gt;")</f>
        <v>&lt;p&gt;Você pode usar suas habilidades ou conhecimentos em seu trabalho?&lt;/p&gt;</v>
      </c>
      <c r="H76" s="3" t="s">
        <v>31</v>
      </c>
      <c r="I76" s="5" t="s">
        <v>22</v>
      </c>
      <c r="J76" s="10" t="s">
        <v>32</v>
      </c>
      <c r="K76" s="11" t="s">
        <v>33</v>
      </c>
      <c r="L76" s="11" t="s">
        <v>34</v>
      </c>
      <c r="M76" s="11" t="s">
        <v>35</v>
      </c>
      <c r="N76" s="12" t="s">
        <v>36</v>
      </c>
      <c r="O76" s="4" t="str">
        <f>_xlfn.XLOOKUP(B:B,'[1]COPSOQ III-Original'!B:B,'[1]COPSOQ III-Original'!E:E,"ËRRRRRROOOOO",0,1)</f>
        <v>Você tem a possibilidade de aprender coisas novas através do seu trabalho?</v>
      </c>
      <c r="P76" s="1" t="s">
        <v>356</v>
      </c>
      <c r="Q76" s="6">
        <v>3</v>
      </c>
    </row>
    <row r="77" spans="1:17" x14ac:dyDescent="0.2">
      <c r="A77" s="2" t="s">
        <v>62</v>
      </c>
      <c r="B77" s="1" t="str">
        <f>_xlfn.XLOOKUP(C:C,'[1]COPSOQ III-Original'!C:C,'[1]COPSOQ III-Original'!B:B,"ERRO",0,1)</f>
        <v>Possibilidades de Desenvolvimento</v>
      </c>
      <c r="C77" s="3" t="s">
        <v>215</v>
      </c>
      <c r="D77" s="3" t="s">
        <v>192</v>
      </c>
      <c r="E77" s="7">
        <v>76</v>
      </c>
      <c r="F77" s="8" t="s">
        <v>285</v>
      </c>
      <c r="G77" s="1" t="str">
        <f>CONCATENATE("&lt;p&gt;",F77,"&lt;/p&gt;")</f>
        <v>&lt;p&gt;Does your work give you the opportunity to develop your skills?&lt;/p&gt;</v>
      </c>
      <c r="H77" s="3" t="s">
        <v>31</v>
      </c>
      <c r="I77" s="3" t="s">
        <v>22</v>
      </c>
      <c r="J77" s="10" t="s">
        <v>32</v>
      </c>
      <c r="K77" s="11" t="s">
        <v>33</v>
      </c>
      <c r="L77" s="11" t="s">
        <v>34</v>
      </c>
      <c r="M77" s="11" t="s">
        <v>35</v>
      </c>
      <c r="N77" s="12" t="s">
        <v>36</v>
      </c>
      <c r="O77" s="4" t="str">
        <f>_xlfn.XLOOKUP(B:B,'[1]COPSOQ III-Original'!B:B,'[1]COPSOQ III-Original'!E:E,"ËRRRRRROOOOO",0,1)</f>
        <v>Você tem a possibilidade de aprender coisas novas através do seu trabalho?</v>
      </c>
      <c r="P77" s="1" t="s">
        <v>356</v>
      </c>
      <c r="Q77" s="6">
        <v>3</v>
      </c>
    </row>
    <row r="78" spans="1:17" x14ac:dyDescent="0.2">
      <c r="A78" s="2" t="s">
        <v>62</v>
      </c>
      <c r="B78" s="1" t="str">
        <f>_xlfn.XLOOKUP(C:C,'[1]COPSOQ III-Original'!C:C,'[1]COPSOQ III-Original'!B:B,"ERRO",0,1)</f>
        <v>Significado do Trabalho</v>
      </c>
      <c r="C78" s="3" t="s">
        <v>84</v>
      </c>
      <c r="D78" s="3" t="s">
        <v>19</v>
      </c>
      <c r="E78" s="7">
        <v>77</v>
      </c>
      <c r="F78" s="8" t="s">
        <v>85</v>
      </c>
      <c r="G78" s="1" t="str">
        <f>CONCATENATE("&lt;p&gt;",F78,"&lt;/p&gt;")</f>
        <v>&lt;p&gt;Seu trabalho é significativo?&lt;/p&gt;</v>
      </c>
      <c r="H78" s="3" t="s">
        <v>21</v>
      </c>
      <c r="I78" s="3" t="s">
        <v>22</v>
      </c>
      <c r="J78" s="10" t="s">
        <v>44</v>
      </c>
      <c r="K78" s="11" t="s">
        <v>45</v>
      </c>
      <c r="L78" s="11" t="s">
        <v>46</v>
      </c>
      <c r="M78" s="11" t="s">
        <v>47</v>
      </c>
      <c r="N78" s="12" t="s">
        <v>48</v>
      </c>
      <c r="O78" s="4" t="str">
        <f>_xlfn.XLOOKUP(B:B,'[1]COPSOQ III-Original'!B:B,'[1]COPSOQ III-Original'!E:E,"ËRRRRRROOOOO",0,1)</f>
        <v>Seu trabalho é significativo?</v>
      </c>
      <c r="P78" s="1" t="s">
        <v>354</v>
      </c>
      <c r="Q78" s="6">
        <v>4</v>
      </c>
    </row>
    <row r="79" spans="1:17" x14ac:dyDescent="0.2">
      <c r="A79" s="2" t="s">
        <v>62</v>
      </c>
      <c r="B79" s="1" t="str">
        <f>_xlfn.XLOOKUP(C:C,'[1]COPSOQ III-Original'!C:C,'[1]COPSOQ III-Original'!B:B,"ERRO",0,1)</f>
        <v>Significado do Trabalho</v>
      </c>
      <c r="C79" s="3" t="s">
        <v>221</v>
      </c>
      <c r="D79" s="3" t="s">
        <v>192</v>
      </c>
      <c r="E79" s="7">
        <v>78</v>
      </c>
      <c r="F79" s="8" t="s">
        <v>286</v>
      </c>
      <c r="G79" s="1" t="str">
        <f>CONCATENATE("&lt;p&gt;",F79,"&lt;/p&gt;")</f>
        <v>&lt;p&gt;Você sente que o trabalho que você faz é importante?&lt;/p&gt;</v>
      </c>
      <c r="H79" s="3" t="s">
        <v>21</v>
      </c>
      <c r="I79" s="3" t="s">
        <v>22</v>
      </c>
      <c r="J79" s="10" t="s">
        <v>44</v>
      </c>
      <c r="K79" s="11" t="s">
        <v>45</v>
      </c>
      <c r="L79" s="11" t="s">
        <v>46</v>
      </c>
      <c r="M79" s="11" t="s">
        <v>47</v>
      </c>
      <c r="N79" s="12" t="s">
        <v>48</v>
      </c>
      <c r="O79" s="4" t="str">
        <f>_xlfn.XLOOKUP(B:B,'[1]COPSOQ III-Original'!B:B,'[1]COPSOQ III-Original'!E:E,"ËRRRRRROOOOO",0,1)</f>
        <v>Seu trabalho é significativo?</v>
      </c>
      <c r="P79" s="1" t="s">
        <v>354</v>
      </c>
      <c r="Q79" s="6">
        <v>4</v>
      </c>
    </row>
    <row r="80" spans="1:17" x14ac:dyDescent="0.2">
      <c r="A80" s="2" t="s">
        <v>62</v>
      </c>
      <c r="B80" s="1" t="str">
        <f>_xlfn.XLOOKUP(C:C,'[1]COPSOQ III-Original'!C:C,'[1]COPSOQ III-Original'!B:B,"ERRO",0,1)</f>
        <v>Variedade de Trabalho</v>
      </c>
      <c r="C80" s="3" t="s">
        <v>186</v>
      </c>
      <c r="D80" s="3" t="s">
        <v>90</v>
      </c>
      <c r="E80" s="7">
        <v>79</v>
      </c>
      <c r="F80" s="8" t="s">
        <v>287</v>
      </c>
      <c r="G80" s="1" t="str">
        <f>CONCATENATE("&lt;p&gt;",F80,"&lt;/p&gt;")</f>
        <v>&lt;p&gt;Seu trabalho lhe dá a oportunidade de desenvolver suas habilidades?&lt;/p&gt;</v>
      </c>
      <c r="H80" s="3" t="s">
        <v>31</v>
      </c>
      <c r="I80" s="3" t="s">
        <v>22</v>
      </c>
      <c r="J80" s="6" t="s">
        <v>32</v>
      </c>
      <c r="K80" s="6" t="s">
        <v>33</v>
      </c>
      <c r="L80" s="6" t="s">
        <v>34</v>
      </c>
      <c r="M80" s="6" t="s">
        <v>35</v>
      </c>
      <c r="N80" s="6" t="s">
        <v>36</v>
      </c>
      <c r="O80" s="4" t="str">
        <f>_xlfn.XLOOKUP(B:B,'[1]COPSOQ III-Original'!B:B,'[1]COPSOQ III-Original'!E:E,"ËRRRRRROOOOO",0,1)</f>
        <v>Seu trabalho é variado?</v>
      </c>
      <c r="P80" s="1" t="s">
        <v>356</v>
      </c>
      <c r="Q80" s="6">
        <v>3</v>
      </c>
    </row>
    <row r="81" spans="1:17" x14ac:dyDescent="0.2">
      <c r="A81" s="2" t="s">
        <v>62</v>
      </c>
      <c r="B81" s="1" t="str">
        <f>_xlfn.XLOOKUP(C:C,'[1]COPSOQ III-Original'!C:C,'[1]COPSOQ III-Original'!B:B,"ERRO",0,1)</f>
        <v>Variedade de Trabalho</v>
      </c>
      <c r="C81" s="3" t="s">
        <v>187</v>
      </c>
      <c r="D81" s="3" t="s">
        <v>90</v>
      </c>
      <c r="E81" s="7">
        <v>80</v>
      </c>
      <c r="F81" s="8" t="s">
        <v>188</v>
      </c>
      <c r="G81" s="1" t="str">
        <f>CONCATENATE("&lt;p&gt;",F81,"&lt;/p&gt;")</f>
        <v>&lt;p&gt;Você tem que fazer a mesma coisa repetidamente?&lt;/p&gt;</v>
      </c>
      <c r="H81" s="3" t="s">
        <v>31</v>
      </c>
      <c r="I81" s="3" t="s">
        <v>43</v>
      </c>
      <c r="J81" s="6" t="s">
        <v>32</v>
      </c>
      <c r="K81" s="6" t="s">
        <v>33</v>
      </c>
      <c r="L81" s="6" t="s">
        <v>34</v>
      </c>
      <c r="M81" s="6" t="s">
        <v>35</v>
      </c>
      <c r="N81" s="6" t="s">
        <v>36</v>
      </c>
      <c r="O81" s="4" t="str">
        <f>_xlfn.XLOOKUP(B:B,'[1]COPSOQ III-Original'!B:B,'[1]COPSOQ III-Original'!E:E,"ËRRRRRROOOOO",0,1)</f>
        <v>Seu trabalho é variado?</v>
      </c>
      <c r="P81" s="1" t="s">
        <v>356</v>
      </c>
      <c r="Q81" s="6">
        <v>3</v>
      </c>
    </row>
    <row r="82" spans="1:17" x14ac:dyDescent="0.2">
      <c r="A82" s="2" t="s">
        <v>102</v>
      </c>
      <c r="B82" s="1" t="str">
        <f>_xlfn.XLOOKUP(C:C,'[1]COPSOQ III-Original'!C:C,'[1]COPSOQ III-Original'!B:B,"ERRO",0,1)</f>
        <v>Autoeficácia</v>
      </c>
      <c r="C82" s="3" t="s">
        <v>105</v>
      </c>
      <c r="D82" s="3" t="s">
        <v>90</v>
      </c>
      <c r="E82" s="7">
        <v>81</v>
      </c>
      <c r="F82" s="8" t="s">
        <v>288</v>
      </c>
      <c r="G82" s="1" t="str">
        <f>CONCATENATE("&lt;p&gt;",F82,"&lt;/p&gt;")</f>
        <v>&lt;p&gt;Quão bem essas descrições se encaixam em você como pessoa? — Sempre sou capaz de resolver problemas difíceis, se me esforçar o suficiente&lt;/p&gt;</v>
      </c>
      <c r="H82" s="3" t="s">
        <v>31</v>
      </c>
      <c r="I82" s="3" t="s">
        <v>22</v>
      </c>
      <c r="J82" s="10" t="s">
        <v>32</v>
      </c>
      <c r="K82" s="11" t="s">
        <v>33</v>
      </c>
      <c r="L82" s="11" t="s">
        <v>34</v>
      </c>
      <c r="M82" s="11" t="s">
        <v>35</v>
      </c>
      <c r="N82" s="12" t="s">
        <v>36</v>
      </c>
      <c r="O82" s="4" t="str">
        <f>_xlfn.XLOOKUP(B:B,'[1]COPSOQ III-Original'!B:B,'[1]COPSOQ III-Original'!E:E,"ËRRRRRROOOOO",0,1)</f>
        <v>Eu sempre consigo resolver problemas difíceis, se eu me esforçar o suficiente.</v>
      </c>
      <c r="P82" s="1" t="s">
        <v>355</v>
      </c>
      <c r="Q82" s="6">
        <v>4</v>
      </c>
    </row>
    <row r="83" spans="1:17" x14ac:dyDescent="0.2">
      <c r="A83" s="2" t="s">
        <v>102</v>
      </c>
      <c r="B83" s="1" t="str">
        <f>_xlfn.XLOOKUP(C:C,'[1]COPSOQ III-Original'!C:C,'[1]COPSOQ III-Original'!B:B,"ERRO",0,1)</f>
        <v>Autoeficácia</v>
      </c>
      <c r="C83" s="3" t="s">
        <v>108</v>
      </c>
      <c r="D83" s="3" t="s">
        <v>90</v>
      </c>
      <c r="E83" s="7">
        <v>82</v>
      </c>
      <c r="F83" s="8" t="s">
        <v>289</v>
      </c>
      <c r="G83" s="1" t="str">
        <f>CONCATENATE("&lt;p&gt;",F83,"&lt;/p&gt;")</f>
        <v>&lt;p&gt;Quão bem essas descrições se encaixam em você como pessoa? — Se as pessoas trabalham contra mim, encontro uma maneira de conseguir o que quero.&lt;/p&gt;</v>
      </c>
      <c r="H83" s="3" t="s">
        <v>31</v>
      </c>
      <c r="I83" s="3" t="s">
        <v>22</v>
      </c>
      <c r="J83" s="6" t="s">
        <v>32</v>
      </c>
      <c r="K83" s="6" t="s">
        <v>33</v>
      </c>
      <c r="L83" s="6" t="s">
        <v>34</v>
      </c>
      <c r="M83" s="6" t="s">
        <v>35</v>
      </c>
      <c r="N83" s="6" t="s">
        <v>36</v>
      </c>
      <c r="O83" s="4" t="str">
        <f>_xlfn.XLOOKUP(B:B,'[1]COPSOQ III-Original'!B:B,'[1]COPSOQ III-Original'!E:E,"ËRRRRRROOOOO",0,1)</f>
        <v>Eu sempre consigo resolver problemas difíceis, se eu me esforçar o suficiente.</v>
      </c>
      <c r="P83" s="1" t="s">
        <v>355</v>
      </c>
      <c r="Q83" s="6">
        <v>4</v>
      </c>
    </row>
    <row r="84" spans="1:17" x14ac:dyDescent="0.2">
      <c r="A84" s="2" t="s">
        <v>102</v>
      </c>
      <c r="B84" s="1" t="str">
        <f>_xlfn.XLOOKUP(C:C,'[1]COPSOQ III-Original'!C:C,'[1]COPSOQ III-Original'!B:B,"ERRO",0,1)</f>
        <v>Autoeficácia</v>
      </c>
      <c r="C84" s="3" t="s">
        <v>103</v>
      </c>
      <c r="D84" s="3" t="s">
        <v>90</v>
      </c>
      <c r="E84" s="7">
        <v>83</v>
      </c>
      <c r="F84" s="8" t="s">
        <v>290</v>
      </c>
      <c r="G84" s="1" t="str">
        <f>CONCATENATE("&lt;p&gt;",F84,"&lt;/p&gt;")</f>
        <v>&lt;p&gt;Quão bem essas descrições se encaixam em você como pessoa? — É fácil para mim manter meus planos e alcançar meus objetivos.&lt;/p&gt;</v>
      </c>
      <c r="H84" s="3" t="s">
        <v>31</v>
      </c>
      <c r="I84" s="3" t="s">
        <v>22</v>
      </c>
      <c r="J84" s="10" t="s">
        <v>32</v>
      </c>
      <c r="K84" s="11" t="s">
        <v>33</v>
      </c>
      <c r="L84" s="11" t="s">
        <v>34</v>
      </c>
      <c r="M84" s="11" t="s">
        <v>35</v>
      </c>
      <c r="N84" s="12" t="s">
        <v>36</v>
      </c>
      <c r="O84" s="4" t="str">
        <f>_xlfn.XLOOKUP(B:B,'[1]COPSOQ III-Original'!B:B,'[1]COPSOQ III-Original'!E:E,"ËRRRRRROOOOO",0,1)</f>
        <v>Eu sempre consigo resolver problemas difíceis, se eu me esforçar o suficiente.</v>
      </c>
      <c r="P84" s="1" t="s">
        <v>355</v>
      </c>
      <c r="Q84" s="6">
        <v>4</v>
      </c>
    </row>
    <row r="85" spans="1:17" x14ac:dyDescent="0.2">
      <c r="A85" s="2" t="s">
        <v>102</v>
      </c>
      <c r="B85" s="1" t="str">
        <f>_xlfn.XLOOKUP(C:C,'[1]COPSOQ III-Original'!C:C,'[1]COPSOQ III-Original'!B:B,"ERRO",0,1)</f>
        <v>Autoeficácia</v>
      </c>
      <c r="C85" s="3" t="s">
        <v>104</v>
      </c>
      <c r="D85" s="3" t="s">
        <v>90</v>
      </c>
      <c r="E85" s="7">
        <v>84</v>
      </c>
      <c r="F85" s="8" t="s">
        <v>291</v>
      </c>
      <c r="G85" s="1" t="str">
        <f>CONCATENATE("&lt;p&gt;",F85,"&lt;/p&gt;")</f>
        <v>&lt;p&gt;Quão bem essas descrições se encaixam em você como pessoa? — Sinto-me confiante de que posso lidar com eventos inesperados.&lt;/p&gt;</v>
      </c>
      <c r="H85" s="3" t="s">
        <v>21</v>
      </c>
      <c r="I85" s="3" t="s">
        <v>22</v>
      </c>
      <c r="J85" s="6" t="s">
        <v>44</v>
      </c>
      <c r="K85" s="6" t="s">
        <v>45</v>
      </c>
      <c r="L85" s="6" t="s">
        <v>46</v>
      </c>
      <c r="M85" s="6" t="s">
        <v>47</v>
      </c>
      <c r="N85" s="6" t="s">
        <v>48</v>
      </c>
      <c r="O85" s="4" t="str">
        <f>_xlfn.XLOOKUP(B:B,'[1]COPSOQ III-Original'!B:B,'[1]COPSOQ III-Original'!E:E,"ËRRRRRROOOOO",0,1)</f>
        <v>Eu sempre consigo resolver problemas difíceis, se eu me esforçar o suficiente.</v>
      </c>
      <c r="P85" s="1" t="s">
        <v>355</v>
      </c>
      <c r="Q85" s="6">
        <v>4</v>
      </c>
    </row>
    <row r="86" spans="1:17" x14ac:dyDescent="0.2">
      <c r="A86" s="2" t="s">
        <v>102</v>
      </c>
      <c r="B86" s="1" t="str">
        <f>_xlfn.XLOOKUP(C:C,'[1]COPSOQ III-Original'!C:C,'[1]COPSOQ III-Original'!B:B,"ERRO",0,1)</f>
        <v>Autoeficácia</v>
      </c>
      <c r="C86" s="3" t="s">
        <v>107</v>
      </c>
      <c r="D86" s="3" t="s">
        <v>90</v>
      </c>
      <c r="E86" s="7">
        <v>85</v>
      </c>
      <c r="F86" s="8" t="s">
        <v>292</v>
      </c>
      <c r="G86" s="1" t="str">
        <f>CONCATENATE("&lt;p&gt;",F86,"&lt;/p&gt;")</f>
        <v>&lt;p&gt;Quão bem essas descrições se encaixam em você como pessoa? — Quando tenho um problema, geralmente consigo encontrar várias maneiras de resolvê-lo.&lt;/p&gt;</v>
      </c>
      <c r="H86" s="3" t="s">
        <v>31</v>
      </c>
      <c r="I86" s="3" t="s">
        <v>22</v>
      </c>
      <c r="J86" s="6" t="s">
        <v>32</v>
      </c>
      <c r="K86" s="6" t="s">
        <v>33</v>
      </c>
      <c r="L86" s="6" t="s">
        <v>34</v>
      </c>
      <c r="M86" s="6" t="s">
        <v>35</v>
      </c>
      <c r="N86" s="6" t="s">
        <v>36</v>
      </c>
      <c r="O86" s="4" t="str">
        <f>_xlfn.XLOOKUP(B:B,'[1]COPSOQ III-Original'!B:B,'[1]COPSOQ III-Original'!E:E,"ËRRRRRROOOOO",0,1)</f>
        <v>Eu sempre consigo resolver problemas difíceis, se eu me esforçar o suficiente.</v>
      </c>
      <c r="P86" s="1" t="s">
        <v>355</v>
      </c>
      <c r="Q86" s="6">
        <v>4</v>
      </c>
    </row>
    <row r="87" spans="1:17" x14ac:dyDescent="0.2">
      <c r="A87" s="2" t="s">
        <v>102</v>
      </c>
      <c r="B87" s="1" t="str">
        <f>_xlfn.XLOOKUP(C:C,'[1]COPSOQ III-Original'!C:C,'[1]COPSOQ III-Original'!B:B,"ERRO",0,1)</f>
        <v>Autoeficácia</v>
      </c>
      <c r="C87" s="3" t="s">
        <v>106</v>
      </c>
      <c r="D87" s="3" t="s">
        <v>90</v>
      </c>
      <c r="E87" s="7">
        <v>86</v>
      </c>
      <c r="F87" s="8" t="s">
        <v>293</v>
      </c>
      <c r="G87" s="1" t="str">
        <f>CONCATENATE("&lt;p&gt;",F87,"&lt;/p&gt;")</f>
        <v>&lt;p&gt;Quão bem essas descrições se encaixam em você como pessoa? — Independentemente do que aconteça, eu costumo administrar.&lt;/p&gt;</v>
      </c>
      <c r="H87" s="3" t="s">
        <v>31</v>
      </c>
      <c r="I87" s="3" t="s">
        <v>22</v>
      </c>
      <c r="J87" s="6" t="s">
        <v>32</v>
      </c>
      <c r="K87" s="6" t="s">
        <v>33</v>
      </c>
      <c r="L87" s="6" t="s">
        <v>34</v>
      </c>
      <c r="M87" s="6" t="s">
        <v>35</v>
      </c>
      <c r="N87" s="6" t="s">
        <v>36</v>
      </c>
      <c r="O87" s="4" t="str">
        <f>_xlfn.XLOOKUP(B:B,'[1]COPSOQ III-Original'!B:B,'[1]COPSOQ III-Original'!E:E,"ËRRRRRROOOOO",0,1)</f>
        <v>Eu sempre consigo resolver problemas difíceis, se eu me esforçar o suficiente.</v>
      </c>
      <c r="P87" s="1" t="s">
        <v>355</v>
      </c>
      <c r="Q87" s="6">
        <v>4</v>
      </c>
    </row>
    <row r="88" spans="1:17" x14ac:dyDescent="0.2">
      <c r="A88" s="2" t="s">
        <v>28</v>
      </c>
      <c r="B88" s="1" t="str">
        <f>_xlfn.XLOOKUP(C:C,'[1]COPSOQ III-Original'!C:C,'[1]COPSOQ III-Original'!B:B,"ERRO",0,1)</f>
        <v>Apoio Social de Colegas</v>
      </c>
      <c r="C88" s="3" t="s">
        <v>87</v>
      </c>
      <c r="D88" s="3" t="s">
        <v>19</v>
      </c>
      <c r="E88" s="9">
        <v>87</v>
      </c>
      <c r="F88" s="8" t="s">
        <v>295</v>
      </c>
      <c r="G88" s="1" t="str">
        <f>CONCATENATE("&lt;p&gt;",F88,"&lt;/p&gt;")</f>
        <v>&lt;p&gt;Com que frequência você recebe ajuda e apoio de seus colegas, se necessário?&lt;/p&gt;</v>
      </c>
      <c r="H88" s="3" t="s">
        <v>31</v>
      </c>
      <c r="I88" s="3" t="s">
        <v>22</v>
      </c>
      <c r="J88" s="10" t="s">
        <v>32</v>
      </c>
      <c r="K88" s="11" t="s">
        <v>33</v>
      </c>
      <c r="L88" s="11" t="s">
        <v>34</v>
      </c>
      <c r="M88" s="11" t="s">
        <v>35</v>
      </c>
      <c r="N88" s="12" t="s">
        <v>36</v>
      </c>
      <c r="O88" s="4" t="str">
        <f>_xlfn.XLOOKUP(B:B,'[1]COPSOQ III-Original'!B:B,'[1]COPSOQ III-Original'!E:E,"ËRRRRRROOOOO",0,1)</f>
        <v>Com que frequência você recebe ajuda e suporte de seus colegas, se necessário?</v>
      </c>
      <c r="P88" s="1" t="s">
        <v>357</v>
      </c>
      <c r="Q88" s="6">
        <v>4</v>
      </c>
    </row>
    <row r="89" spans="1:17" x14ac:dyDescent="0.2">
      <c r="A89" s="2" t="s">
        <v>28</v>
      </c>
      <c r="B89" s="1" t="str">
        <f>_xlfn.XLOOKUP(C:C,'[1]COPSOQ III-Original'!C:C,'[1]COPSOQ III-Original'!B:B,"ERRO",0,1)</f>
        <v>Apoio Social de Colegas</v>
      </c>
      <c r="C89" s="3" t="s">
        <v>224</v>
      </c>
      <c r="D89" s="3" t="s">
        <v>192</v>
      </c>
      <c r="E89" s="9">
        <v>88</v>
      </c>
      <c r="F89" s="8" t="s">
        <v>225</v>
      </c>
      <c r="G89" s="1" t="str">
        <f>CONCATENATE("&lt;p&gt;",F89,"&lt;/p&gt;")</f>
        <v>&lt;p&gt;Com que frequência seus colegas estão dispostos a ouvir seus problemas no trabalho, se necessário?&lt;/p&gt;</v>
      </c>
      <c r="H89" s="3" t="s">
        <v>31</v>
      </c>
      <c r="I89" s="3" t="s">
        <v>22</v>
      </c>
      <c r="J89" s="10" t="s">
        <v>32</v>
      </c>
      <c r="K89" s="11" t="s">
        <v>33</v>
      </c>
      <c r="L89" s="11" t="s">
        <v>34</v>
      </c>
      <c r="M89" s="11" t="s">
        <v>35</v>
      </c>
      <c r="N89" s="12" t="s">
        <v>36</v>
      </c>
      <c r="O89" s="4" t="str">
        <f>_xlfn.XLOOKUP(B:B,'[1]COPSOQ III-Original'!B:B,'[1]COPSOQ III-Original'!E:E,"ËRRRRRROOOOO",0,1)</f>
        <v>Com que frequência você recebe ajuda e suporte de seus colegas, se necessário?</v>
      </c>
      <c r="P89" s="1" t="s">
        <v>357</v>
      </c>
      <c r="Q89" s="6">
        <v>4</v>
      </c>
    </row>
    <row r="90" spans="1:17" x14ac:dyDescent="0.2">
      <c r="A90" s="2" t="s">
        <v>28</v>
      </c>
      <c r="B90" s="1" t="str">
        <f>_xlfn.XLOOKUP(C:C,'[1]COPSOQ III-Original'!C:C,'[1]COPSOQ III-Original'!B:B,"ERRO",0,1)</f>
        <v>Apoio Social de Colegas</v>
      </c>
      <c r="C90" s="3" t="s">
        <v>185</v>
      </c>
      <c r="D90" s="3" t="s">
        <v>90</v>
      </c>
      <c r="E90" s="7">
        <v>89</v>
      </c>
      <c r="F90" s="8" t="s">
        <v>294</v>
      </c>
      <c r="G90" s="1" t="str">
        <f>CONCATENATE("&lt;p&gt;",F90,"&lt;/p&gt;")</f>
        <v>&lt;p&gt;Com que frequência seus colegas conversam com você sobre o quão bem você realiza seu trabalho?&lt;/p&gt;</v>
      </c>
      <c r="H90" s="3" t="s">
        <v>31</v>
      </c>
      <c r="I90" s="3" t="s">
        <v>22</v>
      </c>
      <c r="J90" s="10" t="s">
        <v>32</v>
      </c>
      <c r="K90" s="11" t="s">
        <v>33</v>
      </c>
      <c r="L90" s="11" t="s">
        <v>34</v>
      </c>
      <c r="M90" s="11" t="s">
        <v>35</v>
      </c>
      <c r="N90" s="12" t="s">
        <v>36</v>
      </c>
      <c r="O90" s="4" t="str">
        <f>_xlfn.XLOOKUP(B:B,'[1]COPSOQ III-Original'!B:B,'[1]COPSOQ III-Original'!E:E,"ËRRRRRROOOOO",0,1)</f>
        <v>Com que frequência você recebe ajuda e suporte de seus colegas, se necessário?</v>
      </c>
      <c r="P90" s="1" t="s">
        <v>357</v>
      </c>
      <c r="Q90" s="6">
        <v>4</v>
      </c>
    </row>
    <row r="91" spans="1:17" x14ac:dyDescent="0.2">
      <c r="A91" s="2" t="s">
        <v>28</v>
      </c>
      <c r="B91" s="1" t="str">
        <f>_xlfn.XLOOKUP(C:C,'[1]COPSOQ III-Original'!C:C,'[1]COPSOQ III-Original'!B:B,"ERRO",0,1)</f>
        <v>Apoio Social de Superiores</v>
      </c>
      <c r="C91" s="3" t="s">
        <v>222</v>
      </c>
      <c r="D91" s="3" t="s">
        <v>192</v>
      </c>
      <c r="E91" s="7">
        <v>90</v>
      </c>
      <c r="F91" s="8" t="s">
        <v>223</v>
      </c>
      <c r="G91" s="1" t="str">
        <f>CONCATENATE("&lt;p&gt;",F91,"&lt;/p&gt;")</f>
        <v>&lt;p&gt;Com que frequência seu superior imediato está disposto a ouvir seus problemas no trabalho, se necessário?&lt;/p&gt;</v>
      </c>
      <c r="H91" s="3" t="s">
        <v>31</v>
      </c>
      <c r="I91" s="3" t="s">
        <v>22</v>
      </c>
      <c r="J91" s="10" t="s">
        <v>32</v>
      </c>
      <c r="K91" s="11" t="s">
        <v>33</v>
      </c>
      <c r="L91" s="11" t="s">
        <v>34</v>
      </c>
      <c r="M91" s="11" t="s">
        <v>35</v>
      </c>
      <c r="N91" s="12" t="s">
        <v>36</v>
      </c>
      <c r="O91" s="4" t="str">
        <f>_xlfn.XLOOKUP(B:B,'[1]COPSOQ III-Original'!B:B,'[1]COPSOQ III-Original'!E:E,"ËRRRRRROOOOO",0,1)</f>
        <v>Com que frequência seu superior imediato está disposto a ouvir seus problemas no trabalho, se necessário?</v>
      </c>
      <c r="P91" s="1" t="s">
        <v>357</v>
      </c>
      <c r="Q91" s="6">
        <v>4</v>
      </c>
    </row>
    <row r="92" spans="1:17" x14ac:dyDescent="0.2">
      <c r="A92" s="2" t="s">
        <v>28</v>
      </c>
      <c r="B92" s="1" t="str">
        <f>_xlfn.XLOOKUP(C:C,'[1]COPSOQ III-Original'!C:C,'[1]COPSOQ III-Original'!B:B,"ERRO",0,1)</f>
        <v>Apoio Social de Superiores</v>
      </c>
      <c r="C92" s="3" t="s">
        <v>86</v>
      </c>
      <c r="D92" s="3" t="s">
        <v>19</v>
      </c>
      <c r="E92" s="7">
        <v>91</v>
      </c>
      <c r="F92" s="8" t="s">
        <v>296</v>
      </c>
      <c r="G92" s="1" t="str">
        <f>CONCATENATE("&lt;p&gt;",F92,"&lt;/p&gt;")</f>
        <v>&lt;p&gt;Com que frequência você recebe ajuda e apoio de seu superior imediato, se necessário?&lt;/p&gt;</v>
      </c>
      <c r="H92" s="3" t="s">
        <v>31</v>
      </c>
      <c r="I92" s="3" t="s">
        <v>22</v>
      </c>
      <c r="J92" s="10" t="s">
        <v>32</v>
      </c>
      <c r="K92" s="11" t="s">
        <v>33</v>
      </c>
      <c r="L92" s="11" t="s">
        <v>34</v>
      </c>
      <c r="M92" s="11" t="s">
        <v>35</v>
      </c>
      <c r="N92" s="12" t="s">
        <v>36</v>
      </c>
      <c r="O92" s="4" t="str">
        <f>_xlfn.XLOOKUP(B:B,'[1]COPSOQ III-Original'!B:B,'[1]COPSOQ III-Original'!E:E,"ËRRRRRROOOOO",0,1)</f>
        <v>Com que frequência seu superior imediato está disposto a ouvir seus problemas no trabalho, se necessário?</v>
      </c>
      <c r="P92" s="1" t="s">
        <v>357</v>
      </c>
      <c r="Q92" s="6">
        <v>4</v>
      </c>
    </row>
    <row r="93" spans="1:17" x14ac:dyDescent="0.2">
      <c r="A93" s="2" t="s">
        <v>28</v>
      </c>
      <c r="B93" s="1" t="str">
        <f>_xlfn.XLOOKUP(C:C,'[1]COPSOQ III-Original'!C:C,'[1]COPSOQ III-Original'!B:B,"ERRO",0,1)</f>
        <v>Apoio Social de Superiores</v>
      </c>
      <c r="C93" s="3" t="s">
        <v>184</v>
      </c>
      <c r="D93" s="3" t="s">
        <v>90</v>
      </c>
      <c r="E93" s="7">
        <v>92</v>
      </c>
      <c r="F93" s="8" t="s">
        <v>297</v>
      </c>
      <c r="G93" s="1" t="str">
        <f>CONCATENATE("&lt;p&gt;",F93,"&lt;/p&gt;")</f>
        <v>&lt;p&gt;Com que frequência seu superior imediato fala com você sobre o quão bem você realiza seu trabalho?&lt;/p&gt;</v>
      </c>
      <c r="H93" s="3" t="s">
        <v>31</v>
      </c>
      <c r="I93" s="3" t="s">
        <v>22</v>
      </c>
      <c r="J93" s="10" t="s">
        <v>32</v>
      </c>
      <c r="K93" s="11" t="s">
        <v>33</v>
      </c>
      <c r="L93" s="11" t="s">
        <v>34</v>
      </c>
      <c r="M93" s="11" t="s">
        <v>35</v>
      </c>
      <c r="N93" s="12" t="s">
        <v>36</v>
      </c>
      <c r="O93" s="4" t="str">
        <f>_xlfn.XLOOKUP(B:B,'[1]COPSOQ III-Original'!B:B,'[1]COPSOQ III-Original'!E:E,"ËRRRRRROOOOO",0,1)</f>
        <v>Com que frequência seu superior imediato está disposto a ouvir seus problemas no trabalho, se necessário?</v>
      </c>
      <c r="P93" s="1" t="s">
        <v>357</v>
      </c>
      <c r="Q93" s="6">
        <v>4</v>
      </c>
    </row>
    <row r="94" spans="1:17" x14ac:dyDescent="0.2">
      <c r="A94" s="2" t="s">
        <v>28</v>
      </c>
      <c r="B94" s="1" t="str">
        <f>_xlfn.XLOOKUP(C:C,'[1]COPSOQ III-Original'!C:C,'[1]COPSOQ III-Original'!B:B,"ERRO",0,1)</f>
        <v>Conflitos Laborais</v>
      </c>
      <c r="C94" s="3" t="s">
        <v>51</v>
      </c>
      <c r="D94" s="3" t="s">
        <v>19</v>
      </c>
      <c r="E94" s="7">
        <v>93</v>
      </c>
      <c r="F94" s="8" t="s">
        <v>298</v>
      </c>
      <c r="G94" s="1" t="str">
        <f>CONCATENATE("&lt;p&gt;",F94,"&lt;/p&gt;")</f>
        <v>&lt;p&gt;Você sabe exatamente o que se espera de você no trabalho?&lt;/p&gt;</v>
      </c>
      <c r="H94" s="3" t="s">
        <v>31</v>
      </c>
      <c r="I94" s="3" t="s">
        <v>43</v>
      </c>
      <c r="J94" s="10" t="s">
        <v>32</v>
      </c>
      <c r="K94" s="11" t="s">
        <v>33</v>
      </c>
      <c r="L94" s="11" t="s">
        <v>34</v>
      </c>
      <c r="M94" s="11" t="s">
        <v>35</v>
      </c>
      <c r="N94" s="12" t="s">
        <v>36</v>
      </c>
      <c r="O94" s="4" t="str">
        <f>_xlfn.XLOOKUP(B:B,'[1]COPSOQ III-Original'!B:B,'[1]COPSOQ III-Original'!E:E,"ËRRRRRROOOOO",0,1)</f>
        <v>São colocadas demandas contraditórias em você no trabalho?</v>
      </c>
      <c r="P94" s="1" t="s">
        <v>358</v>
      </c>
      <c r="Q94" s="6">
        <v>4</v>
      </c>
    </row>
    <row r="95" spans="1:17" x14ac:dyDescent="0.2">
      <c r="A95" s="2" t="s">
        <v>28</v>
      </c>
      <c r="B95" s="1" t="str">
        <f>_xlfn.XLOOKUP(C:C,'[1]COPSOQ III-Original'!C:C,'[1]COPSOQ III-Original'!B:B,"ERRO",0,1)</f>
        <v>Conflitos Laborais</v>
      </c>
      <c r="C95" s="3" t="s">
        <v>50</v>
      </c>
      <c r="D95" s="3" t="s">
        <v>19</v>
      </c>
      <c r="E95" s="7">
        <v>94</v>
      </c>
      <c r="F95" s="8" t="s">
        <v>299</v>
      </c>
      <c r="G95" s="1" t="str">
        <f>CONCATENATE("&lt;p&gt;",F95,"&lt;/p&gt;")</f>
        <v>&lt;p&gt;Você às vezes tem que fazer coisas que deveriam ter sido feitas de uma maneira diferente?&lt;/p&gt;</v>
      </c>
      <c r="H95" s="3" t="s">
        <v>31</v>
      </c>
      <c r="I95" s="3" t="s">
        <v>43</v>
      </c>
      <c r="J95" s="10" t="s">
        <v>32</v>
      </c>
      <c r="K95" s="11" t="s">
        <v>33</v>
      </c>
      <c r="L95" s="11" t="s">
        <v>34</v>
      </c>
      <c r="M95" s="11" t="s">
        <v>35</v>
      </c>
      <c r="N95" s="12" t="s">
        <v>36</v>
      </c>
      <c r="O95" s="4" t="str">
        <f>_xlfn.XLOOKUP(B:B,'[1]COPSOQ III-Original'!B:B,'[1]COPSOQ III-Original'!E:E,"ËRRRRRROOOOO",0,1)</f>
        <v>São colocadas demandas contraditórias em você no trabalho?</v>
      </c>
      <c r="P95" s="1" t="s">
        <v>358</v>
      </c>
      <c r="Q95" s="6">
        <v>4</v>
      </c>
    </row>
    <row r="96" spans="1:17" x14ac:dyDescent="0.2">
      <c r="A96" s="2" t="s">
        <v>28</v>
      </c>
      <c r="B96" s="1" t="str">
        <f>_xlfn.XLOOKUP(C:C,'[1]COPSOQ III-Original'!C:C,'[1]COPSOQ III-Original'!B:B,"ERRO",0,1)</f>
        <v>Previsibilidade</v>
      </c>
      <c r="C96" s="3" t="s">
        <v>73</v>
      </c>
      <c r="D96" s="3" t="s">
        <v>19</v>
      </c>
      <c r="E96" s="7">
        <v>95</v>
      </c>
      <c r="F96" s="8" t="s">
        <v>300</v>
      </c>
      <c r="G96" s="1" t="str">
        <f>CONCATENATE("&lt;p&gt;",F96,"&lt;/p&gt;")</f>
        <v>&lt;p&gt;No seu local de trabalho, você é informado com bastante antecedência sobre, por exemplo, decisões importantes, mudanças ou planos para o futuro?&lt;/p&gt;</v>
      </c>
      <c r="H96" s="3" t="s">
        <v>31</v>
      </c>
      <c r="I96" s="3" t="s">
        <v>22</v>
      </c>
      <c r="J96" s="10" t="s">
        <v>32</v>
      </c>
      <c r="K96" s="11" t="s">
        <v>33</v>
      </c>
      <c r="L96" s="11" t="s">
        <v>34</v>
      </c>
      <c r="M96" s="11" t="s">
        <v>35</v>
      </c>
      <c r="N96" s="12" t="s">
        <v>36</v>
      </c>
      <c r="O96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96" s="1" t="s">
        <v>39</v>
      </c>
      <c r="Q96" s="6">
        <v>3</v>
      </c>
    </row>
    <row r="97" spans="1:17" x14ac:dyDescent="0.2">
      <c r="A97" s="2" t="s">
        <v>28</v>
      </c>
      <c r="B97" s="1" t="str">
        <f>_xlfn.XLOOKUP(C:C,'[1]COPSOQ III-Original'!C:C,'[1]COPSOQ III-Original'!B:B,"ERRO",0,1)</f>
        <v>Previsibilidade</v>
      </c>
      <c r="C97" s="3" t="s">
        <v>74</v>
      </c>
      <c r="D97" s="3" t="s">
        <v>19</v>
      </c>
      <c r="E97" s="7">
        <v>96</v>
      </c>
      <c r="F97" s="8" t="s">
        <v>75</v>
      </c>
      <c r="G97" s="1" t="str">
        <f>CONCATENATE("&lt;p&gt;",F97,"&lt;/p&gt;")</f>
        <v>&lt;p&gt;Você recebe todas as informações necessárias para fazer bem o seu trabalho?&lt;/p&gt;</v>
      </c>
      <c r="H97" s="3" t="s">
        <v>31</v>
      </c>
      <c r="I97" s="3" t="s">
        <v>22</v>
      </c>
      <c r="J97" s="10" t="s">
        <v>32</v>
      </c>
      <c r="K97" s="11" t="s">
        <v>33</v>
      </c>
      <c r="L97" s="11" t="s">
        <v>34</v>
      </c>
      <c r="M97" s="11" t="s">
        <v>35</v>
      </c>
      <c r="N97" s="12" t="s">
        <v>36</v>
      </c>
      <c r="O97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97" s="1" t="s">
        <v>39</v>
      </c>
      <c r="Q97" s="6">
        <v>3</v>
      </c>
    </row>
    <row r="98" spans="1:17" x14ac:dyDescent="0.2">
      <c r="A98" s="2" t="s">
        <v>28</v>
      </c>
      <c r="B98" s="1" t="str">
        <f>_xlfn.XLOOKUP(C:C,'[1]COPSOQ III-Original'!C:C,'[1]COPSOQ III-Original'!B:B,"ERRO",0,1)</f>
        <v>Qualidade da Chefia</v>
      </c>
      <c r="C98" s="3" t="s">
        <v>216</v>
      </c>
      <c r="D98" s="3" t="s">
        <v>192</v>
      </c>
      <c r="E98" s="9">
        <v>97</v>
      </c>
      <c r="F98" s="8" t="s">
        <v>304</v>
      </c>
      <c r="G98" s="1" t="str">
        <f>CONCATENATE("&lt;p&gt;",F98,"&lt;/p&gt;")</f>
        <v>&lt;p&gt;Até que ponto você diria que seu superior imediato. — Garante que os membros da equipe tenham boas oportunidades de desenvolvimento?&lt;/p&gt;</v>
      </c>
      <c r="H98" s="3" t="s">
        <v>31</v>
      </c>
      <c r="I98" s="3" t="s">
        <v>22</v>
      </c>
      <c r="J98" s="10" t="s">
        <v>32</v>
      </c>
      <c r="K98" s="11" t="s">
        <v>33</v>
      </c>
      <c r="L98" s="11" t="s">
        <v>34</v>
      </c>
      <c r="M98" s="11" t="s">
        <v>35</v>
      </c>
      <c r="N98" s="12" t="s">
        <v>36</v>
      </c>
      <c r="O98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98" s="1" t="s">
        <v>356</v>
      </c>
      <c r="Q98" s="6">
        <v>5</v>
      </c>
    </row>
    <row r="99" spans="1:17" x14ac:dyDescent="0.2">
      <c r="A99" s="2" t="s">
        <v>28</v>
      </c>
      <c r="B99" s="1" t="str">
        <f>_xlfn.XLOOKUP(C:C,'[1]COPSOQ III-Original'!C:C,'[1]COPSOQ III-Original'!B:B,"ERRO",0,1)</f>
        <v>Qualidade da Chefia</v>
      </c>
      <c r="C99" s="3" t="s">
        <v>172</v>
      </c>
      <c r="D99" s="3" t="s">
        <v>90</v>
      </c>
      <c r="E99" s="7">
        <v>98</v>
      </c>
      <c r="F99" s="8" t="s">
        <v>301</v>
      </c>
      <c r="G99" s="1" t="str">
        <f>CONCATENATE("&lt;p&gt;",F99,"&lt;/p&gt;")</f>
        <v>&lt;p&gt;Até que ponto você diria que seu superior imediato. — Dá alta prioridade à satisfação no trabalho?&lt;/p&gt;</v>
      </c>
      <c r="H99" s="3" t="s">
        <v>31</v>
      </c>
      <c r="I99" s="3" t="s">
        <v>22</v>
      </c>
      <c r="J99" s="10" t="s">
        <v>32</v>
      </c>
      <c r="K99" s="11" t="s">
        <v>33</v>
      </c>
      <c r="L99" s="11" t="s">
        <v>34</v>
      </c>
      <c r="M99" s="11" t="s">
        <v>35</v>
      </c>
      <c r="N99" s="12" t="s">
        <v>36</v>
      </c>
      <c r="O99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99" s="1" t="s">
        <v>359</v>
      </c>
      <c r="Q99" s="6">
        <v>5</v>
      </c>
    </row>
    <row r="100" spans="1:17" x14ac:dyDescent="0.2">
      <c r="A100" s="2" t="s">
        <v>28</v>
      </c>
      <c r="B100" s="1" t="str">
        <f>_xlfn.XLOOKUP(C:C,'[1]COPSOQ III-Original'!C:C,'[1]COPSOQ III-Original'!B:B,"ERRO",0,1)</f>
        <v>Qualidade da Chefia</v>
      </c>
      <c r="C100" s="3" t="s">
        <v>76</v>
      </c>
      <c r="D100" s="3" t="s">
        <v>19</v>
      </c>
      <c r="E100" s="7">
        <v>99</v>
      </c>
      <c r="F100" s="8" t="s">
        <v>302</v>
      </c>
      <c r="G100" s="1" t="str">
        <f>CONCATENATE("&lt;p&gt;",F100,"&lt;/p&gt;")</f>
        <v>&lt;p&gt;Até que ponto você diria que seu superior imediato. — É bom em planejamento de trabalho?&lt;/p&gt;</v>
      </c>
      <c r="H100" s="3" t="s">
        <v>31</v>
      </c>
      <c r="I100" s="3" t="s">
        <v>22</v>
      </c>
      <c r="J100" s="10" t="s">
        <v>32</v>
      </c>
      <c r="K100" s="11" t="s">
        <v>33</v>
      </c>
      <c r="L100" s="11" t="s">
        <v>34</v>
      </c>
      <c r="M100" s="11" t="s">
        <v>35</v>
      </c>
      <c r="N100" s="12" t="s">
        <v>36</v>
      </c>
      <c r="O100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0" s="1" t="s">
        <v>359</v>
      </c>
      <c r="Q100" s="6">
        <v>5</v>
      </c>
    </row>
    <row r="101" spans="1:17" x14ac:dyDescent="0.2">
      <c r="A101" s="2" t="s">
        <v>28</v>
      </c>
      <c r="B101" s="1" t="str">
        <f>_xlfn.XLOOKUP(C:C,'[1]COPSOQ III-Original'!C:C,'[1]COPSOQ III-Original'!B:B,"ERRO",0,1)</f>
        <v>Qualidade da Chefia</v>
      </c>
      <c r="C101" s="3" t="s">
        <v>77</v>
      </c>
      <c r="D101" s="3" t="s">
        <v>19</v>
      </c>
      <c r="E101" s="7">
        <v>100</v>
      </c>
      <c r="F101" s="8" t="s">
        <v>303</v>
      </c>
      <c r="G101" s="1" t="str">
        <f>CONCATENATE("&lt;p&gt;",F101,"&lt;/p&gt;")</f>
        <v>&lt;p&gt;Até que ponto você diria que seu superior imediato. — É bom em resolver conflitos?&lt;/p&gt;</v>
      </c>
      <c r="H101" s="3" t="s">
        <v>31</v>
      </c>
      <c r="I101" s="3" t="s">
        <v>22</v>
      </c>
      <c r="J101" s="10" t="s">
        <v>32</v>
      </c>
      <c r="K101" s="11" t="s">
        <v>33</v>
      </c>
      <c r="L101" s="11" t="s">
        <v>34</v>
      </c>
      <c r="M101" s="11" t="s">
        <v>35</v>
      </c>
      <c r="N101" s="12" t="s">
        <v>36</v>
      </c>
      <c r="O101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1" s="1" t="s">
        <v>359</v>
      </c>
      <c r="Q101" s="6">
        <v>3</v>
      </c>
    </row>
    <row r="102" spans="1:17" x14ac:dyDescent="0.2">
      <c r="A102" s="2" t="s">
        <v>28</v>
      </c>
      <c r="B102" s="1" t="str">
        <f>_xlfn.XLOOKUP(C:C,'[1]COPSOQ III-Original'!C:C,'[1]COPSOQ III-Original'!B:B,"ERRO",0,1)</f>
        <v>Recompensas</v>
      </c>
      <c r="C102" s="3" t="s">
        <v>78</v>
      </c>
      <c r="D102" s="3" t="s">
        <v>19</v>
      </c>
      <c r="E102" s="7">
        <v>101</v>
      </c>
      <c r="F102" s="8" t="s">
        <v>305</v>
      </c>
      <c r="G102" s="1" t="str">
        <f>CONCATENATE("&lt;p&gt;",F102,"&lt;/p&gt;")</f>
        <v>&lt;p&gt;Seu trabalho é reconhecido e apreciado pela gerência?&lt;/p&gt;</v>
      </c>
      <c r="H102" s="3" t="s">
        <v>31</v>
      </c>
      <c r="I102" s="3" t="s">
        <v>22</v>
      </c>
      <c r="J102" s="10" t="s">
        <v>32</v>
      </c>
      <c r="K102" s="11" t="s">
        <v>33</v>
      </c>
      <c r="L102" s="11" t="s">
        <v>34</v>
      </c>
      <c r="M102" s="11" t="s">
        <v>35</v>
      </c>
      <c r="N102" s="12" t="s">
        <v>36</v>
      </c>
      <c r="O102" s="4" t="str">
        <f>_xlfn.XLOOKUP(B:B,'[1]COPSOQ III-Original'!B:B,'[1]COPSOQ III-Original'!E:E,"ËRRRRRROOOOO",0,1)</f>
        <v>Seu trabalho é reconhecido e apreciado pela gestão?</v>
      </c>
      <c r="P102" s="1" t="s">
        <v>360</v>
      </c>
      <c r="Q102" s="6">
        <v>4</v>
      </c>
    </row>
    <row r="103" spans="1:17" x14ac:dyDescent="0.2">
      <c r="A103" s="2" t="s">
        <v>28</v>
      </c>
      <c r="B103" s="1" t="str">
        <f>_xlfn.XLOOKUP(C:C,'[1]COPSOQ III-Original'!C:C,'[1]COPSOQ III-Original'!B:B,"ERRO",0,1)</f>
        <v>Recompensas</v>
      </c>
      <c r="C103" s="3" t="s">
        <v>174</v>
      </c>
      <c r="D103" s="3" t="s">
        <v>90</v>
      </c>
      <c r="E103" s="7">
        <v>102</v>
      </c>
      <c r="F103" s="8" t="s">
        <v>306</v>
      </c>
      <c r="G103" s="1" t="str">
        <f>CONCATENATE("&lt;p&gt;",F103,"&lt;/p&gt;")</f>
        <v>&lt;p&gt;A gerência do seu local de trabalho respeita você?&lt;/p&gt;</v>
      </c>
      <c r="H103" s="3" t="s">
        <v>31</v>
      </c>
      <c r="I103" s="3" t="s">
        <v>22</v>
      </c>
      <c r="J103" s="10" t="s">
        <v>32</v>
      </c>
      <c r="K103" s="11" t="s">
        <v>33</v>
      </c>
      <c r="L103" s="11" t="s">
        <v>34</v>
      </c>
      <c r="M103" s="11" t="s">
        <v>35</v>
      </c>
      <c r="N103" s="12" t="s">
        <v>36</v>
      </c>
      <c r="O103" s="4" t="str">
        <f>_xlfn.XLOOKUP(B:B,'[1]COPSOQ III-Original'!B:B,'[1]COPSOQ III-Original'!E:E,"ËRRRRRROOOOO",0,1)</f>
        <v>Seu trabalho é reconhecido e apreciado pela gestão?</v>
      </c>
      <c r="P103" s="1" t="s">
        <v>361</v>
      </c>
      <c r="Q103" s="6">
        <v>4</v>
      </c>
    </row>
    <row r="104" spans="1:17" x14ac:dyDescent="0.2">
      <c r="A104" s="2" t="s">
        <v>28</v>
      </c>
      <c r="B104" s="1" t="str">
        <f>_xlfn.XLOOKUP(C:C,'[1]COPSOQ III-Original'!C:C,'[1]COPSOQ III-Original'!B:B,"ERRO",0,1)</f>
        <v>Recompensas</v>
      </c>
      <c r="C104" s="3" t="s">
        <v>175</v>
      </c>
      <c r="D104" s="3" t="s">
        <v>90</v>
      </c>
      <c r="E104" s="7">
        <v>103</v>
      </c>
      <c r="F104" s="8" t="s">
        <v>307</v>
      </c>
      <c r="G104" s="1" t="str">
        <f>CONCATENATE("&lt;p&gt;",F104,"&lt;/p&gt;")</f>
        <v>&lt;p&gt;Você é tratado de forma justa em seu local de trabalho?&lt;/p&gt;</v>
      </c>
      <c r="H104" s="3" t="s">
        <v>31</v>
      </c>
      <c r="I104" s="3" t="s">
        <v>22</v>
      </c>
      <c r="J104" s="10" t="s">
        <v>32</v>
      </c>
      <c r="K104" s="11" t="s">
        <v>33</v>
      </c>
      <c r="L104" s="11" t="s">
        <v>34</v>
      </c>
      <c r="M104" s="11" t="s">
        <v>35</v>
      </c>
      <c r="N104" s="12" t="s">
        <v>36</v>
      </c>
      <c r="O104" s="4" t="str">
        <f>_xlfn.XLOOKUP(B:B,'[1]COPSOQ III-Original'!B:B,'[1]COPSOQ III-Original'!E:E,"ËRRRRRROOOOO",0,1)</f>
        <v>Seu trabalho é reconhecido e apreciado pela gestão?</v>
      </c>
      <c r="P104" s="1" t="s">
        <v>361</v>
      </c>
      <c r="Q104" s="6">
        <v>4</v>
      </c>
    </row>
    <row r="105" spans="1:17" x14ac:dyDescent="0.2">
      <c r="A105" s="2" t="s">
        <v>28</v>
      </c>
      <c r="B105" s="1" t="str">
        <f>_xlfn.XLOOKUP(C:C,'[1]COPSOQ III-Original'!C:C,'[1]COPSOQ III-Original'!B:B,"ERRO",0,1)</f>
        <v>Tarefas Ilegítimas</v>
      </c>
      <c r="C105" s="3" t="s">
        <v>226</v>
      </c>
      <c r="D105" s="3" t="s">
        <v>192</v>
      </c>
      <c r="E105" s="7">
        <v>104</v>
      </c>
      <c r="F105" s="8" t="s">
        <v>308</v>
      </c>
      <c r="G105" s="1" t="str">
        <f>CONCATENATE("&lt;p&gt;",F105,"&lt;/p&gt;")</f>
        <v>&lt;p&gt;Você às vezes tem que fazer coisas que parecem desnecessárias?&lt;/p&gt;</v>
      </c>
      <c r="H105" s="3" t="s">
        <v>31</v>
      </c>
      <c r="I105" s="3" t="s">
        <v>43</v>
      </c>
      <c r="J105" s="10" t="s">
        <v>32</v>
      </c>
      <c r="K105" s="11" t="s">
        <v>33</v>
      </c>
      <c r="L105" s="11" t="s">
        <v>34</v>
      </c>
      <c r="M105" s="11" t="s">
        <v>35</v>
      </c>
      <c r="N105" s="12" t="s">
        <v>36</v>
      </c>
      <c r="O105" s="4" t="str">
        <f>_xlfn.XLOOKUP(B:B,'[1]COPSOQ III-Original'!B:B,'[1]COPSOQ III-Original'!E:E,"ËRRRRRROOOOO",0,1)</f>
        <v>Às vezes você tem que fazer coisas que parecem ser desnecessárias?</v>
      </c>
      <c r="P105" s="1" t="s">
        <v>358</v>
      </c>
      <c r="Q105" s="6">
        <v>4</v>
      </c>
    </row>
    <row r="106" spans="1:17" x14ac:dyDescent="0.2">
      <c r="A106" s="2" t="s">
        <v>28</v>
      </c>
      <c r="B106" s="1" t="str">
        <f>_xlfn.XLOOKUP(C:C,'[1]COPSOQ III-Original'!C:C,'[1]COPSOQ III-Original'!B:B,"ERRO",0,1)</f>
        <v>Transparência de Papel</v>
      </c>
      <c r="C106" s="3" t="s">
        <v>29</v>
      </c>
      <c r="D106" s="3" t="s">
        <v>19</v>
      </c>
      <c r="E106" s="7">
        <v>105</v>
      </c>
      <c r="F106" s="8" t="s">
        <v>30</v>
      </c>
      <c r="G106" s="1" t="str">
        <f>CONCATENATE("&lt;p&gt;",F106,"&lt;/p&gt;")</f>
        <v>&lt;p&gt;Seu trabalho tem objetivos claros?&lt;/p&gt;</v>
      </c>
      <c r="H106" s="3" t="s">
        <v>31</v>
      </c>
      <c r="I106" s="3" t="s">
        <v>22</v>
      </c>
      <c r="J106" s="10" t="s">
        <v>32</v>
      </c>
      <c r="K106" s="11" t="s">
        <v>33</v>
      </c>
      <c r="L106" s="11" t="s">
        <v>34</v>
      </c>
      <c r="M106" s="11" t="s">
        <v>35</v>
      </c>
      <c r="N106" s="12" t="s">
        <v>36</v>
      </c>
      <c r="O106" s="4" t="str">
        <f>_xlfn.XLOOKUP(B:B,'[1]COPSOQ III-Original'!B:B,'[1]COPSOQ III-Original'!E:E,"ËRRRRRROOOOO",0,1)</f>
        <v>Seu trabalho tem objetivos claros?</v>
      </c>
      <c r="P106" s="1" t="s">
        <v>362</v>
      </c>
      <c r="Q106" s="6">
        <v>3</v>
      </c>
    </row>
    <row r="107" spans="1:17" x14ac:dyDescent="0.2">
      <c r="A107" s="2" t="s">
        <v>28</v>
      </c>
      <c r="B107" s="1" t="str">
        <f>_xlfn.XLOOKUP(C:C,'[1]COPSOQ III-Original'!C:C,'[1]COPSOQ III-Original'!B:B,"ERRO",0,1)</f>
        <v>Transparência de Papel</v>
      </c>
      <c r="C107" s="3" t="s">
        <v>193</v>
      </c>
      <c r="D107" s="3" t="s">
        <v>192</v>
      </c>
      <c r="E107" s="7">
        <v>106</v>
      </c>
      <c r="F107" s="8" t="s">
        <v>194</v>
      </c>
      <c r="G107" s="1" t="str">
        <f>CONCATENATE("&lt;p&gt;",F107,"&lt;/p&gt;")</f>
        <v>&lt;p&gt;Você sabe exatamente quais áreas são de sua responsabilidade?&lt;/p&gt;</v>
      </c>
      <c r="H107" s="3" t="s">
        <v>31</v>
      </c>
      <c r="I107" s="3" t="s">
        <v>22</v>
      </c>
      <c r="J107" s="10" t="s">
        <v>32</v>
      </c>
      <c r="K107" s="11" t="s">
        <v>33</v>
      </c>
      <c r="L107" s="11" t="s">
        <v>34</v>
      </c>
      <c r="M107" s="11" t="s">
        <v>35</v>
      </c>
      <c r="N107" s="12" t="s">
        <v>36</v>
      </c>
      <c r="O107" s="4" t="str">
        <f>_xlfn.XLOOKUP(B:B,'[1]COPSOQ III-Original'!B:B,'[1]COPSOQ III-Original'!E:E,"ËRRRRRROOOOO",0,1)</f>
        <v>Seu trabalho tem objetivos claros?</v>
      </c>
      <c r="P107" s="1" t="s">
        <v>362</v>
      </c>
      <c r="Q107" s="6">
        <v>3</v>
      </c>
    </row>
    <row r="108" spans="1:17" x14ac:dyDescent="0.2">
      <c r="A108" s="2" t="s">
        <v>28</v>
      </c>
      <c r="B108" s="1" t="str">
        <f>_xlfn.XLOOKUP(C:C,'[1]COPSOQ III-Original'!C:C,'[1]COPSOQ III-Original'!B:B,"ERRO",0,1)</f>
        <v>Transparência de Papel</v>
      </c>
      <c r="C108" s="3" t="s">
        <v>191</v>
      </c>
      <c r="D108" s="3" t="s">
        <v>192</v>
      </c>
      <c r="E108" s="7">
        <v>107</v>
      </c>
      <c r="F108" s="8" t="s">
        <v>298</v>
      </c>
      <c r="G108" s="1" t="str">
        <f>CONCATENATE("&lt;p&gt;",F108,"&lt;/p&gt;")</f>
        <v>&lt;p&gt;Você sabe exatamente o que se espera de você no trabalho?&lt;/p&gt;</v>
      </c>
      <c r="H108" s="3" t="s">
        <v>31</v>
      </c>
      <c r="I108" s="3" t="s">
        <v>22</v>
      </c>
      <c r="J108" s="10" t="s">
        <v>32</v>
      </c>
      <c r="K108" s="11" t="s">
        <v>33</v>
      </c>
      <c r="L108" s="11" t="s">
        <v>34</v>
      </c>
      <c r="M108" s="11" t="s">
        <v>35</v>
      </c>
      <c r="N108" s="12" t="s">
        <v>36</v>
      </c>
      <c r="O108" s="4" t="str">
        <f>_xlfn.XLOOKUP(B:B,'[1]COPSOQ III-Original'!B:B,'[1]COPSOQ III-Original'!E:E,"ËRRRRRROOOOO",0,1)</f>
        <v>Seu trabalho tem objetivos claros?</v>
      </c>
      <c r="P108" s="1" t="s">
        <v>362</v>
      </c>
      <c r="Q108" s="6">
        <v>3</v>
      </c>
    </row>
    <row r="109" spans="1:17" x14ac:dyDescent="0.2">
      <c r="A109" s="2" t="s">
        <v>17</v>
      </c>
      <c r="B109" s="1" t="str">
        <f>_xlfn.XLOOKUP(C:C,'[1]COPSOQ III-Original'!C:C,'[1]COPSOQ III-Original'!B:B,"ERRO",0,1)</f>
        <v>Burnout</v>
      </c>
      <c r="C109" s="3" t="s">
        <v>144</v>
      </c>
      <c r="D109" s="3" t="s">
        <v>90</v>
      </c>
      <c r="E109" s="7">
        <v>108</v>
      </c>
      <c r="F109" s="8" t="s">
        <v>309</v>
      </c>
      <c r="G109" s="1" t="str">
        <f>CONCATENATE("&lt;p&gt;",F109,"&lt;/p&gt;")</f>
        <v>&lt;p&gt;Esta pergunta é sobre como você esteve durante as últimas 4 semanas. — Com que frequência você se sentiu esgotado?&lt;/p&gt;</v>
      </c>
      <c r="H109" s="3" t="s">
        <v>31</v>
      </c>
      <c r="I109" s="3" t="s">
        <v>43</v>
      </c>
      <c r="J109" s="6" t="s">
        <v>32</v>
      </c>
      <c r="K109" s="6" t="s">
        <v>33</v>
      </c>
      <c r="L109" s="6" t="s">
        <v>34</v>
      </c>
      <c r="M109" s="6" t="s">
        <v>35</v>
      </c>
      <c r="N109" s="6" t="s">
        <v>36</v>
      </c>
      <c r="O109" s="4" t="str">
        <f>_xlfn.XLOOKUP(B:B,'[1]COPSOQ III-Original'!B:B,'[1]COPSOQ III-Original'!E:E,"ËRRRRRROOOOO",0,1)</f>
        <v>Com que frequência você se sentiu esgotado?</v>
      </c>
      <c r="P109" s="1"/>
      <c r="Q109" s="6"/>
    </row>
    <row r="110" spans="1:17" x14ac:dyDescent="0.2">
      <c r="A110" s="2" t="s">
        <v>17</v>
      </c>
      <c r="B110" s="1" t="str">
        <f>_xlfn.XLOOKUP(C:C,'[1]COPSOQ III-Original'!C:C,'[1]COPSOQ III-Original'!B:B,"ERRO",0,1)</f>
        <v>Burnout</v>
      </c>
      <c r="C110" s="3" t="s">
        <v>145</v>
      </c>
      <c r="D110" s="3" t="s">
        <v>90</v>
      </c>
      <c r="E110" s="7">
        <v>109</v>
      </c>
      <c r="F110" s="8" t="s">
        <v>310</v>
      </c>
      <c r="G110" s="1" t="str">
        <f>CONCATENATE("&lt;p&gt;",F110,"&lt;/p&gt;")</f>
        <v>&lt;p&gt;Esta pergunta é sobre como você esteve durante as últimas 4 semanas. — Com que frequência você ficou fisicamente exausto?&lt;/p&gt;</v>
      </c>
      <c r="H110" s="3" t="s">
        <v>31</v>
      </c>
      <c r="I110" s="3" t="s">
        <v>43</v>
      </c>
      <c r="J110" s="6" t="s">
        <v>32</v>
      </c>
      <c r="K110" s="6" t="s">
        <v>33</v>
      </c>
      <c r="L110" s="6" t="s">
        <v>34</v>
      </c>
      <c r="M110" s="6" t="s">
        <v>35</v>
      </c>
      <c r="N110" s="6" t="s">
        <v>36</v>
      </c>
      <c r="O110" s="4" t="str">
        <f>_xlfn.XLOOKUP(B:B,'[1]COPSOQ III-Original'!B:B,'[1]COPSOQ III-Original'!E:E,"ËRRRRRROOOOO",0,1)</f>
        <v>Com que frequência você se sentiu esgotado?</v>
      </c>
      <c r="P110" s="1"/>
      <c r="Q110" s="6"/>
    </row>
    <row r="111" spans="1:17" x14ac:dyDescent="0.2">
      <c r="A111" s="2" t="s">
        <v>17</v>
      </c>
      <c r="B111" s="1" t="str">
        <f>_xlfn.XLOOKUP(C:C,'[1]COPSOQ III-Original'!C:C,'[1]COPSOQ III-Original'!B:B,"ERRO",0,1)</f>
        <v>Burnout</v>
      </c>
      <c r="C111" s="3" t="s">
        <v>143</v>
      </c>
      <c r="D111" s="3" t="s">
        <v>90</v>
      </c>
      <c r="E111" s="7">
        <v>110</v>
      </c>
      <c r="F111" s="8" t="s">
        <v>311</v>
      </c>
      <c r="G111" s="1" t="str">
        <f>CONCATENATE("&lt;p&gt;",F111,"&lt;/p&gt;")</f>
        <v>&lt;p&gt;Esta pergunta é sobre como você esteve durante as últimas 4 semanas. — Com que frequência você já esteve emocionalmente exausto?&lt;/p&gt;</v>
      </c>
      <c r="H111" s="3" t="s">
        <v>31</v>
      </c>
      <c r="I111" s="3" t="s">
        <v>43</v>
      </c>
      <c r="J111" s="6" t="s">
        <v>32</v>
      </c>
      <c r="K111" s="6" t="s">
        <v>33</v>
      </c>
      <c r="L111" s="6" t="s">
        <v>34</v>
      </c>
      <c r="M111" s="6" t="s">
        <v>35</v>
      </c>
      <c r="N111" s="6" t="s">
        <v>36</v>
      </c>
      <c r="O111" s="4" t="str">
        <f>_xlfn.XLOOKUP(B:B,'[1]COPSOQ III-Original'!B:B,'[1]COPSOQ III-Original'!E:E,"ËRRRRRROOOOO",0,1)</f>
        <v>Com que frequência você se sentiu esgotado?</v>
      </c>
      <c r="P111" s="1"/>
      <c r="Q111" s="6"/>
    </row>
    <row r="112" spans="1:17" x14ac:dyDescent="0.2">
      <c r="A112" s="2" t="s">
        <v>17</v>
      </c>
      <c r="B112" s="1" t="str">
        <f>_xlfn.XLOOKUP(C:C,'[1]COPSOQ III-Original'!C:C,'[1]COPSOQ III-Original'!B:B,"ERRO",0,1)</f>
        <v>Burnout</v>
      </c>
      <c r="C112" s="3" t="s">
        <v>142</v>
      </c>
      <c r="D112" s="3" t="s">
        <v>90</v>
      </c>
      <c r="E112" s="7">
        <v>111</v>
      </c>
      <c r="F112" s="8" t="s">
        <v>312</v>
      </c>
      <c r="G112" s="1" t="str">
        <f>CONCATENATE("&lt;p&gt;",F112,"&lt;/p&gt;")</f>
        <v>&lt;p&gt;Esta pergunta é sobre como você esteve durante as últimas 4 semanas. — Com que frequência você se sentiu cansado?&lt;/p&gt;</v>
      </c>
      <c r="H112" s="3" t="s">
        <v>31</v>
      </c>
      <c r="I112" s="3" t="s">
        <v>43</v>
      </c>
      <c r="J112" s="6" t="s">
        <v>32</v>
      </c>
      <c r="K112" s="6" t="s">
        <v>33</v>
      </c>
      <c r="L112" s="6" t="s">
        <v>34</v>
      </c>
      <c r="M112" s="6" t="s">
        <v>35</v>
      </c>
      <c r="N112" s="6" t="s">
        <v>36</v>
      </c>
      <c r="O112" s="4" t="str">
        <f>_xlfn.XLOOKUP(B:B,'[1]COPSOQ III-Original'!B:B,'[1]COPSOQ III-Original'!E:E,"ËRRRRRROOOOO",0,1)</f>
        <v>Com que frequência você se sentiu esgotado?</v>
      </c>
      <c r="P112" s="1"/>
      <c r="Q112" s="6"/>
    </row>
    <row r="113" spans="1:17" x14ac:dyDescent="0.2">
      <c r="A113" s="2" t="s">
        <v>17</v>
      </c>
      <c r="B113" s="1" t="str">
        <f>_xlfn.XLOOKUP(C:C,'[1]COPSOQ III-Original'!C:C,'[1]COPSOQ III-Original'!B:B,"ERRO",0,1)</f>
        <v>Estresse</v>
      </c>
      <c r="C113" s="3" t="s">
        <v>148</v>
      </c>
      <c r="D113" s="3" t="s">
        <v>90</v>
      </c>
      <c r="E113" s="7">
        <v>112</v>
      </c>
      <c r="F113" s="8" t="s">
        <v>313</v>
      </c>
      <c r="G113" s="1" t="str">
        <f>CONCATENATE("&lt;p&gt;",F113,"&lt;/p&gt;")</f>
        <v>&lt;p&gt;Esta pergunta é sobre como você esteve durante as últimas 4 semanas. — Com que frequência você teve problemas para relaxar?&lt;/p&gt;</v>
      </c>
      <c r="H113" s="3" t="s">
        <v>31</v>
      </c>
      <c r="I113" s="3" t="s">
        <v>43</v>
      </c>
      <c r="J113" s="6" t="s">
        <v>32</v>
      </c>
      <c r="K113" s="6" t="s">
        <v>33</v>
      </c>
      <c r="L113" s="6" t="s">
        <v>34</v>
      </c>
      <c r="M113" s="6" t="s">
        <v>35</v>
      </c>
      <c r="N113" s="6" t="s">
        <v>36</v>
      </c>
      <c r="O113" s="4" t="str">
        <f>_xlfn.XLOOKUP(B:B,'[1]COPSOQ III-Original'!B:B,'[1]COPSOQ III-Original'!E:E,"ËRRRRRROOOOO",0,1)</f>
        <v>Com que frequência você teve problemas para relaxar?</v>
      </c>
      <c r="P113" s="1"/>
      <c r="Q113" s="6"/>
    </row>
    <row r="114" spans="1:17" x14ac:dyDescent="0.2">
      <c r="A114" s="2" t="s">
        <v>17</v>
      </c>
      <c r="B114" s="1" t="str">
        <f>_xlfn.XLOOKUP(C:C,'[1]COPSOQ III-Original'!C:C,'[1]COPSOQ III-Original'!B:B,"ERRO",0,1)</f>
        <v>Estresse</v>
      </c>
      <c r="C114" s="3" t="s">
        <v>146</v>
      </c>
      <c r="D114" s="3" t="s">
        <v>90</v>
      </c>
      <c r="E114" s="7">
        <v>113</v>
      </c>
      <c r="F114" s="8" t="s">
        <v>314</v>
      </c>
      <c r="G114" s="1" t="str">
        <f>CONCATENATE("&lt;p&gt;",F114,"&lt;/p&gt;")</f>
        <v>&lt;p&gt;Esta pergunta é sobre como você esteve durante as últimas 4 semanas. — Com que frequência você ficou irritado?&lt;/p&gt;</v>
      </c>
      <c r="H114" s="3" t="s">
        <v>31</v>
      </c>
      <c r="I114" s="3" t="s">
        <v>43</v>
      </c>
      <c r="J114" s="6" t="s">
        <v>32</v>
      </c>
      <c r="K114" s="6" t="s">
        <v>33</v>
      </c>
      <c r="L114" s="6" t="s">
        <v>34</v>
      </c>
      <c r="M114" s="6" t="s">
        <v>35</v>
      </c>
      <c r="N114" s="6" t="s">
        <v>36</v>
      </c>
      <c r="O114" s="4" t="str">
        <f>_xlfn.XLOOKUP(B:B,'[1]COPSOQ III-Original'!B:B,'[1]COPSOQ III-Original'!E:E,"ËRRRRRROOOOO",0,1)</f>
        <v>Com que frequência você teve problemas para relaxar?</v>
      </c>
      <c r="P114" s="1"/>
      <c r="Q114" s="6"/>
    </row>
    <row r="115" spans="1:17" x14ac:dyDescent="0.2">
      <c r="A115" s="2" t="s">
        <v>17</v>
      </c>
      <c r="B115" s="1" t="str">
        <f>_xlfn.XLOOKUP(C:C,'[1]COPSOQ III-Original'!C:C,'[1]COPSOQ III-Original'!B:B,"ERRO",0,1)</f>
        <v>Estresse</v>
      </c>
      <c r="C115" s="3" t="s">
        <v>147</v>
      </c>
      <c r="D115" s="3" t="s">
        <v>90</v>
      </c>
      <c r="E115" s="7">
        <v>114</v>
      </c>
      <c r="F115" s="8" t="s">
        <v>315</v>
      </c>
      <c r="G115" s="1" t="str">
        <f>CONCATENATE("&lt;p&gt;",F115,"&lt;/p&gt;")</f>
        <v>&lt;p&gt;Esta pergunta é sobre como você esteve durante as últimas 4 semanas. — Com que frequência você ficou tenso?&lt;/p&gt;</v>
      </c>
      <c r="H115" s="3" t="s">
        <v>31</v>
      </c>
      <c r="I115" s="3" t="s">
        <v>43</v>
      </c>
      <c r="J115" s="6" t="s">
        <v>32</v>
      </c>
      <c r="K115" s="6" t="s">
        <v>33</v>
      </c>
      <c r="L115" s="6" t="s">
        <v>34</v>
      </c>
      <c r="M115" s="6" t="s">
        <v>35</v>
      </c>
      <c r="N115" s="6" t="s">
        <v>36</v>
      </c>
      <c r="O115" s="4" t="str">
        <f>_xlfn.XLOOKUP(B:B,'[1]COPSOQ III-Original'!B:B,'[1]COPSOQ III-Original'!E:E,"ËRRRRRROOOOO",0,1)</f>
        <v>Com que frequência você teve problemas para relaxar?</v>
      </c>
      <c r="P115" s="1"/>
      <c r="Q115" s="6"/>
    </row>
    <row r="116" spans="1:17" x14ac:dyDescent="0.2">
      <c r="A116" s="2" t="s">
        <v>17</v>
      </c>
      <c r="B116" s="1" t="str">
        <f>_xlfn.XLOOKUP(C:C,'[1]COPSOQ III-Original'!C:C,'[1]COPSOQ III-Original'!B:B,"ERRO",0,1)</f>
        <v>Estresse Cognitivo</v>
      </c>
      <c r="C116" s="3" t="s">
        <v>152</v>
      </c>
      <c r="D116" s="3" t="s">
        <v>90</v>
      </c>
      <c r="E116" s="7">
        <v>115</v>
      </c>
      <c r="F116" s="8" t="s">
        <v>316</v>
      </c>
      <c r="G116" s="1" t="str">
        <f>CONCATENATE("&lt;p&gt;",F116,"&lt;/p&gt;")</f>
        <v>&lt;p&gt;Esta pergunta é sobre como você esteve durante as últimas 4 semanas. — Com que frequência você teve problemas de concentração?&lt;/p&gt;</v>
      </c>
      <c r="H116" s="3" t="s">
        <v>31</v>
      </c>
      <c r="I116" s="3" t="s">
        <v>43</v>
      </c>
      <c r="J116" s="6" t="s">
        <v>32</v>
      </c>
      <c r="K116" s="6" t="s">
        <v>33</v>
      </c>
      <c r="L116" s="6" t="s">
        <v>34</v>
      </c>
      <c r="M116" s="6" t="s">
        <v>35</v>
      </c>
      <c r="N116" s="6" t="s">
        <v>36</v>
      </c>
      <c r="O116" s="4" t="str">
        <f>_xlfn.XLOOKUP(B:B,'[1]COPSOQ III-Original'!B:B,'[1]COPSOQ III-Original'!E:E,"ËRRRRRROOOOO",0,1)</f>
        <v>Com que frequência você teve problemas de concentração?</v>
      </c>
      <c r="P116" s="1"/>
      <c r="Q116" s="6"/>
    </row>
    <row r="117" spans="1:17" x14ac:dyDescent="0.2">
      <c r="A117" s="2" t="s">
        <v>17</v>
      </c>
      <c r="B117" s="1" t="str">
        <f>_xlfn.XLOOKUP(C:C,'[1]COPSOQ III-Original'!C:C,'[1]COPSOQ III-Original'!B:B,"ERRO",0,1)</f>
        <v>Estresse Cognitivo</v>
      </c>
      <c r="C117" s="3" t="s">
        <v>150</v>
      </c>
      <c r="D117" s="3" t="s">
        <v>90</v>
      </c>
      <c r="E117" s="7">
        <v>116</v>
      </c>
      <c r="F117" s="8" t="s">
        <v>317</v>
      </c>
      <c r="G117" s="1" t="str">
        <f>CONCATENATE("&lt;p&gt;",F117,"&lt;/p&gt;")</f>
        <v>&lt;p&gt;Esta pergunta é sobre como você esteve durante as últimas 4 semanas. — Com que frequência você achou difícil pensar com clareza?&lt;/p&gt;</v>
      </c>
      <c r="H117" s="3" t="s">
        <v>31</v>
      </c>
      <c r="I117" s="3" t="s">
        <v>43</v>
      </c>
      <c r="J117" s="6" t="s">
        <v>32</v>
      </c>
      <c r="K117" s="6" t="s">
        <v>33</v>
      </c>
      <c r="L117" s="6" t="s">
        <v>34</v>
      </c>
      <c r="M117" s="6" t="s">
        <v>35</v>
      </c>
      <c r="N117" s="6" t="s">
        <v>36</v>
      </c>
      <c r="O117" s="4" t="str">
        <f>_xlfn.XLOOKUP(B:B,'[1]COPSOQ III-Original'!B:B,'[1]COPSOQ III-Original'!E:E,"ËRRRRRROOOOO",0,1)</f>
        <v>Com que frequência você teve problemas de concentração?</v>
      </c>
      <c r="P117" s="1"/>
      <c r="Q117" s="6"/>
    </row>
    <row r="118" spans="1:17" x14ac:dyDescent="0.2">
      <c r="A118" s="2" t="s">
        <v>17</v>
      </c>
      <c r="B118" s="1" t="str">
        <f>_xlfn.XLOOKUP(C:C,'[1]COPSOQ III-Original'!C:C,'[1]COPSOQ III-Original'!B:B,"ERRO",0,1)</f>
        <v>Estresse Cognitivo</v>
      </c>
      <c r="C118" s="3" t="s">
        <v>151</v>
      </c>
      <c r="D118" s="3" t="s">
        <v>90</v>
      </c>
      <c r="E118" s="7">
        <v>117</v>
      </c>
      <c r="F118" s="8" t="s">
        <v>318</v>
      </c>
      <c r="G118" s="1" t="str">
        <f>CONCATENATE("&lt;p&gt;",F118,"&lt;/p&gt;")</f>
        <v>&lt;p&gt;Esta pergunta é sobre como você esteve durante as últimas 4 semanas. — Com que frequência teve dificuldade em tomar decisões?&lt;/p&gt;</v>
      </c>
      <c r="H118" s="3" t="s">
        <v>31</v>
      </c>
      <c r="I118" s="3" t="s">
        <v>43</v>
      </c>
      <c r="J118" s="6" t="s">
        <v>32</v>
      </c>
      <c r="K118" s="6" t="s">
        <v>33</v>
      </c>
      <c r="L118" s="6" t="s">
        <v>34</v>
      </c>
      <c r="M118" s="6" t="s">
        <v>35</v>
      </c>
      <c r="N118" s="6" t="s">
        <v>36</v>
      </c>
      <c r="O118" s="4" t="str">
        <f>_xlfn.XLOOKUP(B:B,'[1]COPSOQ III-Original'!B:B,'[1]COPSOQ III-Original'!E:E,"ËRRRRRROOOOO",0,1)</f>
        <v>Com que frequência você teve problemas de concentração?</v>
      </c>
      <c r="P118" s="1"/>
      <c r="Q118" s="6"/>
    </row>
    <row r="119" spans="1:17" x14ac:dyDescent="0.2">
      <c r="A119" s="2" t="s">
        <v>17</v>
      </c>
      <c r="B119" s="1" t="str">
        <f>_xlfn.XLOOKUP(C:C,'[1]COPSOQ III-Original'!C:C,'[1]COPSOQ III-Original'!B:B,"ERRO",0,1)</f>
        <v>Estresse Cognitivo</v>
      </c>
      <c r="C119" s="3" t="s">
        <v>149</v>
      </c>
      <c r="D119" s="3" t="s">
        <v>90</v>
      </c>
      <c r="E119" s="7">
        <v>118</v>
      </c>
      <c r="F119" s="8" t="s">
        <v>319</v>
      </c>
      <c r="G119" s="1" t="str">
        <f>CONCATENATE("&lt;p&gt;",F119,"&lt;/p&gt;")</f>
        <v>&lt;p&gt;Esta pergunta é sobre como você esteve durante as últimas 4 semanas. — Com que frequência você teve problemas com a memoria?&lt;/p&gt;</v>
      </c>
      <c r="H119" s="3" t="s">
        <v>31</v>
      </c>
      <c r="I119" s="3" t="s">
        <v>43</v>
      </c>
      <c r="J119" s="6" t="s">
        <v>32</v>
      </c>
      <c r="K119" s="6" t="s">
        <v>33</v>
      </c>
      <c r="L119" s="6" t="s">
        <v>34</v>
      </c>
      <c r="M119" s="6" t="s">
        <v>35</v>
      </c>
      <c r="N119" s="6" t="s">
        <v>36</v>
      </c>
      <c r="O119" s="4" t="str">
        <f>_xlfn.XLOOKUP(B:B,'[1]COPSOQ III-Original'!B:B,'[1]COPSOQ III-Original'!E:E,"ËRRRRRROOOOO",0,1)</f>
        <v>Com que frequência você teve problemas de concentração?</v>
      </c>
      <c r="P119" s="1"/>
      <c r="Q119" s="6"/>
    </row>
    <row r="120" spans="1:17" x14ac:dyDescent="0.2">
      <c r="A120" s="2" t="s">
        <v>17</v>
      </c>
      <c r="B120" s="1" t="str">
        <f>_xlfn.XLOOKUP(C:C,'[1]COPSOQ III-Original'!C:C,'[1]COPSOQ III-Original'!B:B,"ERRO",0,1)</f>
        <v>Estresse Somático</v>
      </c>
      <c r="C120" s="3" t="s">
        <v>154</v>
      </c>
      <c r="D120" s="3" t="s">
        <v>90</v>
      </c>
      <c r="E120" s="7">
        <v>119</v>
      </c>
      <c r="F120" s="8" t="s">
        <v>320</v>
      </c>
      <c r="G120" s="1" t="str">
        <f>CONCATENATE("&lt;p&gt;",F120,"&lt;/p&gt;")</f>
        <v>&lt;p&gt;Esta pergunta é sobre como você esteve durante as últimas 4 semanas. — Com que frequência você já teve dor de estômago?&lt;/p&gt;</v>
      </c>
      <c r="H120" s="3" t="s">
        <v>31</v>
      </c>
      <c r="I120" s="3" t="s">
        <v>43</v>
      </c>
      <c r="J120" s="6" t="s">
        <v>32</v>
      </c>
      <c r="K120" s="6" t="s">
        <v>33</v>
      </c>
      <c r="L120" s="6" t="s">
        <v>34</v>
      </c>
      <c r="M120" s="6" t="s">
        <v>35</v>
      </c>
      <c r="N120" s="6" t="s">
        <v>36</v>
      </c>
      <c r="O120" s="4" t="str">
        <f>_xlfn.XLOOKUP(B:B,'[1]COPSOQ III-Original'!B:B,'[1]COPSOQ III-Original'!E:E,"ËRRRRRROOOOO",0,1)</f>
        <v>Com que frequência você teve dor de estômago?</v>
      </c>
      <c r="P120" s="1"/>
      <c r="Q120" s="6"/>
    </row>
    <row r="121" spans="1:17" x14ac:dyDescent="0.2">
      <c r="A121" s="2" t="s">
        <v>17</v>
      </c>
      <c r="B121" s="1" t="str">
        <f>_xlfn.XLOOKUP(C:C,'[1]COPSOQ III-Original'!C:C,'[1]COPSOQ III-Original'!B:B,"ERRO",0,1)</f>
        <v>Estresse Somático</v>
      </c>
      <c r="C121" s="3" t="s">
        <v>153</v>
      </c>
      <c r="D121" s="3" t="s">
        <v>90</v>
      </c>
      <c r="E121" s="7">
        <v>120</v>
      </c>
      <c r="F121" s="8" t="s">
        <v>321</v>
      </c>
      <c r="G121" s="1" t="str">
        <f>CONCATENATE("&lt;p&gt;",F121,"&lt;/p&gt;")</f>
        <v>&lt;p&gt;Esta pergunta é sobre como você esteve durante as últimas 4 semanas. — Com que frequência você teve dor de cabeça?&lt;/p&gt;</v>
      </c>
      <c r="H121" s="3" t="s">
        <v>31</v>
      </c>
      <c r="I121" s="3" t="s">
        <v>43</v>
      </c>
      <c r="J121" s="6" t="s">
        <v>32</v>
      </c>
      <c r="K121" s="6" t="s">
        <v>33</v>
      </c>
      <c r="L121" s="6" t="s">
        <v>34</v>
      </c>
      <c r="M121" s="6" t="s">
        <v>35</v>
      </c>
      <c r="N121" s="6" t="s">
        <v>36</v>
      </c>
      <c r="O121" s="4" t="str">
        <f>_xlfn.XLOOKUP(B:B,'[1]COPSOQ III-Original'!B:B,'[1]COPSOQ III-Original'!E:E,"ËRRRRRROOOOO",0,1)</f>
        <v>Com que frequência você teve dor de estômago?</v>
      </c>
      <c r="P121" s="1"/>
      <c r="Q121" s="6"/>
    </row>
    <row r="122" spans="1:17" x14ac:dyDescent="0.2">
      <c r="A122" s="2" t="s">
        <v>17</v>
      </c>
      <c r="B122" s="1" t="str">
        <f>_xlfn.XLOOKUP(C:C,'[1]COPSOQ III-Original'!C:C,'[1]COPSOQ III-Original'!B:B,"ERRO",0,1)</f>
        <v>Estresse Somático</v>
      </c>
      <c r="C122" s="3" t="s">
        <v>155</v>
      </c>
      <c r="D122" s="3" t="s">
        <v>90</v>
      </c>
      <c r="E122" s="7">
        <v>121</v>
      </c>
      <c r="F122" s="8" t="s">
        <v>322</v>
      </c>
      <c r="G122" s="1" t="str">
        <f>CONCATENATE("&lt;p&gt;",F122,"&lt;/p&gt;")</f>
        <v>&lt;p&gt;Esta pergunta é sobre como você esteve durante as últimas 4 semanas. — Com que frequência você teve palpitações?&lt;/p&gt;</v>
      </c>
      <c r="H122" s="3" t="s">
        <v>31</v>
      </c>
      <c r="I122" s="3" t="s">
        <v>43</v>
      </c>
      <c r="J122" s="6" t="s">
        <v>32</v>
      </c>
      <c r="K122" s="6" t="s">
        <v>33</v>
      </c>
      <c r="L122" s="6" t="s">
        <v>34</v>
      </c>
      <c r="M122" s="6" t="s">
        <v>35</v>
      </c>
      <c r="N122" s="6" t="s">
        <v>36</v>
      </c>
      <c r="O122" s="4" t="str">
        <f>_xlfn.XLOOKUP(B:B,'[1]COPSOQ III-Original'!B:B,'[1]COPSOQ III-Original'!E:E,"ËRRRRRROOOOO",0,1)</f>
        <v>Com que frequência você teve dor de estômago?</v>
      </c>
      <c r="P122" s="1"/>
      <c r="Q122" s="6"/>
    </row>
    <row r="123" spans="1:17" x14ac:dyDescent="0.2">
      <c r="A123" s="2" t="s">
        <v>17</v>
      </c>
      <c r="B123" s="1" t="str">
        <f>_xlfn.XLOOKUP(C:C,'[1]COPSOQ III-Original'!C:C,'[1]COPSOQ III-Original'!B:B,"ERRO",0,1)</f>
        <v>Estresse Somático</v>
      </c>
      <c r="C123" s="3" t="s">
        <v>156</v>
      </c>
      <c r="D123" s="3" t="s">
        <v>90</v>
      </c>
      <c r="E123" s="7">
        <v>122</v>
      </c>
      <c r="F123" s="8" t="s">
        <v>323</v>
      </c>
      <c r="G123" s="1" t="str">
        <f>CONCATENATE("&lt;p&gt;",F123,"&lt;/p&gt;")</f>
        <v>&lt;p&gt;Esta pergunta é sobre como você esteve durante as últimas 4 semanas. — Com que frequência você já teve tensão em vários músculos?&lt;/p&gt;</v>
      </c>
      <c r="H123" s="3" t="s">
        <v>31</v>
      </c>
      <c r="I123" s="3" t="s">
        <v>43</v>
      </c>
      <c r="J123" s="6" t="s">
        <v>32</v>
      </c>
      <c r="K123" s="6" t="s">
        <v>33</v>
      </c>
      <c r="L123" s="6" t="s">
        <v>34</v>
      </c>
      <c r="M123" s="6" t="s">
        <v>35</v>
      </c>
      <c r="N123" s="6" t="s">
        <v>36</v>
      </c>
      <c r="O123" s="4" t="str">
        <f>_xlfn.XLOOKUP(B:B,'[1]COPSOQ III-Original'!B:B,'[1]COPSOQ III-Original'!E:E,"ËRRRRRROOOOO",0,1)</f>
        <v>Com que frequência você teve dor de estômago?</v>
      </c>
      <c r="P123" s="1"/>
      <c r="Q123" s="6"/>
    </row>
    <row r="124" spans="1:17" x14ac:dyDescent="0.2">
      <c r="A124" s="2" t="s">
        <v>17</v>
      </c>
      <c r="B124" s="1" t="str">
        <f>_xlfn.XLOOKUP(C:C,'[1]COPSOQ III-Original'!C:C,'[1]COPSOQ III-Original'!B:B,"ERRO",0,1)</f>
        <v>Problemas em dormir</v>
      </c>
      <c r="C124" s="3" t="s">
        <v>168</v>
      </c>
      <c r="D124" s="3" t="s">
        <v>90</v>
      </c>
      <c r="E124" s="7">
        <v>123</v>
      </c>
      <c r="F124" s="8" t="s">
        <v>324</v>
      </c>
      <c r="G124" s="1" t="str">
        <f>CONCATENATE("&lt;p&gt;",F124,"&lt;/p&gt;")</f>
        <v>&lt;p&gt;Esta pergunta é sobre como você esteve durante as últimas 4 semanas. — Com que frequência você dormiu mal e inquieto?&lt;/p&gt;</v>
      </c>
      <c r="H124" s="3" t="s">
        <v>31</v>
      </c>
      <c r="I124" s="3" t="s">
        <v>43</v>
      </c>
      <c r="J124" s="6" t="s">
        <v>32</v>
      </c>
      <c r="K124" s="6" t="s">
        <v>33</v>
      </c>
      <c r="L124" s="6" t="s">
        <v>34</v>
      </c>
      <c r="M124" s="6" t="s">
        <v>35</v>
      </c>
      <c r="N124" s="6" t="s">
        <v>36</v>
      </c>
      <c r="O124" s="4" t="str">
        <f>_xlfn.XLOOKUP(B:B,'[1]COPSOQ III-Original'!B:B,'[1]COPSOQ III-Original'!E:E,"ËRRRRRROOOOO",0,1)</f>
        <v>Com que frequência você dormiu mal e inquieto?</v>
      </c>
      <c r="P124" s="1"/>
      <c r="Q124" s="6"/>
    </row>
    <row r="125" spans="1:17" x14ac:dyDescent="0.2">
      <c r="A125" s="2" t="s">
        <v>17</v>
      </c>
      <c r="B125" s="1" t="str">
        <f>_xlfn.XLOOKUP(C:C,'[1]COPSOQ III-Original'!C:C,'[1]COPSOQ III-Original'!B:B,"ERRO",0,1)</f>
        <v>Problemas em dormir</v>
      </c>
      <c r="C125" s="3" t="s">
        <v>169</v>
      </c>
      <c r="D125" s="3" t="s">
        <v>90</v>
      </c>
      <c r="E125" s="7">
        <v>124</v>
      </c>
      <c r="F125" s="8" t="s">
        <v>325</v>
      </c>
      <c r="G125" s="1" t="str">
        <f>CONCATENATE("&lt;p&gt;",F125,"&lt;/p&gt;")</f>
        <v>&lt;p&gt;Esta pergunta é sobre como você esteve durante as últimas 4 semanas. — Com que frequência você achou difícil dormir?&lt;/p&gt;</v>
      </c>
      <c r="H125" s="3" t="s">
        <v>31</v>
      </c>
      <c r="I125" s="3" t="s">
        <v>43</v>
      </c>
      <c r="J125" s="6" t="s">
        <v>32</v>
      </c>
      <c r="K125" s="6" t="s">
        <v>33</v>
      </c>
      <c r="L125" s="6" t="s">
        <v>34</v>
      </c>
      <c r="M125" s="6" t="s">
        <v>35</v>
      </c>
      <c r="N125" s="6" t="s">
        <v>36</v>
      </c>
      <c r="O125" s="4" t="str">
        <f>_xlfn.XLOOKUP(B:B,'[1]COPSOQ III-Original'!B:B,'[1]COPSOQ III-Original'!E:E,"ËRRRRRROOOOO",0,1)</f>
        <v>Com que frequência você dormiu mal e inquieto?</v>
      </c>
      <c r="P125" s="1"/>
      <c r="Q125" s="6"/>
    </row>
    <row r="126" spans="1:17" x14ac:dyDescent="0.2">
      <c r="A126" s="2" t="s">
        <v>17</v>
      </c>
      <c r="B126" s="1" t="str">
        <f>_xlfn.XLOOKUP(C:C,'[1]COPSOQ III-Original'!C:C,'[1]COPSOQ III-Original'!B:B,"ERRO",0,1)</f>
        <v>Problemas em dormir</v>
      </c>
      <c r="C126" s="3" t="s">
        <v>166</v>
      </c>
      <c r="D126" s="3" t="s">
        <v>90</v>
      </c>
      <c r="E126" s="7">
        <v>125</v>
      </c>
      <c r="F126" s="8" t="s">
        <v>326</v>
      </c>
      <c r="G126" s="1" t="str">
        <f>CONCATENATE("&lt;p&gt;",F126,"&lt;/p&gt;")</f>
        <v>&lt;p&gt;Esta pergunta é sobre como você esteve durante as últimas 4 semanas. — Com que frequência você acordou muito cedo e não conseguiu voltar a dormir?&lt;/p&gt;</v>
      </c>
      <c r="H126" s="3" t="s">
        <v>31</v>
      </c>
      <c r="I126" s="3" t="s">
        <v>43</v>
      </c>
      <c r="J126" s="6" t="s">
        <v>32</v>
      </c>
      <c r="K126" s="6" t="s">
        <v>33</v>
      </c>
      <c r="L126" s="6" t="s">
        <v>34</v>
      </c>
      <c r="M126" s="6" t="s">
        <v>35</v>
      </c>
      <c r="N126" s="6" t="s">
        <v>36</v>
      </c>
      <c r="O126" s="4" t="str">
        <f>_xlfn.XLOOKUP(B:B,'[1]COPSOQ III-Original'!B:B,'[1]COPSOQ III-Original'!E:E,"ËRRRRRROOOOO",0,1)</f>
        <v>Com que frequência você dormiu mal e inquieto?</v>
      </c>
      <c r="P126" s="1"/>
      <c r="Q126" s="6"/>
    </row>
    <row r="127" spans="1:17" x14ac:dyDescent="0.2">
      <c r="A127" s="2" t="s">
        <v>17</v>
      </c>
      <c r="B127" s="1" t="str">
        <f>_xlfn.XLOOKUP(C:C,'[1]COPSOQ III-Original'!C:C,'[1]COPSOQ III-Original'!B:B,"ERRO",0,1)</f>
        <v>Problemas em dormir</v>
      </c>
      <c r="C127" s="3" t="s">
        <v>167</v>
      </c>
      <c r="D127" s="3" t="s">
        <v>90</v>
      </c>
      <c r="E127" s="7">
        <v>126</v>
      </c>
      <c r="F127" s="8" t="s">
        <v>327</v>
      </c>
      <c r="G127" s="1" t="str">
        <f>CONCATENATE("&lt;p&gt;",F127,"&lt;/p&gt;")</f>
        <v>&lt;p&gt;Esta pergunta é sobre como você esteve durante as últimas 4 semanas. — Com que frequência você acordou várias vezes e achou difícil voltar a dormir?&lt;/p&gt;</v>
      </c>
      <c r="H127" s="3" t="s">
        <v>31</v>
      </c>
      <c r="I127" s="3" t="s">
        <v>43</v>
      </c>
      <c r="J127" s="6" t="s">
        <v>32</v>
      </c>
      <c r="K127" s="6" t="s">
        <v>33</v>
      </c>
      <c r="L127" s="6" t="s">
        <v>34</v>
      </c>
      <c r="M127" s="6" t="s">
        <v>35</v>
      </c>
      <c r="N127" s="6" t="s">
        <v>36</v>
      </c>
      <c r="O127" s="4" t="str">
        <f>_xlfn.XLOOKUP(B:B,'[1]COPSOQ III-Original'!B:B,'[1]COPSOQ III-Original'!E:E,"ËRRRRRROOOOO",0,1)</f>
        <v>Com que frequência você dormiu mal e inquieto?</v>
      </c>
      <c r="P127" s="1"/>
      <c r="Q127" s="6"/>
    </row>
    <row r="128" spans="1:17" x14ac:dyDescent="0.2">
      <c r="A128" s="2" t="s">
        <v>17</v>
      </c>
      <c r="B128" s="1" t="str">
        <f>_xlfn.XLOOKUP(C:C,'[1]COPSOQ III-Original'!C:C,'[1]COPSOQ III-Original'!B:B,"ERRO",0,1)</f>
        <v>Saúde Geral</v>
      </c>
      <c r="C128" s="3" t="s">
        <v>18</v>
      </c>
      <c r="D128" s="3" t="s">
        <v>19</v>
      </c>
      <c r="E128" s="7">
        <v>127</v>
      </c>
      <c r="F128" s="8" t="s">
        <v>20</v>
      </c>
      <c r="G128" s="1" t="str">
        <f>CONCATENATE("&lt;p&gt;",F128,"&lt;/p&gt;")</f>
        <v>&lt;p&gt;Em geral, você diria que sua saúde é:&lt;/p&gt;</v>
      </c>
      <c r="H128" s="3" t="s">
        <v>21</v>
      </c>
      <c r="I128" s="3" t="s">
        <v>22</v>
      </c>
      <c r="J128" s="6" t="s">
        <v>23</v>
      </c>
      <c r="K128" s="6" t="s">
        <v>24</v>
      </c>
      <c r="L128" s="6" t="s">
        <v>25</v>
      </c>
      <c r="M128" s="6" t="s">
        <v>26</v>
      </c>
      <c r="N128" s="6" t="s">
        <v>27</v>
      </c>
      <c r="O128" s="4" t="str">
        <f>_xlfn.XLOOKUP(B:B,'[1]COPSOQ III-Original'!B:B,'[1]COPSOQ III-Original'!E:E,"ËRRRRRROOOOO",0,1)</f>
        <v>Em geral, você diria que sua saúde é:</v>
      </c>
      <c r="P128" s="1"/>
      <c r="Q128" s="6"/>
    </row>
    <row r="129" spans="1:17" x14ac:dyDescent="0.2">
      <c r="A129" s="2" t="s">
        <v>17</v>
      </c>
      <c r="B129" s="1" t="str">
        <f>_xlfn.XLOOKUP(C:C,'[1]COPSOQ III-Original'!C:C,'[1]COPSOQ III-Original'!B:B,"ERRO",0,1)</f>
        <v>Saúde Geral</v>
      </c>
      <c r="C129" s="3" t="s">
        <v>101</v>
      </c>
      <c r="D129" s="3" t="s">
        <v>90</v>
      </c>
      <c r="E129" s="7">
        <v>128</v>
      </c>
      <c r="F129" s="8" t="s">
        <v>328</v>
      </c>
      <c r="G129" s="1" t="str">
        <f>CONCATENATE("&lt;p&gt;",F129,"&lt;/p&gt;")</f>
        <v>&lt;p&gt;Se você avaliar o melhor estado de saúde concebível em 10 pontos e o pior em 0 pontos: quantos pontos você dá ao seu estado de saúde atual?&lt;/p&gt;</v>
      </c>
      <c r="H129" s="3" t="s">
        <v>21</v>
      </c>
      <c r="I129" s="3" t="s">
        <v>22</v>
      </c>
      <c r="J129" s="6">
        <v>1</v>
      </c>
      <c r="K129" s="6">
        <v>2</v>
      </c>
      <c r="L129" s="6">
        <v>3</v>
      </c>
      <c r="M129" s="6">
        <v>4</v>
      </c>
      <c r="N129" s="6">
        <v>5</v>
      </c>
      <c r="O129" s="4" t="str">
        <f>_xlfn.XLOOKUP(B:B,'[1]COPSOQ III-Original'!B:B,'[1]COPSOQ III-Original'!E:E,"ËRRRRRROOOOO",0,1)</f>
        <v>Em geral, você diria que sua saúde é:</v>
      </c>
      <c r="P129" s="1"/>
      <c r="Q129" s="6"/>
    </row>
    <row r="130" spans="1:17" x14ac:dyDescent="0.2">
      <c r="A130" s="2" t="s">
        <v>17</v>
      </c>
      <c r="B130" s="1" t="str">
        <f>_xlfn.XLOOKUP(C:C,'[1]COPSOQ III-Original'!C:C,'[1]COPSOQ III-Original'!B:B,"ERRO",0,1)</f>
        <v>Sintomas Depressivos</v>
      </c>
      <c r="C130" s="3" t="s">
        <v>181</v>
      </c>
      <c r="D130" s="3" t="s">
        <v>90</v>
      </c>
      <c r="E130" s="7">
        <v>129</v>
      </c>
      <c r="F130" s="8" t="s">
        <v>329</v>
      </c>
      <c r="G130" s="1" t="str">
        <f>CONCATENATE("&lt;p&gt;",F130,"&lt;/p&gt;")</f>
        <v>&lt;p&gt;Esta pergunta é sobre como você esteve durante as últimas 4 semanas. — Com que frequência você se sentiu triste?&lt;/p&gt;</v>
      </c>
      <c r="H130" s="3" t="s">
        <v>31</v>
      </c>
      <c r="I130" s="3" t="s">
        <v>43</v>
      </c>
      <c r="J130" s="6" t="s">
        <v>32</v>
      </c>
      <c r="K130" s="6" t="s">
        <v>33</v>
      </c>
      <c r="L130" s="6" t="s">
        <v>34</v>
      </c>
      <c r="M130" s="6" t="s">
        <v>35</v>
      </c>
      <c r="N130" s="6" t="s">
        <v>36</v>
      </c>
      <c r="O130" s="4" t="str">
        <f>_xlfn.XLOOKUP(B:B,'[1]COPSOQ III-Original'!B:B,'[1]COPSOQ III-Original'!E:E,"ËRRRRRROOOOO",0,1)</f>
        <v>Com que frequência você se sentiu triste?</v>
      </c>
      <c r="P130" s="1"/>
      <c r="Q130" s="6"/>
    </row>
    <row r="131" spans="1:17" x14ac:dyDescent="0.2">
      <c r="A131" s="2" t="s">
        <v>17</v>
      </c>
      <c r="B131" s="1" t="str">
        <f>_xlfn.XLOOKUP(C:C,'[1]COPSOQ III-Original'!C:C,'[1]COPSOQ III-Original'!B:B,"ERRO",0,1)</f>
        <v>Sintomas Depressivos</v>
      </c>
      <c r="C131" s="3" t="s">
        <v>182</v>
      </c>
      <c r="D131" s="3" t="s">
        <v>90</v>
      </c>
      <c r="E131" s="7">
        <v>130</v>
      </c>
      <c r="F131" s="8" t="s">
        <v>330</v>
      </c>
      <c r="G131" s="1" t="str">
        <f>CONCATENATE("&lt;p&gt;",F131,"&lt;/p&gt;")</f>
        <v>&lt;p&gt;Esta pergunta é sobre como você esteve durante as últimas 4 semanas. — Com que frequência lhe faltou autoconfiança?&lt;/p&gt;</v>
      </c>
      <c r="H131" s="3" t="s">
        <v>31</v>
      </c>
      <c r="I131" s="3" t="s">
        <v>43</v>
      </c>
      <c r="J131" s="6" t="s">
        <v>32</v>
      </c>
      <c r="K131" s="6" t="s">
        <v>33</v>
      </c>
      <c r="L131" s="6" t="s">
        <v>34</v>
      </c>
      <c r="M131" s="6" t="s">
        <v>35</v>
      </c>
      <c r="N131" s="6" t="s">
        <v>36</v>
      </c>
      <c r="O131" s="4" t="str">
        <f>_xlfn.XLOOKUP(B:B,'[1]COPSOQ III-Original'!B:B,'[1]COPSOQ III-Original'!E:E,"ËRRRRRROOOOO",0,1)</f>
        <v>Com que frequência você se sentiu triste?</v>
      </c>
      <c r="P131" s="1"/>
      <c r="Q131" s="6"/>
    </row>
    <row r="132" spans="1:17" x14ac:dyDescent="0.2">
      <c r="A132" s="2" t="s">
        <v>17</v>
      </c>
      <c r="B132" s="1" t="str">
        <f>_xlfn.XLOOKUP(C:C,'[1]COPSOQ III-Original'!C:C,'[1]COPSOQ III-Original'!B:B,"ERRO",0,1)</f>
        <v>Sintomas Depressivos</v>
      </c>
      <c r="C132" s="3" t="s">
        <v>183</v>
      </c>
      <c r="D132" s="3" t="s">
        <v>90</v>
      </c>
      <c r="E132" s="7">
        <v>131</v>
      </c>
      <c r="F132" s="8" t="s">
        <v>331</v>
      </c>
      <c r="G132" s="1" t="str">
        <f>CONCATENATE("&lt;p&gt;",F132,"&lt;/p&gt;")</f>
        <v>&lt;p&gt;Esta pergunta é sobre como você esteve durante as últimas 4 semanas. — Com que frequência você teve uma consciência pesada ou se sentiu culpado?&lt;/p&gt;</v>
      </c>
      <c r="H132" s="3" t="s">
        <v>31</v>
      </c>
      <c r="I132" s="3" t="s">
        <v>43</v>
      </c>
      <c r="J132" s="6" t="s">
        <v>32</v>
      </c>
      <c r="K132" s="6" t="s">
        <v>33</v>
      </c>
      <c r="L132" s="6" t="s">
        <v>34</v>
      </c>
      <c r="M132" s="6" t="s">
        <v>35</v>
      </c>
      <c r="N132" s="6" t="s">
        <v>36</v>
      </c>
      <c r="O132" s="4" t="str">
        <f>_xlfn.XLOOKUP(B:B,'[1]COPSOQ III-Original'!B:B,'[1]COPSOQ III-Original'!E:E,"ËRRRRRROOOOO",0,1)</f>
        <v>Com que frequência você se sentiu triste?</v>
      </c>
      <c r="P132" s="1"/>
      <c r="Q132" s="6"/>
    </row>
    <row r="133" spans="1:17" x14ac:dyDescent="0.2">
      <c r="A133" s="2" t="s">
        <v>17</v>
      </c>
      <c r="B133" s="1" t="str">
        <f>_xlfn.XLOOKUP(C:C,'[1]COPSOQ III-Original'!C:C,'[1]COPSOQ III-Original'!B:B,"ERRO",0,1)</f>
        <v>Sintomas Depressivos</v>
      </c>
      <c r="C133" s="3" t="s">
        <v>180</v>
      </c>
      <c r="D133" s="3" t="s">
        <v>90</v>
      </c>
      <c r="E133" s="7">
        <v>132</v>
      </c>
      <c r="F133" s="8" t="s">
        <v>332</v>
      </c>
      <c r="G133" s="1" t="str">
        <f>CONCATENATE("&lt;p&gt;",F133,"&lt;/p&gt;")</f>
        <v>&lt;p&gt;Esta pergunta é sobre como você esteve durante as últimas 4 semanas. — Quantas vezes você não se interessou pelas coisas do dia a dia?&lt;/p&gt;</v>
      </c>
      <c r="H133" s="3" t="s">
        <v>31</v>
      </c>
      <c r="I133" s="3" t="s">
        <v>43</v>
      </c>
      <c r="J133" s="6" t="s">
        <v>32</v>
      </c>
      <c r="K133" s="6" t="s">
        <v>33</v>
      </c>
      <c r="L133" s="6" t="s">
        <v>34</v>
      </c>
      <c r="M133" s="6" t="s">
        <v>35</v>
      </c>
      <c r="N133" s="6" t="s">
        <v>36</v>
      </c>
      <c r="O133" s="4" t="str">
        <f>_xlfn.XLOOKUP(B:B,'[1]COPSOQ III-Original'!B:B,'[1]COPSOQ III-Original'!E:E,"ËRRRRRROOOOO",0,1)</f>
        <v>Com que frequência você se sentiu triste?</v>
      </c>
      <c r="P133" s="1"/>
      <c r="Q133" s="6"/>
    </row>
    <row r="134" spans="1:17" x14ac:dyDescent="0.2">
      <c r="A134" s="2" t="s">
        <v>37</v>
      </c>
      <c r="B134" s="1" t="str">
        <f>_xlfn.XLOOKUP(C:C,'[1]COPSOQ III-Original'!C:C,'[1]COPSOQ III-Original'!B:B,"ERRO",0,1)</f>
        <v>Confiança Horizontal</v>
      </c>
      <c r="C134" s="3" t="s">
        <v>120</v>
      </c>
      <c r="D134" s="3" t="s">
        <v>90</v>
      </c>
      <c r="E134" s="7">
        <v>133</v>
      </c>
      <c r="F134" s="8" t="s">
        <v>121</v>
      </c>
      <c r="G134" s="1" t="str">
        <f>CONCATENATE("&lt;p&gt;",F134,"&lt;/p&gt;")</f>
        <v>&lt;p&gt;Os funcionários retêm informações uns dos outros?&lt;/p&gt;</v>
      </c>
      <c r="H134" s="3" t="s">
        <v>31</v>
      </c>
      <c r="I134" s="3" t="s">
        <v>43</v>
      </c>
      <c r="J134" s="10" t="s">
        <v>32</v>
      </c>
      <c r="K134" s="11" t="s">
        <v>33</v>
      </c>
      <c r="L134" s="11" t="s">
        <v>34</v>
      </c>
      <c r="M134" s="11" t="s">
        <v>35</v>
      </c>
      <c r="N134" s="12" t="s">
        <v>36</v>
      </c>
      <c r="O134" s="4" t="str">
        <f>_xlfn.XLOOKUP(B:B,'[1]COPSOQ III-Original'!B:B,'[1]COPSOQ III-Original'!E:E,"ËRRRRRROOOOO",0,1)</f>
        <v>Os funcionários retêm informações uns dos outros?</v>
      </c>
      <c r="P134" s="1" t="s">
        <v>363</v>
      </c>
      <c r="Q134" s="6">
        <v>3</v>
      </c>
    </row>
    <row r="135" spans="1:17" x14ac:dyDescent="0.2">
      <c r="A135" s="2" t="s">
        <v>37</v>
      </c>
      <c r="B135" s="1" t="str">
        <f>_xlfn.XLOOKUP(C:C,'[1]COPSOQ III-Original'!C:C,'[1]COPSOQ III-Original'!B:B,"ERRO",0,1)</f>
        <v>Confiança Horizontal</v>
      </c>
      <c r="C135" s="3" t="s">
        <v>119</v>
      </c>
      <c r="D135" s="3" t="s">
        <v>90</v>
      </c>
      <c r="E135" s="7">
        <v>134</v>
      </c>
      <c r="F135" s="8" t="s">
        <v>333</v>
      </c>
      <c r="G135" s="1" t="str">
        <f>CONCATENATE("&lt;p&gt;",F135,"&lt;/p&gt;")</f>
        <v>&lt;p&gt;Os funcionários retêm informações da gerência?&lt;/p&gt;</v>
      </c>
      <c r="H135" s="3" t="s">
        <v>31</v>
      </c>
      <c r="I135" s="3" t="s">
        <v>43</v>
      </c>
      <c r="J135" s="10" t="s">
        <v>32</v>
      </c>
      <c r="K135" s="11" t="s">
        <v>33</v>
      </c>
      <c r="L135" s="11" t="s">
        <v>34</v>
      </c>
      <c r="M135" s="11" t="s">
        <v>35</v>
      </c>
      <c r="N135" s="12" t="s">
        <v>36</v>
      </c>
      <c r="O135" s="4" t="str">
        <f>_xlfn.XLOOKUP(B:B,'[1]COPSOQ III-Original'!B:B,'[1]COPSOQ III-Original'!E:E,"ËRRRRRROOOOO",0,1)</f>
        <v>Os funcionários retêm informações uns dos outros?</v>
      </c>
      <c r="P135" s="1" t="s">
        <v>363</v>
      </c>
      <c r="Q135" s="6">
        <v>3</v>
      </c>
    </row>
    <row r="136" spans="1:17" x14ac:dyDescent="0.2">
      <c r="A136" s="2" t="s">
        <v>37</v>
      </c>
      <c r="B136" s="1" t="str">
        <f>_xlfn.XLOOKUP(C:C,'[1]COPSOQ III-Original'!C:C,'[1]COPSOQ III-Original'!B:B,"ERRO",0,1)</f>
        <v>Confiança Horizontal</v>
      </c>
      <c r="C136" s="3" t="s">
        <v>195</v>
      </c>
      <c r="D136" s="3" t="s">
        <v>192</v>
      </c>
      <c r="E136" s="7">
        <v>135</v>
      </c>
      <c r="F136" s="8" t="s">
        <v>334</v>
      </c>
      <c r="G136" s="1" t="str">
        <f>CONCATENATE("&lt;p&gt;",F136,"&lt;/p&gt;")</f>
        <v>&lt;p&gt;Os funcionários em geral confiam uns nos outros?&lt;/p&gt;</v>
      </c>
      <c r="H136" s="3" t="s">
        <v>31</v>
      </c>
      <c r="I136" s="3" t="s">
        <v>22</v>
      </c>
      <c r="J136" s="10" t="s">
        <v>32</v>
      </c>
      <c r="K136" s="11" t="s">
        <v>33</v>
      </c>
      <c r="L136" s="11" t="s">
        <v>34</v>
      </c>
      <c r="M136" s="11" t="s">
        <v>35</v>
      </c>
      <c r="N136" s="12" t="s">
        <v>36</v>
      </c>
      <c r="O136" s="4" t="str">
        <f>_xlfn.XLOOKUP(B:B,'[1]COPSOQ III-Original'!B:B,'[1]COPSOQ III-Original'!E:E,"ËRRRRRROOOOO",0,1)</f>
        <v>Os funcionários retêm informações uns dos outros?</v>
      </c>
      <c r="P136" s="1" t="s">
        <v>363</v>
      </c>
      <c r="Q136" s="6">
        <v>3</v>
      </c>
    </row>
    <row r="137" spans="1:17" x14ac:dyDescent="0.2">
      <c r="A137" s="2" t="s">
        <v>37</v>
      </c>
      <c r="B137" s="1" t="str">
        <f>_xlfn.XLOOKUP(C:C,'[1]COPSOQ III-Original'!C:C,'[1]COPSOQ III-Original'!B:B,"ERRO",0,1)</f>
        <v>Confiança Vertical</v>
      </c>
      <c r="C137" s="3" t="s">
        <v>38</v>
      </c>
      <c r="D137" s="3" t="s">
        <v>19</v>
      </c>
      <c r="E137" s="7">
        <v>136</v>
      </c>
      <c r="F137" s="8" t="s">
        <v>335</v>
      </c>
      <c r="G137" s="1" t="str">
        <f>CONCATENATE("&lt;p&gt;",F137,"&lt;/p&gt;")</f>
        <v>&lt;p&gt;A administração confia nos funcionários para fazer bem o seu trabalho?&lt;/p&gt;</v>
      </c>
      <c r="H137" s="3" t="s">
        <v>31</v>
      </c>
      <c r="I137" s="3" t="s">
        <v>22</v>
      </c>
      <c r="J137" s="10" t="s">
        <v>32</v>
      </c>
      <c r="K137" s="11" t="s">
        <v>33</v>
      </c>
      <c r="L137" s="11" t="s">
        <v>34</v>
      </c>
      <c r="M137" s="11" t="s">
        <v>35</v>
      </c>
      <c r="N137" s="12" t="s">
        <v>36</v>
      </c>
      <c r="O137" s="4" t="str">
        <f>_xlfn.XLOOKUP(B:B,'[1]COPSOQ III-Original'!B:B,'[1]COPSOQ III-Original'!E:E,"ËRRRRRROOOOO",0,1)</f>
        <v>A gestão confia que os funcionários farão bem o seu trabalho?</v>
      </c>
      <c r="P137" s="1" t="s">
        <v>363</v>
      </c>
      <c r="Q137" s="6">
        <v>3</v>
      </c>
    </row>
    <row r="138" spans="1:17" x14ac:dyDescent="0.2">
      <c r="A138" s="2" t="s">
        <v>37</v>
      </c>
      <c r="B138" s="1" t="str">
        <f>_xlfn.XLOOKUP(C:C,'[1]COPSOQ III-Original'!C:C,'[1]COPSOQ III-Original'!B:B,"ERRO",0,1)</f>
        <v>Confiança Vertical</v>
      </c>
      <c r="C138" s="3" t="s">
        <v>40</v>
      </c>
      <c r="D138" s="3" t="s">
        <v>19</v>
      </c>
      <c r="E138" s="9">
        <v>137</v>
      </c>
      <c r="F138" s="8" t="s">
        <v>338</v>
      </c>
      <c r="G138" s="1" t="str">
        <f>CONCATENATE("&lt;p&gt;",F138,"&lt;/p&gt;")</f>
        <v>&lt;p&gt;Os funcionários podem confiar nas informações que vêm da gerência?&lt;/p&gt;</v>
      </c>
      <c r="H138" s="3" t="s">
        <v>31</v>
      </c>
      <c r="I138" s="3" t="s">
        <v>22</v>
      </c>
      <c r="J138" s="10" t="s">
        <v>32</v>
      </c>
      <c r="K138" s="11" t="s">
        <v>33</v>
      </c>
      <c r="L138" s="11" t="s">
        <v>34</v>
      </c>
      <c r="M138" s="11" t="s">
        <v>35</v>
      </c>
      <c r="N138" s="12" t="s">
        <v>36</v>
      </c>
      <c r="O138" s="4" t="str">
        <f>_xlfn.XLOOKUP(B:B,'[1]COPSOQ III-Original'!B:B,'[1]COPSOQ III-Original'!E:E,"ËRRRRRROOOOO",0,1)</f>
        <v>A gestão confia que os funcionários farão bem o seu trabalho?</v>
      </c>
      <c r="P138" s="1" t="s">
        <v>363</v>
      </c>
      <c r="Q138" s="6">
        <v>3</v>
      </c>
    </row>
    <row r="139" spans="1:17" x14ac:dyDescent="0.2">
      <c r="A139" s="2" t="s">
        <v>37</v>
      </c>
      <c r="B139" s="1" t="str">
        <f>_xlfn.XLOOKUP(C:C,'[1]COPSOQ III-Original'!C:C,'[1]COPSOQ III-Original'!B:B,"ERRO",0,1)</f>
        <v>Confiança Vertical</v>
      </c>
      <c r="C139" s="3" t="s">
        <v>122</v>
      </c>
      <c r="D139" s="3" t="s">
        <v>90</v>
      </c>
      <c r="E139" s="7">
        <v>138</v>
      </c>
      <c r="F139" s="8" t="s">
        <v>336</v>
      </c>
      <c r="G139" s="1" t="str">
        <f>CONCATENATE("&lt;p&gt;",F139,"&lt;/p&gt;")</f>
        <v>&lt;p&gt;A gerência retém informações importantes dos funcionários?&lt;/p&gt;</v>
      </c>
      <c r="H139" s="3" t="s">
        <v>31</v>
      </c>
      <c r="I139" s="3" t="s">
        <v>43</v>
      </c>
      <c r="J139" s="6" t="s">
        <v>32</v>
      </c>
      <c r="K139" s="6" t="s">
        <v>33</v>
      </c>
      <c r="L139" s="6" t="s">
        <v>34</v>
      </c>
      <c r="M139" s="6" t="s">
        <v>35</v>
      </c>
      <c r="N139" s="6" t="s">
        <v>36</v>
      </c>
      <c r="O139" s="4" t="str">
        <f>_xlfn.XLOOKUP(B:B,'[1]COPSOQ III-Original'!B:B,'[1]COPSOQ III-Original'!E:E,"ËRRRRRROOOOO",0,1)</f>
        <v>A gestão confia que os funcionários farão bem o seu trabalho?</v>
      </c>
      <c r="P139" s="1" t="s">
        <v>363</v>
      </c>
      <c r="Q139" s="6">
        <v>3</v>
      </c>
    </row>
    <row r="140" spans="1:17" x14ac:dyDescent="0.2">
      <c r="A140" s="2" t="s">
        <v>37</v>
      </c>
      <c r="B140" s="1" t="str">
        <f>_xlfn.XLOOKUP(C:C,'[1]COPSOQ III-Original'!C:C,'[1]COPSOQ III-Original'!B:B,"ERRO",0,1)</f>
        <v>Confiança Vertical</v>
      </c>
      <c r="C140" s="3" t="s">
        <v>196</v>
      </c>
      <c r="D140" s="3" t="s">
        <v>192</v>
      </c>
      <c r="E140" s="7">
        <v>139</v>
      </c>
      <c r="F140" s="17" t="s">
        <v>337</v>
      </c>
      <c r="G140" s="1" t="str">
        <f>CONCATENATE("&lt;p&gt;",F140,"&lt;/p&gt;")</f>
        <v>&lt;p&gt;Os funcionários são capazes de expressar seus pontos de vista e sentimentos?&lt;/p&gt;</v>
      </c>
      <c r="H140" s="3" t="s">
        <v>21</v>
      </c>
      <c r="I140" s="5" t="s">
        <v>43</v>
      </c>
      <c r="J140" s="10" t="s">
        <v>345</v>
      </c>
      <c r="K140" s="11" t="s">
        <v>346</v>
      </c>
      <c r="L140" s="11" t="s">
        <v>46</v>
      </c>
      <c r="M140" s="11" t="s">
        <v>347</v>
      </c>
      <c r="N140" s="12" t="s">
        <v>348</v>
      </c>
      <c r="O140" s="4" t="str">
        <f>_xlfn.XLOOKUP(B:B,'[1]COPSOQ III-Original'!B:B,'[1]COPSOQ III-Original'!E:E,"ËRRRRRROOOOO",0,1)</f>
        <v>A gestão confia que os funcionários farão bem o seu trabalho?</v>
      </c>
      <c r="P140" s="1" t="s">
        <v>363</v>
      </c>
      <c r="Q140" s="6">
        <v>3</v>
      </c>
    </row>
    <row r="141" spans="1:17" x14ac:dyDescent="0.2">
      <c r="A141" s="2" t="s">
        <v>37</v>
      </c>
      <c r="B141" s="1" t="str">
        <f>_xlfn.XLOOKUP(C:C,'[1]COPSOQ III-Original'!C:C,'[1]COPSOQ III-Original'!B:B,"ERRO",0,1)</f>
        <v>Justiça e Respeito Organizacional</v>
      </c>
      <c r="C141" s="3" t="s">
        <v>69</v>
      </c>
      <c r="D141" s="3" t="s">
        <v>19</v>
      </c>
      <c r="E141" s="7">
        <v>140</v>
      </c>
      <c r="F141" s="8" t="s">
        <v>339</v>
      </c>
      <c r="G141" s="1" t="str">
        <f>CONCATENATE("&lt;p&gt;",F141,"&lt;/p&gt;")</f>
        <v>&lt;p&gt;Os conflitos são resolvidos de forma justa?&lt;/p&gt;</v>
      </c>
      <c r="H141" s="3" t="s">
        <v>31</v>
      </c>
      <c r="I141" s="3" t="s">
        <v>22</v>
      </c>
      <c r="J141" s="10" t="s">
        <v>32</v>
      </c>
      <c r="K141" s="11" t="s">
        <v>33</v>
      </c>
      <c r="L141" s="11" t="s">
        <v>34</v>
      </c>
      <c r="M141" s="11" t="s">
        <v>35</v>
      </c>
      <c r="N141" s="12" t="s">
        <v>36</v>
      </c>
      <c r="O141" s="4" t="str">
        <f>_xlfn.XLOOKUP(B:B,'[1]COPSOQ III-Original'!B:B,'[1]COPSOQ III-Original'!E:E,"ËRRRRRROOOOO",0,1)</f>
        <v>Os conflitos são resolvidos de maneira justa?</v>
      </c>
      <c r="P141" s="1" t="s">
        <v>361</v>
      </c>
      <c r="Q141" s="6">
        <v>4</v>
      </c>
    </row>
    <row r="142" spans="1:17" x14ac:dyDescent="0.2">
      <c r="A142" s="2" t="s">
        <v>37</v>
      </c>
      <c r="B142" s="1" t="str">
        <f>_xlfn.XLOOKUP(C:C,'[1]COPSOQ III-Original'!C:C,'[1]COPSOQ III-Original'!B:B,"ERRO",0,1)</f>
        <v>Justiça e Respeito Organizacional</v>
      </c>
      <c r="C142" s="3" t="s">
        <v>163</v>
      </c>
      <c r="D142" s="3" t="s">
        <v>90</v>
      </c>
      <c r="E142" s="7">
        <v>141</v>
      </c>
      <c r="F142" s="8" t="s">
        <v>164</v>
      </c>
      <c r="G142" s="1" t="str">
        <f>CONCATENATE("&lt;p&gt;",F142,"&lt;/p&gt;")</f>
        <v>&lt;p&gt;Os funcionários são apreciados quando fazem um bom trabalho?&lt;/p&gt;</v>
      </c>
      <c r="H142" s="3" t="s">
        <v>31</v>
      </c>
      <c r="I142" s="5" t="s">
        <v>22</v>
      </c>
      <c r="J142" s="6" t="s">
        <v>32</v>
      </c>
      <c r="K142" s="6" t="s">
        <v>33</v>
      </c>
      <c r="L142" s="6" t="s">
        <v>34</v>
      </c>
      <c r="M142" s="6" t="s">
        <v>35</v>
      </c>
      <c r="N142" s="6" t="s">
        <v>36</v>
      </c>
      <c r="O142" s="4" t="str">
        <f>_xlfn.XLOOKUP(B:B,'[1]COPSOQ III-Original'!B:B,'[1]COPSOQ III-Original'!E:E,"ËRRRRRROOOOO",0,1)</f>
        <v>Os conflitos são resolvidos de maneira justa?</v>
      </c>
      <c r="P142" s="1" t="s">
        <v>361</v>
      </c>
      <c r="Q142" s="6">
        <v>4</v>
      </c>
    </row>
    <row r="143" spans="1:17" x14ac:dyDescent="0.2">
      <c r="A143" s="2" t="s">
        <v>37</v>
      </c>
      <c r="B143" s="1" t="str">
        <f>_xlfn.XLOOKUP(C:C,'[1]COPSOQ III-Original'!C:C,'[1]COPSOQ III-Original'!B:B,"ERRO",0,1)</f>
        <v>Justiça e Respeito Organizacional</v>
      </c>
      <c r="C143" s="3" t="s">
        <v>165</v>
      </c>
      <c r="D143" s="3" t="s">
        <v>90</v>
      </c>
      <c r="E143" s="7">
        <v>142</v>
      </c>
      <c r="F143" s="8" t="s">
        <v>340</v>
      </c>
      <c r="G143" s="1" t="str">
        <f>CONCATENATE("&lt;p&gt;",F143,"&lt;/p&gt;")</f>
        <v>&lt;p&gt;Todas as sugestões dos funcionários são tratadas com seriedade pela gerência?&lt;/p&gt;</v>
      </c>
      <c r="H143" s="3" t="s">
        <v>31</v>
      </c>
      <c r="I143" s="3" t="s">
        <v>22</v>
      </c>
      <c r="J143" s="10" t="s">
        <v>32</v>
      </c>
      <c r="K143" s="11" t="s">
        <v>33</v>
      </c>
      <c r="L143" s="11" t="s">
        <v>34</v>
      </c>
      <c r="M143" s="11" t="s">
        <v>35</v>
      </c>
      <c r="N143" s="12" t="s">
        <v>36</v>
      </c>
      <c r="O143" s="4" t="str">
        <f>_xlfn.XLOOKUP(B:B,'[1]COPSOQ III-Original'!B:B,'[1]COPSOQ III-Original'!E:E,"ËRRRRRROOOOO",0,1)</f>
        <v>Os conflitos são resolvidos de maneira justa?</v>
      </c>
      <c r="P143" s="1" t="s">
        <v>360</v>
      </c>
      <c r="Q143" s="6">
        <v>4</v>
      </c>
    </row>
    <row r="144" spans="1:17" x14ac:dyDescent="0.2">
      <c r="A144" s="2" t="s">
        <v>37</v>
      </c>
      <c r="B144" s="1" t="str">
        <f>_xlfn.XLOOKUP(C:C,'[1]COPSOQ III-Original'!C:C,'[1]COPSOQ III-Original'!B:B,"ERRO",0,1)</f>
        <v>Justiça e Respeito Organizacional</v>
      </c>
      <c r="C144" s="3" t="s">
        <v>68</v>
      </c>
      <c r="D144" s="3" t="s">
        <v>19</v>
      </c>
      <c r="E144" s="7">
        <v>143</v>
      </c>
      <c r="F144" s="8" t="s">
        <v>341</v>
      </c>
      <c r="G144" s="1" t="str">
        <f>CONCATENATE("&lt;p&gt;",F144,"&lt;/p&gt;")</f>
        <v>&lt;p&gt;O trabalho é distribuído de forma justa?&lt;/p&gt;</v>
      </c>
      <c r="H144" s="3" t="s">
        <v>31</v>
      </c>
      <c r="I144" s="3" t="s">
        <v>22</v>
      </c>
      <c r="J144" s="10" t="s">
        <v>32</v>
      </c>
      <c r="K144" s="11" t="s">
        <v>33</v>
      </c>
      <c r="L144" s="11" t="s">
        <v>34</v>
      </c>
      <c r="M144" s="11" t="s">
        <v>35</v>
      </c>
      <c r="N144" s="12" t="s">
        <v>36</v>
      </c>
      <c r="O144" s="4" t="str">
        <f>_xlfn.XLOOKUP(B:B,'[1]COPSOQ III-Original'!B:B,'[1]COPSOQ III-Original'!E:E,"ËRRRRRROOOOO",0,1)</f>
        <v>Os conflitos são resolvidos de maneira justa?</v>
      </c>
      <c r="P144" s="1" t="s">
        <v>361</v>
      </c>
      <c r="Q144" s="6">
        <v>4</v>
      </c>
    </row>
    <row r="145" spans="1:17" x14ac:dyDescent="0.2">
      <c r="A145" s="2" t="s">
        <v>37</v>
      </c>
      <c r="B145" s="1" t="str">
        <f>_xlfn.XLOOKUP(C:C,'[1]COPSOQ III-Original'!C:C,'[1]COPSOQ III-Original'!B:B,"ERRO",0,1)</f>
        <v>Sentido de Comunidade Social no Trabalho</v>
      </c>
      <c r="C145" s="3" t="s">
        <v>83</v>
      </c>
      <c r="D145" s="3" t="s">
        <v>19</v>
      </c>
      <c r="E145" s="7">
        <v>144</v>
      </c>
      <c r="F145" s="8" t="s">
        <v>342</v>
      </c>
      <c r="G145" s="1" t="str">
        <f>CONCATENATE("&lt;p&gt;",F145,"&lt;/p&gt;")</f>
        <v>&lt;p&gt;Existe um bom ambiente entre você e seus colegas?&lt;/p&gt;</v>
      </c>
      <c r="H145" s="3" t="s">
        <v>31</v>
      </c>
      <c r="I145" s="3" t="s">
        <v>22</v>
      </c>
      <c r="J145" s="10" t="s">
        <v>32</v>
      </c>
      <c r="K145" s="11" t="s">
        <v>33</v>
      </c>
      <c r="L145" s="11" t="s">
        <v>34</v>
      </c>
      <c r="M145" s="11" t="s">
        <v>35</v>
      </c>
      <c r="N145" s="12" t="s">
        <v>36</v>
      </c>
      <c r="O145" s="4" t="str">
        <f>_xlfn.XLOOKUP(B:B,'[1]COPSOQ III-Original'!B:B,'[1]COPSOQ III-Original'!E:E,"ËRRRRRROOOOO",0,1)</f>
        <v>Há uma boa atmosfera entre você e seus colegas?</v>
      </c>
      <c r="P145" s="1" t="s">
        <v>364</v>
      </c>
      <c r="Q145" s="6">
        <v>4</v>
      </c>
    </row>
    <row r="146" spans="1:17" x14ac:dyDescent="0.2">
      <c r="A146" s="2" t="s">
        <v>37</v>
      </c>
      <c r="B146" s="1" t="str">
        <f>_xlfn.XLOOKUP(C:C,'[1]COPSOQ III-Original'!C:C,'[1]COPSOQ III-Original'!B:B,"ERRO",0,1)</f>
        <v>Sentido de Comunidade Social no Trabalho</v>
      </c>
      <c r="C146" s="3" t="s">
        <v>179</v>
      </c>
      <c r="D146" s="3" t="s">
        <v>90</v>
      </c>
      <c r="E146" s="7">
        <v>145</v>
      </c>
      <c r="F146" s="8" t="s">
        <v>343</v>
      </c>
      <c r="G146" s="1" t="str">
        <f>CONCATENATE("&lt;p&gt;",F146,"&lt;/p&gt;")</f>
        <v>&lt;p&gt;Existe uma boa cooperação entre os colegas de trabalho?&lt;/p&gt;</v>
      </c>
      <c r="H146" s="3" t="s">
        <v>31</v>
      </c>
      <c r="I146" s="3" t="s">
        <v>22</v>
      </c>
      <c r="J146" s="10" t="s">
        <v>32</v>
      </c>
      <c r="K146" s="11" t="s">
        <v>33</v>
      </c>
      <c r="L146" s="11" t="s">
        <v>34</v>
      </c>
      <c r="M146" s="11" t="s">
        <v>35</v>
      </c>
      <c r="N146" s="12" t="s">
        <v>36</v>
      </c>
      <c r="O146" s="4" t="str">
        <f>_xlfn.XLOOKUP(B:B,'[1]COPSOQ III-Original'!B:B,'[1]COPSOQ III-Original'!E:E,"ËRRRRRROOOOO",0,1)</f>
        <v>Há uma boa atmosfera entre você e seus colegas?</v>
      </c>
      <c r="P146" s="1" t="s">
        <v>363</v>
      </c>
      <c r="Q146" s="6">
        <v>3</v>
      </c>
    </row>
    <row r="147" spans="1:17" x14ac:dyDescent="0.2">
      <c r="A147" s="2" t="s">
        <v>37</v>
      </c>
      <c r="B147" s="1" t="str">
        <f>_xlfn.XLOOKUP(C:C,'[1]COPSOQ III-Original'!C:C,'[1]COPSOQ III-Original'!B:B,"ERRO",0,1)</f>
        <v>Sentido de Comunidade Social no Trabalho</v>
      </c>
      <c r="C147" s="3" t="s">
        <v>220</v>
      </c>
      <c r="D147" s="3" t="s">
        <v>192</v>
      </c>
      <c r="E147" s="7">
        <v>146</v>
      </c>
      <c r="F147" s="8" t="s">
        <v>344</v>
      </c>
      <c r="G147" s="1" t="str">
        <f>CONCATENATE("&lt;p&gt;",F147,"&lt;/p&gt;")</f>
        <v>&lt;p&gt;Você se sente parte de uma comunidade em seu local de trabalho?&lt;/p&gt;</v>
      </c>
      <c r="H147" s="3" t="s">
        <v>31</v>
      </c>
      <c r="I147" s="3" t="s">
        <v>22</v>
      </c>
      <c r="J147" s="10" t="s">
        <v>32</v>
      </c>
      <c r="K147" s="11" t="s">
        <v>33</v>
      </c>
      <c r="L147" s="11" t="s">
        <v>34</v>
      </c>
      <c r="M147" s="11" t="s">
        <v>35</v>
      </c>
      <c r="N147" s="12" t="s">
        <v>36</v>
      </c>
      <c r="O147" s="4" t="str">
        <f>_xlfn.XLOOKUP(B:B,'[1]COPSOQ III-Original'!B:B,'[1]COPSOQ III-Original'!E:E,"ËRRRRRROOOOO",0,1)</f>
        <v>Há uma boa atmosfera entre você e seus colegas?</v>
      </c>
      <c r="P147" s="1" t="s">
        <v>363</v>
      </c>
      <c r="Q147" s="6">
        <v>3</v>
      </c>
    </row>
    <row r="148" spans="1:17" x14ac:dyDescent="0.2">
      <c r="G148" t="s">
        <v>56</v>
      </c>
    </row>
  </sheetData>
  <autoFilter ref="A1:Q148" xr:uid="{54079C09-B0AD-1642-88B2-9108A9667DAB}">
    <sortState xmlns:xlrd2="http://schemas.microsoft.com/office/spreadsheetml/2017/richdata2" ref="A2:Q148">
      <sortCondition ref="E1:E148"/>
    </sortState>
  </autoFilter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Abreu Marins</dc:creator>
  <cp:lastModifiedBy>Alex Abreu Marins</cp:lastModifiedBy>
  <dcterms:created xsi:type="dcterms:W3CDTF">2025-04-10T11:44:52Z</dcterms:created>
  <dcterms:modified xsi:type="dcterms:W3CDTF">2025-09-06T20:14:44Z</dcterms:modified>
</cp:coreProperties>
</file>