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roedeer\Desktop\科研日志\202302 华东电网数据整理\最终数据文件\论文版本_43节点\Github文件\"/>
    </mc:Choice>
  </mc:AlternateContent>
  <xr:revisionPtr revIDLastSave="0" documentId="13_ncr:1_{0E43046A-714C-48A1-A8FA-6E95B4DF0B4F}" xr6:coauthVersionLast="47" xr6:coauthVersionMax="47" xr10:uidLastSave="{00000000-0000-0000-0000-000000000000}"/>
  <bookViews>
    <workbookView xWindow="28680" yWindow="-120" windowWidth="38640" windowHeight="21120" firstSheet="2" activeTab="4" xr2:uid="{00000000-000D-0000-FFFF-FFFF00000000}"/>
  </bookViews>
  <sheets>
    <sheet name="Profile" sheetId="14" r:id="rId1"/>
    <sheet name="Bus" sheetId="1" r:id="rId2"/>
    <sheet name="Lines" sheetId="3" r:id="rId3"/>
    <sheet name="Generation Units" sheetId="6" r:id="rId4"/>
    <sheet name="Storage Units" sheetId="13" r:id="rId5"/>
    <sheet name="Load_YearMax" sheetId="2" r:id="rId6"/>
    <sheet name="Load_YearSum" sheetId="11" r:id="rId7"/>
    <sheet name="Existing Units-Overview" sheetId="4" r:id="rId8"/>
    <sheet name="Candidate Units-Overview" sheetId="5" r:id="rId9"/>
    <sheet name="Units-Investment Costs" sheetId="8" r:id="rId10"/>
    <sheet name="Units-Variable Costs" sheetId="10" r:id="rId11"/>
    <sheet name="Generation-Parameters" sheetId="7" r:id="rId12"/>
    <sheet name="Storage-Parameters" sheetId="12" r:id="rId13"/>
    <sheet name="VRE Utilization hour" sheetId="16" r:id="rId14"/>
    <sheet name="Coal Units-Age" sheetId="17" r:id="rId15"/>
    <sheet name="Carbon trajectory" sheetId="15" r:id="rId16"/>
  </sheets>
  <definedNames>
    <definedName name="_xlnm._FilterDatabase" localSheetId="4" hidden="1">'Storage Units'!$A$1:$K$85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4" i="3" l="1"/>
  <c r="M144" i="3"/>
  <c r="K144" i="3"/>
  <c r="J144" i="3"/>
  <c r="I144" i="3"/>
  <c r="F144" i="3"/>
  <c r="E144" i="3"/>
  <c r="O143" i="3"/>
  <c r="M143" i="3"/>
  <c r="K143" i="3"/>
  <c r="J143" i="3"/>
  <c r="I143" i="3"/>
  <c r="F143" i="3"/>
  <c r="E143" i="3"/>
  <c r="O142" i="3"/>
  <c r="M142" i="3"/>
  <c r="K142" i="3"/>
  <c r="J142" i="3"/>
  <c r="I142" i="3"/>
  <c r="F142" i="3"/>
  <c r="E142" i="3"/>
  <c r="O141" i="3"/>
  <c r="M141" i="3"/>
  <c r="K141" i="3"/>
  <c r="J141" i="3"/>
  <c r="I141" i="3"/>
  <c r="F141" i="3"/>
  <c r="E141" i="3"/>
  <c r="O140" i="3"/>
  <c r="M140" i="3"/>
  <c r="K140" i="3"/>
  <c r="J140" i="3"/>
  <c r="I140" i="3"/>
  <c r="F140" i="3"/>
  <c r="E140" i="3"/>
  <c r="O139" i="3"/>
  <c r="M139" i="3"/>
  <c r="K139" i="3"/>
  <c r="J139" i="3"/>
  <c r="I139" i="3"/>
  <c r="F139" i="3"/>
  <c r="E139" i="3"/>
  <c r="O138" i="3"/>
  <c r="M138" i="3"/>
  <c r="K138" i="3"/>
  <c r="J138" i="3"/>
  <c r="I138" i="3"/>
  <c r="F138" i="3"/>
  <c r="E138" i="3"/>
  <c r="O137" i="3"/>
  <c r="M137" i="3"/>
  <c r="K137" i="3"/>
  <c r="J137" i="3"/>
  <c r="I137" i="3"/>
  <c r="F137" i="3"/>
  <c r="E137" i="3"/>
  <c r="O136" i="3"/>
  <c r="M136" i="3"/>
  <c r="K136" i="3"/>
  <c r="J136" i="3"/>
  <c r="I136" i="3"/>
  <c r="F136" i="3"/>
  <c r="E136" i="3"/>
  <c r="O135" i="3"/>
  <c r="M135" i="3"/>
  <c r="K135" i="3"/>
  <c r="J135" i="3"/>
  <c r="I135" i="3"/>
  <c r="F135" i="3"/>
  <c r="E135" i="3"/>
  <c r="O134" i="3"/>
  <c r="M134" i="3"/>
  <c r="K134" i="3"/>
  <c r="J134" i="3"/>
  <c r="I134" i="3"/>
  <c r="F134" i="3"/>
  <c r="E134" i="3"/>
  <c r="O133" i="3"/>
  <c r="M133" i="3"/>
  <c r="K133" i="3"/>
  <c r="J133" i="3"/>
  <c r="I133" i="3"/>
  <c r="F133" i="3"/>
  <c r="E133" i="3"/>
  <c r="O132" i="3"/>
  <c r="M132" i="3"/>
  <c r="K132" i="3"/>
  <c r="J132" i="3"/>
  <c r="I132" i="3"/>
  <c r="F132" i="3"/>
  <c r="E132" i="3"/>
  <c r="O131" i="3"/>
  <c r="M131" i="3"/>
  <c r="K131" i="3"/>
  <c r="J131" i="3"/>
  <c r="I131" i="3"/>
  <c r="F131" i="3"/>
  <c r="E131" i="3"/>
  <c r="O130" i="3"/>
  <c r="M130" i="3"/>
  <c r="K130" i="3"/>
  <c r="J130" i="3"/>
  <c r="I130" i="3"/>
  <c r="F130" i="3"/>
  <c r="E130" i="3"/>
  <c r="O129" i="3"/>
  <c r="M129" i="3"/>
  <c r="K129" i="3"/>
  <c r="J129" i="3"/>
  <c r="I129" i="3"/>
  <c r="F129" i="3"/>
  <c r="E129" i="3"/>
  <c r="O128" i="3"/>
  <c r="M128" i="3"/>
  <c r="K128" i="3"/>
  <c r="J128" i="3"/>
  <c r="I128" i="3"/>
  <c r="F128" i="3"/>
  <c r="E128" i="3"/>
  <c r="O127" i="3"/>
  <c r="M127" i="3"/>
  <c r="K127" i="3"/>
  <c r="J127" i="3"/>
  <c r="I127" i="3"/>
  <c r="F127" i="3"/>
  <c r="E127" i="3"/>
  <c r="O126" i="3"/>
  <c r="M126" i="3"/>
  <c r="K126" i="3"/>
  <c r="J126" i="3"/>
  <c r="I126" i="3"/>
  <c r="F126" i="3"/>
  <c r="E126" i="3"/>
  <c r="O125" i="3"/>
  <c r="M125" i="3"/>
  <c r="K125" i="3"/>
  <c r="J125" i="3"/>
  <c r="I125" i="3"/>
  <c r="F125" i="3"/>
  <c r="E125" i="3"/>
  <c r="O124" i="3"/>
  <c r="M124" i="3"/>
  <c r="K124" i="3"/>
  <c r="J124" i="3"/>
  <c r="I124" i="3"/>
  <c r="F124" i="3"/>
  <c r="E124" i="3"/>
  <c r="O123" i="3"/>
  <c r="M123" i="3"/>
  <c r="K123" i="3"/>
  <c r="J123" i="3"/>
  <c r="I123" i="3"/>
  <c r="F123" i="3"/>
  <c r="E123" i="3"/>
  <c r="O122" i="3"/>
  <c r="M122" i="3"/>
  <c r="K122" i="3"/>
  <c r="J122" i="3"/>
  <c r="I122" i="3"/>
  <c r="F122" i="3"/>
  <c r="E122" i="3"/>
  <c r="O121" i="3"/>
  <c r="M121" i="3"/>
  <c r="K121" i="3"/>
  <c r="J121" i="3"/>
  <c r="I121" i="3"/>
  <c r="F121" i="3"/>
  <c r="E121" i="3"/>
  <c r="O120" i="3"/>
  <c r="M120" i="3"/>
  <c r="K120" i="3"/>
  <c r="J120" i="3"/>
  <c r="I120" i="3"/>
  <c r="F120" i="3"/>
  <c r="E120" i="3"/>
  <c r="O119" i="3"/>
  <c r="M119" i="3"/>
  <c r="K119" i="3"/>
  <c r="J119" i="3"/>
  <c r="I119" i="3"/>
  <c r="F119" i="3"/>
  <c r="E119" i="3"/>
  <c r="O118" i="3"/>
  <c r="M118" i="3"/>
  <c r="K118" i="3"/>
  <c r="J118" i="3"/>
  <c r="I118" i="3"/>
  <c r="F118" i="3"/>
  <c r="E118" i="3"/>
  <c r="O117" i="3"/>
  <c r="M117" i="3"/>
  <c r="K117" i="3"/>
  <c r="J117" i="3"/>
  <c r="I117" i="3"/>
  <c r="F117" i="3"/>
  <c r="E117" i="3"/>
  <c r="O116" i="3"/>
  <c r="M116" i="3"/>
  <c r="K116" i="3"/>
  <c r="J116" i="3"/>
  <c r="I116" i="3"/>
  <c r="F116" i="3"/>
  <c r="E116" i="3"/>
  <c r="O115" i="3"/>
  <c r="M115" i="3"/>
  <c r="K115" i="3"/>
  <c r="J115" i="3"/>
  <c r="I115" i="3"/>
  <c r="F115" i="3"/>
  <c r="E115" i="3"/>
  <c r="O114" i="3"/>
  <c r="M114" i="3"/>
  <c r="K114" i="3"/>
  <c r="J114" i="3"/>
  <c r="I114" i="3"/>
  <c r="F114" i="3"/>
  <c r="E114" i="3"/>
  <c r="O113" i="3"/>
  <c r="M113" i="3"/>
  <c r="K113" i="3"/>
  <c r="J113" i="3"/>
  <c r="I113" i="3"/>
  <c r="F113" i="3"/>
  <c r="E113" i="3"/>
  <c r="O112" i="3"/>
  <c r="M112" i="3"/>
  <c r="K112" i="3"/>
  <c r="J112" i="3"/>
  <c r="I112" i="3"/>
  <c r="F112" i="3"/>
  <c r="E112" i="3"/>
  <c r="O111" i="3"/>
  <c r="M111" i="3"/>
  <c r="K111" i="3"/>
  <c r="J111" i="3"/>
  <c r="I111" i="3"/>
  <c r="F111" i="3"/>
  <c r="E111" i="3"/>
  <c r="O110" i="3"/>
  <c r="M110" i="3"/>
  <c r="K110" i="3"/>
  <c r="J110" i="3"/>
  <c r="I110" i="3"/>
  <c r="F110" i="3"/>
  <c r="E110" i="3"/>
  <c r="O109" i="3"/>
  <c r="M109" i="3"/>
  <c r="K109" i="3"/>
  <c r="J109" i="3"/>
  <c r="I109" i="3"/>
  <c r="F109" i="3"/>
  <c r="E109" i="3"/>
  <c r="O108" i="3"/>
  <c r="M108" i="3"/>
  <c r="K108" i="3"/>
  <c r="J108" i="3"/>
  <c r="I108" i="3"/>
  <c r="F108" i="3"/>
  <c r="E108" i="3"/>
  <c r="O107" i="3"/>
  <c r="M107" i="3"/>
  <c r="K107" i="3"/>
  <c r="J107" i="3"/>
  <c r="I107" i="3"/>
  <c r="F107" i="3"/>
  <c r="E107" i="3"/>
  <c r="O106" i="3"/>
  <c r="M106" i="3"/>
  <c r="K106" i="3"/>
  <c r="J106" i="3"/>
  <c r="I106" i="3"/>
  <c r="F106" i="3"/>
  <c r="E106" i="3"/>
  <c r="O105" i="3"/>
  <c r="M105" i="3"/>
  <c r="K105" i="3"/>
  <c r="J105" i="3"/>
  <c r="I105" i="3"/>
  <c r="F105" i="3"/>
  <c r="E105" i="3"/>
  <c r="O104" i="3"/>
  <c r="M104" i="3"/>
  <c r="K104" i="3"/>
  <c r="J104" i="3"/>
  <c r="I104" i="3"/>
  <c r="F104" i="3"/>
  <c r="E104" i="3"/>
  <c r="O103" i="3"/>
  <c r="M103" i="3"/>
  <c r="K103" i="3"/>
  <c r="J103" i="3"/>
  <c r="I103" i="3"/>
  <c r="F103" i="3"/>
  <c r="E103" i="3"/>
  <c r="O102" i="3"/>
  <c r="M102" i="3"/>
  <c r="K102" i="3"/>
  <c r="J102" i="3"/>
  <c r="I102" i="3"/>
  <c r="F102" i="3"/>
  <c r="E102" i="3"/>
  <c r="O101" i="3"/>
  <c r="M101" i="3"/>
  <c r="K101" i="3"/>
  <c r="J101" i="3"/>
  <c r="I101" i="3"/>
  <c r="F101" i="3"/>
  <c r="E101" i="3"/>
  <c r="O100" i="3"/>
  <c r="M100" i="3"/>
  <c r="K100" i="3"/>
  <c r="J100" i="3"/>
  <c r="I100" i="3"/>
  <c r="F100" i="3"/>
  <c r="E100" i="3"/>
  <c r="O99" i="3"/>
  <c r="M99" i="3"/>
  <c r="K99" i="3"/>
  <c r="J99" i="3"/>
  <c r="I99" i="3"/>
  <c r="F99" i="3"/>
  <c r="E99" i="3"/>
  <c r="O98" i="3"/>
  <c r="M98" i="3"/>
  <c r="K98" i="3"/>
  <c r="J98" i="3"/>
  <c r="I98" i="3"/>
  <c r="F98" i="3"/>
  <c r="E98" i="3"/>
  <c r="O97" i="3"/>
  <c r="M97" i="3"/>
  <c r="K97" i="3"/>
  <c r="J97" i="3"/>
  <c r="I97" i="3"/>
  <c r="F97" i="3"/>
  <c r="E97" i="3"/>
  <c r="O96" i="3"/>
  <c r="M96" i="3"/>
  <c r="K96" i="3"/>
  <c r="J96" i="3"/>
  <c r="I96" i="3"/>
  <c r="F96" i="3"/>
  <c r="E96" i="3"/>
  <c r="O95" i="3"/>
  <c r="M95" i="3"/>
  <c r="K95" i="3"/>
  <c r="J95" i="3"/>
  <c r="I95" i="3"/>
  <c r="F95" i="3"/>
  <c r="E95" i="3"/>
  <c r="O94" i="3"/>
  <c r="M94" i="3"/>
  <c r="K94" i="3"/>
  <c r="J94" i="3"/>
  <c r="I94" i="3"/>
  <c r="F94" i="3"/>
  <c r="E94" i="3"/>
  <c r="O93" i="3"/>
  <c r="M93" i="3"/>
  <c r="K93" i="3"/>
  <c r="J93" i="3"/>
  <c r="I93" i="3"/>
  <c r="F93" i="3"/>
  <c r="E93" i="3"/>
  <c r="O92" i="3"/>
  <c r="M92" i="3"/>
  <c r="K92" i="3"/>
  <c r="J92" i="3"/>
  <c r="I92" i="3"/>
  <c r="F92" i="3"/>
  <c r="E92" i="3"/>
  <c r="O91" i="3"/>
  <c r="M91" i="3"/>
  <c r="K91" i="3"/>
  <c r="J91" i="3"/>
  <c r="I91" i="3"/>
  <c r="F91" i="3"/>
  <c r="E91" i="3"/>
  <c r="O90" i="3"/>
  <c r="M90" i="3"/>
  <c r="K90" i="3"/>
  <c r="J90" i="3"/>
  <c r="I90" i="3"/>
  <c r="F90" i="3"/>
  <c r="E90" i="3"/>
  <c r="O89" i="3"/>
  <c r="M89" i="3"/>
  <c r="K89" i="3"/>
  <c r="J89" i="3"/>
  <c r="I89" i="3"/>
  <c r="F89" i="3"/>
  <c r="E89" i="3"/>
  <c r="O88" i="3"/>
  <c r="M88" i="3"/>
  <c r="K88" i="3"/>
  <c r="J88" i="3"/>
  <c r="I88" i="3"/>
  <c r="F88" i="3"/>
  <c r="E88" i="3"/>
  <c r="O87" i="3"/>
  <c r="M87" i="3"/>
  <c r="K87" i="3"/>
  <c r="J87" i="3"/>
  <c r="I87" i="3"/>
  <c r="F87" i="3"/>
  <c r="E87" i="3"/>
  <c r="O86" i="3"/>
  <c r="M86" i="3"/>
  <c r="K86" i="3"/>
  <c r="J86" i="3"/>
  <c r="I86" i="3"/>
  <c r="F86" i="3"/>
  <c r="E86" i="3"/>
  <c r="O85" i="3"/>
  <c r="M85" i="3"/>
  <c r="K85" i="3"/>
  <c r="J85" i="3"/>
  <c r="I85" i="3"/>
  <c r="F85" i="3"/>
  <c r="E85" i="3"/>
  <c r="O84" i="3"/>
  <c r="M84" i="3"/>
  <c r="K84" i="3"/>
  <c r="J84" i="3"/>
  <c r="I84" i="3"/>
  <c r="F84" i="3"/>
  <c r="E84" i="3"/>
  <c r="O83" i="3"/>
  <c r="M83" i="3"/>
  <c r="K83" i="3"/>
  <c r="J83" i="3"/>
  <c r="I83" i="3"/>
  <c r="F83" i="3"/>
  <c r="E83" i="3"/>
  <c r="O82" i="3"/>
  <c r="M82" i="3"/>
  <c r="K82" i="3"/>
  <c r="J82" i="3"/>
  <c r="I82" i="3"/>
  <c r="F82" i="3"/>
  <c r="E82" i="3"/>
  <c r="O81" i="3"/>
  <c r="M81" i="3"/>
  <c r="K81" i="3"/>
  <c r="J81" i="3"/>
  <c r="I81" i="3"/>
  <c r="F81" i="3"/>
  <c r="E81" i="3"/>
  <c r="O80" i="3"/>
  <c r="M80" i="3"/>
  <c r="K80" i="3"/>
  <c r="J80" i="3"/>
  <c r="I80" i="3"/>
  <c r="F80" i="3"/>
  <c r="E80" i="3"/>
  <c r="O79" i="3"/>
  <c r="M79" i="3"/>
  <c r="K79" i="3"/>
  <c r="J79" i="3"/>
  <c r="I79" i="3"/>
  <c r="F79" i="3"/>
  <c r="E7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2" i="3"/>
  <c r="H3" i="10"/>
</calcChain>
</file>

<file path=xl/sharedStrings.xml><?xml version="1.0" encoding="utf-8"?>
<sst xmlns="http://schemas.openxmlformats.org/spreadsheetml/2006/main" count="3215" uniqueCount="395">
  <si>
    <t>Bus No.</t>
  </si>
  <si>
    <t>Name of Bus</t>
  </si>
  <si>
    <t>Region</t>
  </si>
  <si>
    <t>Bus Load Participation Factor 
by Region</t>
    <phoneticPr fontId="3" type="noConversion"/>
  </si>
  <si>
    <t>Bus1</t>
    <phoneticPr fontId="3" type="noConversion"/>
  </si>
  <si>
    <t>Bus2</t>
    <phoneticPr fontId="3" type="noConversion"/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</si>
  <si>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</si>
  <si>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</si>
  <si>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</si>
  <si>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</si>
  <si>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</si>
  <si>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</si>
  <si>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</si>
  <si>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</si>
  <si>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</si>
  <si>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</si>
  <si>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</si>
  <si>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</si>
  <si>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</si>
  <si>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</si>
  <si>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Bus17</t>
  </si>
  <si>
    <t>Bus18</t>
  </si>
  <si>
    <t>Bus19</t>
  </si>
  <si>
    <t>Bus20</t>
  </si>
  <si>
    <t>Bus21</t>
  </si>
  <si>
    <t>Bus22</t>
  </si>
  <si>
    <t>Bus23</t>
  </si>
  <si>
    <t>Bus24</t>
  </si>
  <si>
    <t>Bus25</t>
  </si>
  <si>
    <t>Bus26</t>
  </si>
  <si>
    <t>Bus27</t>
  </si>
  <si>
    <t>Bus28</t>
  </si>
  <si>
    <t>Bus29</t>
  </si>
  <si>
    <t>Bus30</t>
  </si>
  <si>
    <t>Bus31</t>
  </si>
  <si>
    <t>Bus32</t>
  </si>
  <si>
    <t>Bus33</t>
  </si>
  <si>
    <t>Bus34</t>
  </si>
  <si>
    <t>Bus35</t>
  </si>
  <si>
    <t>Bus36</t>
  </si>
  <si>
    <t>Bus37</t>
  </si>
  <si>
    <t>Bus38</t>
  </si>
  <si>
    <t>Bus39</t>
  </si>
  <si>
    <t>Bus40</t>
  </si>
  <si>
    <t>Bus41</t>
  </si>
  <si>
    <t>Bus42</t>
  </si>
  <si>
    <t>Bus43</t>
  </si>
  <si>
    <t>R1</t>
  </si>
  <si>
    <t>R1</t>
    <phoneticPr fontId="3" type="noConversion"/>
  </si>
  <si>
    <t>R2</t>
  </si>
  <si>
    <t>R2</t>
    <phoneticPr fontId="3" type="noConversion"/>
  </si>
  <si>
    <t>R3</t>
  </si>
  <si>
    <t>R4</t>
  </si>
  <si>
    <t>R5</t>
  </si>
  <si>
    <t>R3</t>
    <phoneticPr fontId="3" type="noConversion"/>
  </si>
  <si>
    <t>R4</t>
    <phoneticPr fontId="3" type="noConversion"/>
  </si>
  <si>
    <t>R5</t>
    <phoneticPr fontId="3" type="noConversion"/>
  </si>
  <si>
    <t>ER1</t>
    <phoneticPr fontId="3" type="noConversion"/>
  </si>
  <si>
    <t>ER2</t>
    <phoneticPr fontId="3" type="noConversion"/>
  </si>
  <si>
    <t>ER3</t>
    <phoneticPr fontId="3" type="noConversion"/>
  </si>
  <si>
    <t>Name of line</t>
    <phoneticPr fontId="3" type="noConversion"/>
  </si>
  <si>
    <t>From bus No.</t>
    <phoneticPr fontId="3" type="noConversion"/>
  </si>
  <si>
    <t>To bus No.</t>
    <phoneticPr fontId="3" type="noConversion"/>
  </si>
  <si>
    <t>Voltage (kV)</t>
    <phoneticPr fontId="3" type="noConversion"/>
  </si>
  <si>
    <t>Line capacity (MW)</t>
    <phoneticPr fontId="3" type="noConversion"/>
  </si>
  <si>
    <t>Length (km)</t>
    <phoneticPr fontId="3" type="noConversion"/>
  </si>
  <si>
    <t>Name of from bus</t>
    <phoneticPr fontId="3" type="noConversion"/>
  </si>
  <si>
    <t>Name of to bus</t>
    <phoneticPr fontId="3" type="noConversion"/>
  </si>
  <si>
    <t>Resistance R (p.u.)</t>
    <phoneticPr fontId="3" type="noConversion"/>
  </si>
  <si>
    <t>Reactance X (p.u.)</t>
    <phoneticPr fontId="3" type="noConversion"/>
  </si>
  <si>
    <t>Line1</t>
    <phoneticPr fontId="3" type="noConversion"/>
  </si>
  <si>
    <t>Line2</t>
    <phoneticPr fontId="3" type="noConversion"/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</si>
  <si>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</si>
  <si>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</si>
  <si>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</si>
  <si>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</si>
  <si>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</si>
  <si>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</si>
  <si>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</si>
  <si>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</si>
  <si>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</si>
  <si>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</si>
  <si>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</si>
  <si>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</si>
  <si>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</si>
  <si>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</si>
  <si>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</si>
  <si>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</si>
  <si>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</si>
  <si>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</si>
  <si>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</si>
  <si>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</si>
  <si>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</si>
  <si>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</si>
  <si>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</si>
  <si>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</si>
  <si>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</si>
  <si>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</si>
  <si>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</si>
  <si>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</si>
  <si>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</si>
  <si>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</si>
  <si>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</si>
  <si>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</si>
  <si>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</si>
  <si>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</si>
  <si>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</si>
  <si>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</si>
  <si>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</si>
  <si>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</si>
  <si>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</si>
  <si>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</si>
  <si>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</si>
  <si>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</si>
  <si>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</si>
  <si>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</si>
  <si>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</si>
  <si>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</si>
  <si>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</si>
  <si>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</si>
  <si>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</si>
  <si>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</si>
  <si>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</si>
  <si>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</si>
  <si>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</si>
  <si>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</si>
  <si>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</si>
  <si>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</si>
  <si>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</si>
  <si>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</si>
  <si>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</si>
  <si>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</si>
  <si>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</si>
  <si>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</si>
  <si>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</si>
  <si>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</si>
  <si>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</si>
  <si>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</si>
  <si>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</si>
  <si>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</si>
  <si>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</si>
  <si>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</si>
  <si>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Bus No.</t>
    <phoneticPr fontId="3" type="noConversion"/>
  </si>
  <si>
    <t>Region</t>
    <phoneticPr fontId="3" type="noConversion"/>
  </si>
  <si>
    <t>Hydro/MW</t>
    <phoneticPr fontId="3" type="noConversion"/>
  </si>
  <si>
    <t>Nuclear/MW</t>
    <phoneticPr fontId="3" type="noConversion"/>
  </si>
  <si>
    <t>PV (utility)/MW</t>
    <phoneticPr fontId="3" type="noConversion"/>
  </si>
  <si>
    <t>PV (distributed)/MW</t>
    <phoneticPr fontId="3" type="noConversion"/>
  </si>
  <si>
    <t>CSP/MW</t>
    <phoneticPr fontId="3" type="noConversion"/>
  </si>
  <si>
    <t>Wind (onshore)/MW</t>
    <phoneticPr fontId="3" type="noConversion"/>
  </si>
  <si>
    <t>Wind (offshore)/MW</t>
    <phoneticPr fontId="3" type="noConversion"/>
  </si>
  <si>
    <t>Pumped Storage/MW</t>
    <phoneticPr fontId="3" type="noConversion"/>
  </si>
  <si>
    <t>Battery Storage/MW</t>
    <phoneticPr fontId="3" type="noConversion"/>
  </si>
  <si>
    <t>Coal Generator (Small Capacity)/MW</t>
    <phoneticPr fontId="3" type="noConversion"/>
  </si>
  <si>
    <t>Gas/MW</t>
    <phoneticPr fontId="3" type="noConversion"/>
  </si>
  <si>
    <t>Unit No.</t>
    <phoneticPr fontId="3" type="noConversion"/>
  </si>
  <si>
    <t>Candidate or not</t>
    <phoneticPr fontId="3" type="noConversion"/>
  </si>
  <si>
    <t>Unit Type</t>
    <phoneticPr fontId="3" type="noConversion"/>
  </si>
  <si>
    <t>Minimum output rate (%)</t>
    <phoneticPr fontId="3" type="noConversion"/>
  </si>
  <si>
    <t>Variable cost
(10^4 CNY/MWh)</t>
    <phoneticPr fontId="3" type="noConversion"/>
  </si>
  <si>
    <t>Start cost
(10^4 CNY/MWh)</t>
    <phoneticPr fontId="3" type="noConversion"/>
  </si>
  <si>
    <t>Investment cost
(10^4 CNY/MW)</t>
    <phoneticPr fontId="3" type="noConversion"/>
  </si>
  <si>
    <t>Carbon emission factor
(kg/kWh)</t>
    <phoneticPr fontId="3" type="noConversion"/>
  </si>
  <si>
    <t>Capacity (MW)</t>
    <phoneticPr fontId="3" type="noConversion"/>
  </si>
  <si>
    <t>Candidate capacity (MW)</t>
    <phoneticPr fontId="3" type="noConversion"/>
  </si>
  <si>
    <t>Fixed cost
(10^4CNY/(MW·year))</t>
    <phoneticPr fontId="3" type="noConversion"/>
  </si>
  <si>
    <t>Unit type name</t>
    <phoneticPr fontId="3" type="noConversion"/>
  </si>
  <si>
    <t>Unit type</t>
    <phoneticPr fontId="3" type="noConversion"/>
  </si>
  <si>
    <t>Coal Generator (Small Capacity)</t>
  </si>
  <si>
    <t>Gas</t>
  </si>
  <si>
    <t>Hydro</t>
  </si>
  <si>
    <t>Nuclear</t>
  </si>
  <si>
    <t>PV (utility)</t>
  </si>
  <si>
    <t>PV (distributed)</t>
  </si>
  <si>
    <t>CSP</t>
  </si>
  <si>
    <t>Wind (offshore)</t>
  </si>
  <si>
    <t>Pumped Storage</t>
  </si>
  <si>
    <t>Battery Storage</t>
  </si>
  <si>
    <r>
      <t>Variable cost</t>
    </r>
    <r>
      <rPr>
        <vertAlign val="superscript"/>
        <sz val="11"/>
        <rFont val="Times New Roman"/>
        <family val="1"/>
      </rPr>
      <t>1</t>
    </r>
    <r>
      <rPr>
        <sz val="11"/>
        <rFont val="Times New Roman"/>
        <family val="1"/>
      </rPr>
      <t xml:space="preserve">
(10^4 CNY/MWh)</t>
    </r>
    <phoneticPr fontId="3" type="noConversion"/>
  </si>
  <si>
    <r>
      <t>Investment cost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
(10^4 CNY/MW)</t>
    </r>
    <phoneticPr fontId="3" type="noConversion"/>
  </si>
  <si>
    <t>Wind (onshore)</t>
    <phoneticPr fontId="3" type="noConversion"/>
  </si>
  <si>
    <t>Stage 1</t>
    <phoneticPr fontId="3" type="noConversion"/>
  </si>
  <si>
    <t>Stage 2</t>
  </si>
  <si>
    <t>Stage 3</t>
  </si>
  <si>
    <t>Stage 4</t>
  </si>
  <si>
    <t>Stage 5</t>
  </si>
  <si>
    <t>Stage 6</t>
  </si>
  <si>
    <t>Stage 7</t>
  </si>
  <si>
    <t>Stage 8</t>
  </si>
  <si>
    <t>Line type</t>
    <phoneticPr fontId="3" type="noConversion"/>
  </si>
  <si>
    <t>Loop num</t>
    <phoneticPr fontId="3" type="noConversion"/>
  </si>
  <si>
    <t>Bus26</t>
    <phoneticPr fontId="3" type="noConversion"/>
  </si>
  <si>
    <t>Bus29</t>
    <phoneticPr fontId="3" type="noConversion"/>
  </si>
  <si>
    <t>Bus5</t>
    <phoneticPr fontId="3" type="noConversion"/>
  </si>
  <si>
    <t>Bus35</t>
    <phoneticPr fontId="3" type="noConversion"/>
  </si>
  <si>
    <t>Bus21</t>
    <phoneticPr fontId="3" type="noConversion"/>
  </si>
  <si>
    <t>Bus12</t>
    <phoneticPr fontId="3" type="noConversion"/>
  </si>
  <si>
    <t>Bus9</t>
    <phoneticPr fontId="3" type="noConversion"/>
  </si>
  <si>
    <t>Bus18</t>
    <phoneticPr fontId="3" type="noConversion"/>
  </si>
  <si>
    <t>Bus37</t>
    <phoneticPr fontId="3" type="noConversion"/>
  </si>
  <si>
    <t>Bus38</t>
    <phoneticPr fontId="3" type="noConversion"/>
  </si>
  <si>
    <t>Line No.</t>
    <phoneticPr fontId="3" type="noConversion"/>
  </si>
  <si>
    <t>CACLine78</t>
  </si>
  <si>
    <t>CACLine79</t>
  </si>
  <si>
    <t>CACLine80</t>
  </si>
  <si>
    <t>CACLine81</t>
  </si>
  <si>
    <t>CACLine82</t>
  </si>
  <si>
    <t>CACLine83</t>
  </si>
  <si>
    <t>CACLine84</t>
  </si>
  <si>
    <t>CACLine85</t>
  </si>
  <si>
    <t>CACLine86</t>
  </si>
  <si>
    <t>CACLine87</t>
  </si>
  <si>
    <t>CACLine88</t>
  </si>
  <si>
    <t>CACLine89</t>
  </si>
  <si>
    <t>CACLine1</t>
    <phoneticPr fontId="3" type="noConversion"/>
  </si>
  <si>
    <t>CACLine2</t>
    <phoneticPr fontId="3" type="noConversion"/>
  </si>
  <si>
    <t>CACLine3</t>
  </si>
  <si>
    <t>CACLine4</t>
  </si>
  <si>
    <t>CACLine5</t>
  </si>
  <si>
    <t>CACLine6</t>
  </si>
  <si>
    <t>CACLine7</t>
  </si>
  <si>
    <t>CACLine8</t>
  </si>
  <si>
    <t>CACLine9</t>
  </si>
  <si>
    <t>CACLine10</t>
  </si>
  <si>
    <t>CACLine11</t>
  </si>
  <si>
    <t>CACLine12</t>
  </si>
  <si>
    <t>CACLine13</t>
  </si>
  <si>
    <t>CACLine14</t>
  </si>
  <si>
    <t>CACLine15</t>
  </si>
  <si>
    <t>CACLine16</t>
  </si>
  <si>
    <t>CACLine17</t>
  </si>
  <si>
    <t>CACLine18</t>
  </si>
  <si>
    <t>CACLine19</t>
  </si>
  <si>
    <t>CACLine20</t>
  </si>
  <si>
    <t>CACLine21</t>
  </si>
  <si>
    <t>CACLine22</t>
  </si>
  <si>
    <t>CACLine23</t>
  </si>
  <si>
    <t>CACLine24</t>
  </si>
  <si>
    <t>CACLine25</t>
  </si>
  <si>
    <t>CACLine26</t>
  </si>
  <si>
    <t>CACLine27</t>
  </si>
  <si>
    <t>CACLine28</t>
  </si>
  <si>
    <t>CACLine29</t>
  </si>
  <si>
    <t>CACLine30</t>
  </si>
  <si>
    <t>CACLine31</t>
  </si>
  <si>
    <t>CACLine32</t>
  </si>
  <si>
    <t>CACLine34</t>
  </si>
  <si>
    <t>CACLine35</t>
  </si>
  <si>
    <t>CACLine36</t>
  </si>
  <si>
    <t>CACLine37</t>
  </si>
  <si>
    <t>CACLine38</t>
  </si>
  <si>
    <t>CACLine39</t>
  </si>
  <si>
    <t>CACLine40</t>
  </si>
  <si>
    <t>CACLine41</t>
  </si>
  <si>
    <t>CACLine42</t>
  </si>
  <si>
    <t>CACLine43</t>
  </si>
  <si>
    <t>CACLine44</t>
  </si>
  <si>
    <t>CACLine45</t>
  </si>
  <si>
    <t>CACLine46</t>
  </si>
  <si>
    <t>CACLine47</t>
  </si>
  <si>
    <t>CACLine48</t>
  </si>
  <si>
    <t>CACLine49</t>
  </si>
  <si>
    <t>CACLine50</t>
  </si>
  <si>
    <t>CACLine51</t>
  </si>
  <si>
    <t>CACLine52</t>
  </si>
  <si>
    <t>CACLine53</t>
  </si>
  <si>
    <t>CACLine54</t>
  </si>
  <si>
    <t>CACLine55</t>
  </si>
  <si>
    <t>CACLine56</t>
  </si>
  <si>
    <t>CACLine57</t>
  </si>
  <si>
    <t>CACLine58</t>
  </si>
  <si>
    <t>CACLine59</t>
  </si>
  <si>
    <t>CACLine60</t>
  </si>
  <si>
    <t>CACLine61</t>
  </si>
  <si>
    <t>CACLine62</t>
  </si>
  <si>
    <t>CACLine63</t>
  </si>
  <si>
    <t>CACLine64</t>
  </si>
  <si>
    <t>CACLine65</t>
  </si>
  <si>
    <t>CACLine70</t>
  </si>
  <si>
    <t>CACLine71</t>
  </si>
  <si>
    <t>CACLine72</t>
  </si>
  <si>
    <t>CACLine73</t>
  </si>
  <si>
    <t>CACLine74</t>
  </si>
  <si>
    <t>CACLine75</t>
  </si>
  <si>
    <t>CACLine76</t>
  </si>
  <si>
    <t>CACLine77</t>
  </si>
  <si>
    <t>Converter Inv. Cost (10^4CNY/MW)</t>
    <phoneticPr fontId="3" type="noConversion"/>
  </si>
  <si>
    <t>CDCLine1</t>
    <phoneticPr fontId="3" type="noConversion"/>
  </si>
  <si>
    <t>CDCLine2</t>
  </si>
  <si>
    <t>CDCLine3</t>
  </si>
  <si>
    <t>CDCLine4</t>
  </si>
  <si>
    <t>CDCLine5</t>
  </si>
  <si>
    <t>CDCLine6</t>
  </si>
  <si>
    <t>CDCLine7</t>
  </si>
  <si>
    <t>CDCLine8</t>
  </si>
  <si>
    <t>CDCLine9</t>
  </si>
  <si>
    <t>CDCLine10</t>
  </si>
  <si>
    <t>CDCLine11</t>
  </si>
  <si>
    <t>CDCLine12</t>
  </si>
  <si>
    <t>-</t>
    <phoneticPr fontId="3" type="noConversion"/>
  </si>
  <si>
    <t>Line Inv. Cost (10^4 CNY/km)</t>
    <phoneticPr fontId="3" type="noConversion"/>
  </si>
  <si>
    <t>load_type</t>
    <phoneticPr fontId="3" type="noConversion"/>
  </si>
  <si>
    <t>Region</t>
    <phoneticPr fontId="3" type="noConversion"/>
  </si>
  <si>
    <t>R1</t>
    <phoneticPr fontId="3" type="noConversion"/>
  </si>
  <si>
    <t>R2</t>
    <phoneticPr fontId="3" type="noConversion"/>
  </si>
  <si>
    <t>R3</t>
    <phoneticPr fontId="3" type="noConversion"/>
  </si>
  <si>
    <t>R4</t>
    <phoneticPr fontId="3" type="noConversion"/>
  </si>
  <si>
    <t>R5</t>
    <phoneticPr fontId="3" type="noConversion"/>
  </si>
  <si>
    <t>ER1</t>
    <phoneticPr fontId="3" type="noConversion"/>
  </si>
  <si>
    <t>ER2</t>
    <phoneticPr fontId="3" type="noConversion"/>
  </si>
  <si>
    <t>ER3</t>
    <phoneticPr fontId="3" type="noConversion"/>
  </si>
  <si>
    <t>Stage 1 (GW)</t>
    <phoneticPr fontId="3" type="noConversion"/>
  </si>
  <si>
    <t>Stage 2 (GW)</t>
    <phoneticPr fontId="3" type="noConversion"/>
  </si>
  <si>
    <t>Stage 3 (GW)</t>
  </si>
  <si>
    <t>Stage 4 (GW)</t>
  </si>
  <si>
    <t>Stage 5 (GW)</t>
  </si>
  <si>
    <t>Stage 6 (GW)</t>
  </si>
  <si>
    <t>Stage 7 (GW)</t>
  </si>
  <si>
    <t>Stage 8 (GW)</t>
  </si>
  <si>
    <t>Stage 1 (TWh)</t>
    <phoneticPr fontId="3" type="noConversion"/>
  </si>
  <si>
    <t>Stage 2 (TWh)</t>
    <phoneticPr fontId="3" type="noConversion"/>
  </si>
  <si>
    <t>Stage 3 (TWh)</t>
  </si>
  <si>
    <t>Stage 4 (TWh)</t>
  </si>
  <si>
    <t>Stage 5 (TWh)</t>
  </si>
  <si>
    <t>Stage 6 (TWh)</t>
  </si>
  <si>
    <t>Stage 7 (TWh)</t>
  </si>
  <si>
    <t>Stage 8 (TWh)</t>
  </si>
  <si>
    <t>Minimum on time (h)</t>
    <phoneticPr fontId="3" type="noConversion"/>
  </si>
  <si>
    <t>Minimum off time (h)</t>
    <phoneticPr fontId="3" type="noConversion"/>
  </si>
  <si>
    <t>Maximum ramp rate (%/min)</t>
    <phoneticPr fontId="3" type="noConversion"/>
  </si>
  <si>
    <t>CSP-TES eta (%)</t>
    <phoneticPr fontId="3" type="noConversion"/>
  </si>
  <si>
    <t>CSP-PB eta (%)</t>
    <phoneticPr fontId="3" type="noConversion"/>
  </si>
  <si>
    <t>CSP-TES hour (h)</t>
    <phoneticPr fontId="3" type="noConversion"/>
  </si>
  <si>
    <t>CSP-qini</t>
    <phoneticPr fontId="3" type="noConversion"/>
  </si>
  <si>
    <t>-</t>
    <phoneticPr fontId="3" type="noConversion"/>
  </si>
  <si>
    <t>Storage hour (h)</t>
    <phoneticPr fontId="3" type="noConversion"/>
  </si>
  <si>
    <t>Eta (%)</t>
    <phoneticPr fontId="3" type="noConversion"/>
  </si>
  <si>
    <t>Half of Susceptance B/2 (p.u.)</t>
    <phoneticPr fontId="3" type="noConversion"/>
  </si>
  <si>
    <t>Coal Generator (Large Capacity)/MW</t>
    <phoneticPr fontId="3" type="noConversion"/>
  </si>
  <si>
    <t>Coal Generator (Large Capacity)</t>
    <phoneticPr fontId="3" type="noConversion"/>
  </si>
  <si>
    <t>Fixed cost (10^4CNY/(MW·year))</t>
    <phoneticPr fontId="3" type="noConversion"/>
  </si>
  <si>
    <r>
      <t>Variable cost</t>
    </r>
    <r>
      <rPr>
        <vertAlign val="superscript"/>
        <sz val="11"/>
        <rFont val="Times New Roman"/>
        <family val="1"/>
      </rPr>
      <t xml:space="preserve">1 </t>
    </r>
    <r>
      <rPr>
        <sz val="11"/>
        <rFont val="Times New Roman"/>
        <family val="1"/>
      </rPr>
      <t>(10^4 CNY/MWh)</t>
    </r>
    <phoneticPr fontId="3" type="noConversion"/>
  </si>
  <si>
    <t>Start cost (10^4 CNY/time)</t>
    <phoneticPr fontId="3" type="noConversion"/>
  </si>
  <si>
    <t>Carbon emission factor (kg/kWh)</t>
    <phoneticPr fontId="3" type="noConversion"/>
  </si>
  <si>
    <t>Lifetime</t>
    <phoneticPr fontId="3" type="noConversion"/>
  </si>
  <si>
    <t>-</t>
  </si>
  <si>
    <t>ER1</t>
  </si>
  <si>
    <t>ER2</t>
  </si>
  <si>
    <t>ER3</t>
  </si>
  <si>
    <t xml:space="preserve">Stage 2 </t>
    <phoneticPr fontId="3" type="noConversion"/>
  </si>
  <si>
    <t xml:space="preserve">Stage 3 </t>
    <phoneticPr fontId="3" type="noConversion"/>
  </si>
  <si>
    <t>Stage 4</t>
    <phoneticPr fontId="3" type="noConversion"/>
  </si>
  <si>
    <t>Stage 5</t>
    <phoneticPr fontId="3" type="noConversion"/>
  </si>
  <si>
    <t xml:space="preserve">Stage 6 </t>
    <phoneticPr fontId="3" type="noConversion"/>
  </si>
  <si>
    <t xml:space="preserve">Stage 7 </t>
    <phoneticPr fontId="3" type="noConversion"/>
  </si>
  <si>
    <t>Stage 8</t>
    <phoneticPr fontId="3" type="noConversion"/>
  </si>
  <si>
    <r>
      <t>Carbon target of all stages (10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t)</t>
    </r>
    <phoneticPr fontId="3" type="noConversion"/>
  </si>
  <si>
    <r>
      <t>Carbon emission (10</t>
    </r>
    <r>
      <rPr>
        <vertAlign val="superscript"/>
        <sz val="11"/>
        <rFont val="Times New Roman"/>
        <family val="1"/>
      </rPr>
      <t>8</t>
    </r>
    <r>
      <rPr>
        <sz val="11"/>
        <rFont val="Times New Roman"/>
        <family val="1"/>
      </rPr>
      <t>t)</t>
    </r>
    <phoneticPr fontId="3" type="noConversion"/>
  </si>
  <si>
    <t>Line33</t>
  </si>
  <si>
    <t>Line66</t>
    <phoneticPr fontId="3" type="noConversion"/>
  </si>
  <si>
    <t>Line67</t>
    <phoneticPr fontId="3" type="noConversion"/>
  </si>
  <si>
    <t>Line68</t>
    <phoneticPr fontId="3" type="noConversion"/>
  </si>
  <si>
    <t>Line77</t>
    <phoneticPr fontId="3" type="noConversion"/>
  </si>
  <si>
    <t>CACLine33</t>
  </si>
  <si>
    <t>CACLine66</t>
    <phoneticPr fontId="3" type="noConversion"/>
  </si>
  <si>
    <t>CACLine69</t>
    <phoneticPr fontId="3" type="noConversion"/>
  </si>
  <si>
    <t>CACLine67</t>
    <phoneticPr fontId="3" type="noConversion"/>
  </si>
  <si>
    <t>CACLine68</t>
    <phoneticPr fontId="3" type="noConversion"/>
  </si>
  <si>
    <t>CACLine90</t>
    <phoneticPr fontId="3" type="noConversion"/>
  </si>
  <si>
    <t>Bus number</t>
    <phoneticPr fontId="3" type="noConversion"/>
  </si>
  <si>
    <t>Existing AC line number (500kV)</t>
    <phoneticPr fontId="3" type="noConversion"/>
  </si>
  <si>
    <t>Existing AC line number (1000kV)</t>
    <phoneticPr fontId="3" type="noConversion"/>
  </si>
  <si>
    <t>Candidate AC line number (500kV)</t>
    <phoneticPr fontId="3" type="noConversion"/>
  </si>
  <si>
    <t>Candidate AC line number (1000kV)</t>
    <phoneticPr fontId="3" type="noConversion"/>
  </si>
  <si>
    <t>Candidate DC line number (±800kV)</t>
    <phoneticPr fontId="3" type="noConversion"/>
  </si>
  <si>
    <t>Region number</t>
    <phoneticPr fontId="3" type="noConversion"/>
  </si>
  <si>
    <r>
      <t>Carbon target of Stage 8 (10</t>
    </r>
    <r>
      <rPr>
        <vertAlign val="super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t)</t>
    </r>
    <phoneticPr fontId="3" type="noConversion"/>
  </si>
  <si>
    <t>Renewable penetration of Stage 1 (%)</t>
    <phoneticPr fontId="3" type="noConversion"/>
  </si>
  <si>
    <r>
      <t>Load density of Stage 1 (MW/km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</si>
  <si>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t>Reserve rate (%)</t>
    <phoneticPr fontId="3" type="noConversion"/>
  </si>
  <si>
    <t>Value of lost load (CNY/MWh)</t>
    <phoneticPr fontId="3" type="noConversion"/>
  </si>
  <si>
    <t>Load type number</t>
    <phoneticPr fontId="3" type="noConversion"/>
  </si>
  <si>
    <t>PV (utility)</t>
    <phoneticPr fontId="3" type="noConversion"/>
  </si>
  <si>
    <t>PV (distributed)</t>
    <phoneticPr fontId="3" type="noConversion"/>
  </si>
  <si>
    <t>Wind (offshore)</t>
    <phoneticPr fontId="3" type="noConversion"/>
  </si>
  <si>
    <t>VRE type</t>
    <phoneticPr fontId="3" type="noConversion"/>
  </si>
  <si>
    <t>R1*</t>
    <phoneticPr fontId="3" type="noConversion"/>
  </si>
  <si>
    <t>Cost of load shift (CNY/MWh)</t>
    <phoneticPr fontId="3" type="noConversion"/>
  </si>
  <si>
    <t>Cost of load shedding (CNY/MWh)</t>
    <phoneticPr fontId="3" type="noConversion"/>
  </si>
  <si>
    <r>
      <t>Load density of Stage 8 (MW/km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</si>
  <si>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t>EG</t>
    <phoneticPr fontId="3" type="noConversion"/>
  </si>
  <si>
    <t>EG/MW</t>
    <phoneticPr fontId="3" type="noConversion"/>
  </si>
  <si>
    <t xml:space="preserve">Coal Generator (Large Capacity)  </t>
    <phoneticPr fontId="3" type="noConversion"/>
  </si>
  <si>
    <t>Unit type 
(10^4 CNY/MWh)</t>
    <phoneticPr fontId="3" type="noConversion"/>
  </si>
  <si>
    <t>Unit type
(10^4 CNY/MWh)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</si>
</sst>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_ "/>
    <numFmt numFmtId="178" formatCode="0.000000_);[Red]\(0.000000\)"/>
    <numFmt numFmtId="179" formatCode="0_ "/>
    <numFmt numFmtId="180" formatCode="0.0000_ "/>
    <numFmt numFmtId="181" formatCode="0.00000000_ "/>
    <numFmt numFmtId="182" formatCode="#,##0.00_ 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indexed="64"/>
      </top>
      <bottom style="medium">
        <color indexed="64"/>
      </bottom>
      <diagonal/>
    </border>
    <border>
      <left style="medium">
        <color rgb="FFDFE2E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indexed="64"/>
      </left>
      <right style="medium">
        <color rgb="FFDFE2E5"/>
      </right>
      <top style="medium">
        <color rgb="FFDFE2E5"/>
      </top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2" xfId="0" applyBorder="1"/>
    <xf numFmtId="0" fontId="0" fillId="0" borderId="7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wrapText="1"/>
    </xf>
    <xf numFmtId="0" fontId="4" fillId="0" borderId="11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0" xfId="0" applyFont="1"/>
    <xf numFmtId="0" fontId="5" fillId="2" borderId="12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6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1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77" fontId="4" fillId="0" borderId="2" xfId="0" applyNumberFormat="1" applyFont="1" applyBorder="1"/>
    <xf numFmtId="177" fontId="4" fillId="0" borderId="3" xfId="0" applyNumberFormat="1" applyFont="1" applyBorder="1"/>
    <xf numFmtId="177" fontId="4" fillId="0" borderId="0" xfId="0" applyNumberFormat="1" applyFont="1"/>
    <xf numFmtId="177" fontId="4" fillId="0" borderId="5" xfId="0" applyNumberFormat="1" applyFont="1" applyBorder="1"/>
    <xf numFmtId="177" fontId="4" fillId="0" borderId="7" xfId="0" applyNumberFormat="1" applyFont="1" applyBorder="1"/>
    <xf numFmtId="177" fontId="4" fillId="0" borderId="8" xfId="0" applyNumberFormat="1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5" xfId="0" applyFont="1" applyBorder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77" fontId="4" fillId="0" borderId="7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4" fillId="0" borderId="2" xfId="0" applyNumberFormat="1" applyFont="1" applyBorder="1" applyAlignment="1">
      <alignment horizontal="center"/>
    </xf>
    <xf numFmtId="178" fontId="4" fillId="0" borderId="7" xfId="0" applyNumberFormat="1" applyFont="1" applyBorder="1" applyAlignment="1">
      <alignment horizontal="center"/>
    </xf>
    <xf numFmtId="178" fontId="0" fillId="0" borderId="0" xfId="0" applyNumberFormat="1"/>
    <xf numFmtId="177" fontId="0" fillId="0" borderId="0" xfId="0" applyNumberFormat="1"/>
    <xf numFmtId="176" fontId="4" fillId="0" borderId="0" xfId="0" applyNumberFormat="1" applyFont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6" fontId="0" fillId="0" borderId="0" xfId="0" applyNumberFormat="1"/>
    <xf numFmtId="177" fontId="4" fillId="0" borderId="3" xfId="0" applyNumberFormat="1" applyFont="1" applyBorder="1" applyAlignment="1">
      <alignment horizontal="center"/>
    </xf>
    <xf numFmtId="177" fontId="4" fillId="0" borderId="5" xfId="0" applyNumberFormat="1" applyFont="1" applyBorder="1" applyAlignment="1">
      <alignment horizontal="center"/>
    </xf>
    <xf numFmtId="177" fontId="4" fillId="0" borderId="8" xfId="0" applyNumberFormat="1" applyFont="1" applyBorder="1" applyAlignment="1">
      <alignment horizontal="center"/>
    </xf>
    <xf numFmtId="179" fontId="4" fillId="0" borderId="0" xfId="0" applyNumberFormat="1" applyFont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179" fontId="4" fillId="0" borderId="7" xfId="0" applyNumberFormat="1" applyFont="1" applyBorder="1" applyAlignment="1">
      <alignment horizontal="center"/>
    </xf>
    <xf numFmtId="179" fontId="0" fillId="0" borderId="0" xfId="0" applyNumberForma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8" fontId="7" fillId="0" borderId="10" xfId="0" applyNumberFormat="1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7" fontId="7" fillId="0" borderId="10" xfId="0" applyNumberFormat="1" applyFont="1" applyBorder="1" applyAlignment="1">
      <alignment horizontal="center"/>
    </xf>
    <xf numFmtId="177" fontId="7" fillId="0" borderId="11" xfId="0" applyNumberFormat="1" applyFont="1" applyBorder="1" applyAlignment="1">
      <alignment horizontal="center"/>
    </xf>
    <xf numFmtId="0" fontId="8" fillId="0" borderId="0" xfId="0" applyFont="1"/>
    <xf numFmtId="0" fontId="7" fillId="0" borderId="10" xfId="0" applyFont="1" applyBorder="1" applyAlignment="1">
      <alignment horizontal="center" wrapText="1"/>
    </xf>
    <xf numFmtId="0" fontId="7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0" fontId="7" fillId="0" borderId="11" xfId="0" applyNumberFormat="1" applyFont="1" applyBorder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wrapText="1"/>
    </xf>
    <xf numFmtId="0" fontId="5" fillId="2" borderId="20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80" fontId="4" fillId="0" borderId="2" xfId="0" applyNumberFormat="1" applyFont="1" applyBorder="1"/>
    <xf numFmtId="180" fontId="4" fillId="0" borderId="3" xfId="0" applyNumberFormat="1" applyFont="1" applyBorder="1"/>
    <xf numFmtId="180" fontId="4" fillId="0" borderId="0" xfId="0" applyNumberFormat="1" applyFont="1"/>
    <xf numFmtId="180" fontId="4" fillId="0" borderId="5" xfId="0" applyNumberFormat="1" applyFont="1" applyBorder="1"/>
    <xf numFmtId="180" fontId="4" fillId="0" borderId="7" xfId="0" applyNumberFormat="1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1" xfId="0" applyBorder="1"/>
    <xf numFmtId="0" fontId="4" fillId="0" borderId="21" xfId="0" applyFont="1" applyBorder="1"/>
    <xf numFmtId="0" fontId="4" fillId="0" borderId="2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4" fillId="0" borderId="4" xfId="0" applyNumberFormat="1" applyFont="1" applyBorder="1"/>
    <xf numFmtId="10" fontId="4" fillId="0" borderId="0" xfId="0" applyNumberFormat="1" applyFont="1"/>
    <xf numFmtId="10" fontId="4" fillId="0" borderId="5" xfId="0" applyNumberFormat="1" applyFont="1" applyBorder="1"/>
    <xf numFmtId="10" fontId="4" fillId="0" borderId="6" xfId="0" applyNumberFormat="1" applyFont="1" applyBorder="1"/>
    <xf numFmtId="10" fontId="4" fillId="0" borderId="7" xfId="0" applyNumberFormat="1" applyFont="1" applyBorder="1"/>
    <xf numFmtId="10" fontId="4" fillId="0" borderId="8" xfId="0" applyNumberFormat="1" applyFont="1" applyBorder="1"/>
    <xf numFmtId="181" fontId="4" fillId="0" borderId="2" xfId="0" applyNumberFormat="1" applyFont="1" applyBorder="1" applyAlignment="1">
      <alignment horizontal="center"/>
    </xf>
    <xf numFmtId="181" fontId="4" fillId="0" borderId="0" xfId="0" applyNumberFormat="1" applyFont="1" applyAlignment="1">
      <alignment horizontal="center"/>
    </xf>
    <xf numFmtId="181" fontId="4" fillId="0" borderId="7" xfId="0" applyNumberFormat="1" applyFont="1" applyBorder="1" applyAlignment="1">
      <alignment horizontal="center"/>
    </xf>
    <xf numFmtId="182" fontId="4" fillId="0" borderId="2" xfId="0" applyNumberFormat="1" applyFont="1" applyBorder="1" applyAlignment="1">
      <alignment horizontal="center"/>
    </xf>
    <xf numFmtId="182" fontId="4" fillId="0" borderId="0" xfId="0" applyNumberFormat="1" applyFont="1" applyAlignment="1">
      <alignment horizontal="center"/>
    </xf>
    <xf numFmtId="182" fontId="4" fillId="0" borderId="7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9">
    <cellStyle name="常规" xfId="0" builtinId="0"/>
    <cellStyle name="常规 2" xfId="2" xr:uid="{ECED7C83-176B-4D45-9C81-6741FD58C838}"/>
    <cellStyle name="常规 3" xfId="1" xr:uid="{CC8B8BC4-7084-4808-B48A-4331A66DB629}"/>
    <cellStyle name="常规 3 2" xfId="5" xr:uid="{511401AB-900F-4661-96C1-D47F9124F841}"/>
    <cellStyle name="常规 3 2 2" xfId="8" xr:uid="{B800940E-1D67-42BE-841C-2DDA158ADBC7}"/>
    <cellStyle name="常规 3 3" xfId="6" xr:uid="{6FCDC473-1B8F-483E-A8C7-45586AC239D0}"/>
    <cellStyle name="常规 4" xfId="4" xr:uid="{3DF0CE1D-BA85-487B-B09F-DBDCF19266F9}"/>
    <cellStyle name="常规 5" xfId="3" xr:uid="{1BEDCBA4-BFDF-472E-8C92-CC753B0E4142}"/>
    <cellStyle name="常规 5 2" xfId="7" xr:uid="{2ABE6280-A6AC-41D0-9182-3A32DBA8CD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40AB-D015-4FD7-8ADC-FD7FD6917C17}">
  <dimension ref="A1:B17"/>
  <sheetViews>
    <sheetView zoomScale="235" zoomScaleNormal="235" workbookViewId="0">
      <selection activeCell="D11" sqref="D11"/>
    </sheetView>
  </sheetViews>
  <sheetFormatPr defaultRowHeight="13.8" x14ac:dyDescent="0.25"/>
  <cols>
    <col min="1" max="1" width="35.44140625" bestFit="1" customWidth="1"/>
  </cols>
  <sheetData>
    <row r="1" spans="1:2" x14ac:dyDescent="0.25">
      <c r="A1" s="1" t="s">
        <v>369</v>
      </c>
      <c r="B1" s="1">
        <v>43</v>
      </c>
    </row>
    <row r="2" spans="1:2" x14ac:dyDescent="0.25">
      <c r="A2" s="1" t="s">
        <v>375</v>
      </c>
      <c r="B2" s="1">
        <v>8</v>
      </c>
    </row>
    <row r="3" spans="1:2" x14ac:dyDescent="0.25">
      <c r="A3" s="1" t="s">
        <v>370</v>
      </c>
      <c r="B3" s="1">
        <v>66</v>
      </c>
    </row>
    <row r="4" spans="1:2" x14ac:dyDescent="0.25">
      <c r="A4" s="1" t="s">
        <v>371</v>
      </c>
      <c r="B4" s="1">
        <v>11</v>
      </c>
    </row>
    <row r="5" spans="1:2" x14ac:dyDescent="0.25">
      <c r="A5" s="1" t="s">
        <v>372</v>
      </c>
      <c r="B5" s="1">
        <v>66</v>
      </c>
    </row>
    <row r="6" spans="1:2" x14ac:dyDescent="0.25">
      <c r="A6" s="1" t="s">
        <v>373</v>
      </c>
      <c r="B6" s="1">
        <v>24</v>
      </c>
    </row>
    <row r="7" spans="1:2" x14ac:dyDescent="0.25">
      <c r="A7" s="1" t="s">
        <v>374</v>
      </c>
      <c r="B7" s="1">
        <v>12</v>
      </c>
    </row>
    <row r="8" spans="1:2" x14ac:dyDescent="0.25">
      <c r="A8" s="1" t="s">
        <v>381</v>
      </c>
      <c r="B8" s="1">
        <v>5</v>
      </c>
    </row>
    <row r="9" spans="1:2" x14ac:dyDescent="0.25">
      <c r="A9" s="1" t="s">
        <v>377</v>
      </c>
      <c r="B9" s="1">
        <v>26.59</v>
      </c>
    </row>
    <row r="10" spans="1:2" ht="16.8" x14ac:dyDescent="0.25">
      <c r="A10" s="1" t="s">
        <v>356</v>
      </c>
      <c r="B10" s="1">
        <v>225.75</v>
      </c>
    </row>
    <row r="11" spans="1:2" ht="16.8" x14ac:dyDescent="0.25">
      <c r="A11" s="1" t="s">
        <v>376</v>
      </c>
      <c r="B11" s="1">
        <v>0.35</v>
      </c>
    </row>
    <row r="12" spans="1:2" ht="16.8" x14ac:dyDescent="0.25">
      <c r="A12" s="1" t="s">
        <v>378</v>
      </c>
      <c r="B12" s="41">
        <v>1.9</v>
      </c>
    </row>
    <row r="13" spans="1:2" ht="16.8" x14ac:dyDescent="0.25">
      <c r="A13" s="1" t="s">
        <v>389</v>
      </c>
      <c r="B13" s="1">
        <v>3.21</v>
      </c>
    </row>
    <row r="14" spans="1:2" x14ac:dyDescent="0.25">
      <c r="A14" s="1" t="s">
        <v>379</v>
      </c>
      <c r="B14" s="1">
        <v>5</v>
      </c>
    </row>
    <row r="15" spans="1:2" x14ac:dyDescent="0.25">
      <c r="A15" s="1" t="s">
        <v>380</v>
      </c>
      <c r="B15" s="1">
        <v>30000</v>
      </c>
    </row>
    <row r="16" spans="1:2" x14ac:dyDescent="0.25">
      <c r="A16" s="1" t="s">
        <v>387</v>
      </c>
      <c r="B16" s="1">
        <v>100</v>
      </c>
    </row>
    <row r="17" spans="1:2" x14ac:dyDescent="0.25">
      <c r="A17" s="1" t="s">
        <v>388</v>
      </c>
      <c r="B17" s="1">
        <v>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E0F-E1A5-4215-A5B4-A05E8CFD6977}">
  <dimension ref="A1:J18"/>
  <sheetViews>
    <sheetView zoomScale="205" zoomScaleNormal="205" workbookViewId="0"/>
  </sheetViews>
  <sheetFormatPr defaultRowHeight="13.8" x14ac:dyDescent="0.25"/>
  <cols>
    <col min="1" max="1" width="17.44140625" bestFit="1" customWidth="1"/>
    <col min="2" max="2" width="15.6640625" bestFit="1" customWidth="1"/>
  </cols>
  <sheetData>
    <row r="1" spans="1:10" ht="28.2" thickBot="1" x14ac:dyDescent="0.3">
      <c r="A1" s="131" t="s">
        <v>393</v>
      </c>
      <c r="B1" s="25" t="s">
        <v>166</v>
      </c>
      <c r="C1" s="31" t="s">
        <v>181</v>
      </c>
      <c r="D1" s="31" t="s">
        <v>182</v>
      </c>
      <c r="E1" s="31" t="s">
        <v>183</v>
      </c>
      <c r="F1" s="31" t="s">
        <v>184</v>
      </c>
      <c r="G1" s="31" t="s">
        <v>185</v>
      </c>
      <c r="H1" s="31" t="s">
        <v>186</v>
      </c>
      <c r="I1" s="31" t="s">
        <v>187</v>
      </c>
      <c r="J1" s="32" t="s">
        <v>188</v>
      </c>
    </row>
    <row r="2" spans="1:10" ht="28.2" thickBot="1" x14ac:dyDescent="0.3">
      <c r="A2" s="33">
        <v>1</v>
      </c>
      <c r="B2" s="34" t="s">
        <v>392</v>
      </c>
      <c r="C2" s="39">
        <v>350</v>
      </c>
      <c r="D2" s="39">
        <v>335.68484623554298</v>
      </c>
      <c r="E2" s="39">
        <v>329.06782575377508</v>
      </c>
      <c r="F2" s="39">
        <v>322.77140395986061</v>
      </c>
      <c r="G2" s="39">
        <v>317.1967216748439</v>
      </c>
      <c r="H2" s="39">
        <v>311.11203052550252</v>
      </c>
      <c r="I2" s="39">
        <v>305.1764786</v>
      </c>
      <c r="J2" s="40">
        <v>299.23227183500001</v>
      </c>
    </row>
    <row r="3" spans="1:10" ht="28.2" thickBot="1" x14ac:dyDescent="0.3">
      <c r="A3" s="35">
        <v>2</v>
      </c>
      <c r="B3" s="29" t="s">
        <v>168</v>
      </c>
      <c r="C3" s="41">
        <v>420</v>
      </c>
      <c r="D3" s="41">
        <v>402.82181548265157</v>
      </c>
      <c r="E3" s="41">
        <v>394.88139090453012</v>
      </c>
      <c r="F3" s="41">
        <v>387.32568475183268</v>
      </c>
      <c r="G3" s="41">
        <v>380.63606600981268</v>
      </c>
      <c r="H3" s="41">
        <v>373.33443663060302</v>
      </c>
      <c r="I3" s="41">
        <v>366.21177431999996</v>
      </c>
      <c r="J3" s="42">
        <v>359.07872620199998</v>
      </c>
    </row>
    <row r="4" spans="1:10" ht="14.4" thickBot="1" x14ac:dyDescent="0.3">
      <c r="A4" s="35">
        <v>3</v>
      </c>
      <c r="B4" s="29" t="s">
        <v>169</v>
      </c>
      <c r="C4" s="41">
        <v>200</v>
      </c>
      <c r="D4" s="41">
        <v>186.20152623005114</v>
      </c>
      <c r="E4" s="41">
        <v>182.13089230006443</v>
      </c>
      <c r="F4" s="41">
        <v>179.06376717462416</v>
      </c>
      <c r="G4" s="41">
        <v>176.44685301980428</v>
      </c>
      <c r="H4" s="41">
        <v>173.53534360990312</v>
      </c>
      <c r="I4" s="41">
        <v>170.6933239</v>
      </c>
      <c r="J4" s="42">
        <v>167.85296783999999</v>
      </c>
    </row>
    <row r="5" spans="1:10" ht="14.4" thickBot="1" x14ac:dyDescent="0.3">
      <c r="A5" s="35">
        <v>4</v>
      </c>
      <c r="B5" s="29" t="s">
        <v>170</v>
      </c>
      <c r="C5" s="41">
        <v>1400</v>
      </c>
      <c r="D5" s="41">
        <v>1442.5715598999432</v>
      </c>
      <c r="E5" s="41">
        <v>1464.3403548177459</v>
      </c>
      <c r="F5" s="41">
        <v>1486.4376467372547</v>
      </c>
      <c r="G5" s="41">
        <v>1508.868392767052</v>
      </c>
      <c r="H5" s="41">
        <v>1531.6376248198303</v>
      </c>
      <c r="I5" s="41">
        <v>1553.9016443999999</v>
      </c>
      <c r="J5" s="42">
        <v>1576.3339002600001</v>
      </c>
    </row>
    <row r="6" spans="1:10" ht="14.4" thickBot="1" x14ac:dyDescent="0.3">
      <c r="A6" s="35">
        <v>5</v>
      </c>
      <c r="B6" s="29" t="s">
        <v>171</v>
      </c>
      <c r="C6" s="41">
        <v>1750</v>
      </c>
      <c r="D6" s="41">
        <v>1653.7878000000001</v>
      </c>
      <c r="E6" s="41">
        <v>1599.787875</v>
      </c>
      <c r="F6" s="41">
        <v>1542.499</v>
      </c>
      <c r="G6" s="41">
        <v>1487.8794</v>
      </c>
      <c r="H6" s="41">
        <v>1431.4784749999999</v>
      </c>
      <c r="I6" s="41">
        <v>1375.5242375</v>
      </c>
      <c r="J6" s="42">
        <v>1319.5694575</v>
      </c>
    </row>
    <row r="7" spans="1:10" ht="14.4" thickBot="1" x14ac:dyDescent="0.3">
      <c r="A7" s="35">
        <v>11</v>
      </c>
      <c r="B7" s="29" t="s">
        <v>172</v>
      </c>
      <c r="C7" s="41">
        <v>420</v>
      </c>
      <c r="D7" s="41">
        <v>314.24390344827589</v>
      </c>
      <c r="E7" s="41">
        <v>264.84089655172414</v>
      </c>
      <c r="F7" s="41">
        <v>252.71699310344826</v>
      </c>
      <c r="G7" s="41">
        <v>240.59308965517243</v>
      </c>
      <c r="H7" s="41">
        <v>228.46918620689658</v>
      </c>
      <c r="I7" s="41">
        <v>216.34528275862067</v>
      </c>
      <c r="J7" s="42">
        <v>204.22137931034484</v>
      </c>
    </row>
    <row r="8" spans="1:10" ht="14.4" thickBot="1" x14ac:dyDescent="0.3">
      <c r="A8" s="35">
        <v>12</v>
      </c>
      <c r="B8" s="29" t="s">
        <v>173</v>
      </c>
      <c r="C8" s="41">
        <v>420</v>
      </c>
      <c r="D8" s="41">
        <v>314.24390344827589</v>
      </c>
      <c r="E8" s="41">
        <v>264.84089655172414</v>
      </c>
      <c r="F8" s="41">
        <v>252.71699310344826</v>
      </c>
      <c r="G8" s="41">
        <v>240.59308965517243</v>
      </c>
      <c r="H8" s="41">
        <v>228.46918620689658</v>
      </c>
      <c r="I8" s="41">
        <v>216.34528275862067</v>
      </c>
      <c r="J8" s="42">
        <v>204.22137931034484</v>
      </c>
    </row>
    <row r="9" spans="1:10" ht="14.4" thickBot="1" x14ac:dyDescent="0.3">
      <c r="A9" s="35">
        <v>13</v>
      </c>
      <c r="B9" s="29" t="s">
        <v>174</v>
      </c>
      <c r="C9" s="41">
        <v>2700</v>
      </c>
      <c r="D9" s="41">
        <v>2260.6179545454543</v>
      </c>
      <c r="E9" s="41">
        <v>2047.5391704545457</v>
      </c>
      <c r="F9" s="41">
        <v>1983.0229772727271</v>
      </c>
      <c r="G9" s="41">
        <v>1974.7824545454544</v>
      </c>
      <c r="H9" s="41">
        <v>1968.9409431818183</v>
      </c>
      <c r="I9" s="41">
        <v>1932.5625852272728</v>
      </c>
      <c r="J9" s="42">
        <v>1908.1590647727273</v>
      </c>
    </row>
    <row r="10" spans="1:10" ht="14.4" thickBot="1" x14ac:dyDescent="0.3">
      <c r="A10" s="35">
        <v>14</v>
      </c>
      <c r="B10" s="29" t="s">
        <v>180</v>
      </c>
      <c r="C10" s="41">
        <v>520</v>
      </c>
      <c r="D10" s="41">
        <v>431.05012888888888</v>
      </c>
      <c r="E10" s="41">
        <v>382.5371911111111</v>
      </c>
      <c r="F10" s="41">
        <v>362.81879111111107</v>
      </c>
      <c r="G10" s="41">
        <v>343.10039111111109</v>
      </c>
      <c r="H10" s="41">
        <v>323.38193333333334</v>
      </c>
      <c r="I10" s="41">
        <v>303.66353333333331</v>
      </c>
      <c r="J10" s="42">
        <v>283.94511599999998</v>
      </c>
    </row>
    <row r="11" spans="1:10" ht="14.4" thickBot="1" x14ac:dyDescent="0.3">
      <c r="A11" s="35">
        <v>15</v>
      </c>
      <c r="B11" s="29" t="s">
        <v>175</v>
      </c>
      <c r="C11" s="41">
        <v>1400</v>
      </c>
      <c r="D11" s="41">
        <v>1167.3527209302326</v>
      </c>
      <c r="E11" s="41">
        <v>1037.5846046511629</v>
      </c>
      <c r="F11" s="41">
        <v>966.64237209302314</v>
      </c>
      <c r="G11" s="41">
        <v>911.05667441860464</v>
      </c>
      <c r="H11" s="41">
        <v>865.33365116279072</v>
      </c>
      <c r="I11" s="41">
        <v>802.06968604651161</v>
      </c>
      <c r="J11" s="42">
        <v>744.83583023255812</v>
      </c>
    </row>
    <row r="12" spans="1:10" ht="14.4" thickBot="1" x14ac:dyDescent="0.3">
      <c r="A12" s="35">
        <v>21</v>
      </c>
      <c r="B12" s="29" t="s">
        <v>176</v>
      </c>
      <c r="C12" s="41">
        <v>590</v>
      </c>
      <c r="D12" s="41">
        <v>628.4780300000001</v>
      </c>
      <c r="E12" s="41">
        <v>654.13063999999997</v>
      </c>
      <c r="F12" s="41">
        <v>671.23178999999993</v>
      </c>
      <c r="G12" s="41">
        <v>679.78265999999996</v>
      </c>
      <c r="H12" s="41">
        <v>688.33353</v>
      </c>
      <c r="I12" s="41">
        <v>696.88440000000003</v>
      </c>
      <c r="J12" s="42">
        <v>705.43527000000006</v>
      </c>
    </row>
    <row r="13" spans="1:10" ht="14.4" thickBot="1" x14ac:dyDescent="0.3">
      <c r="A13" s="35">
        <v>22</v>
      </c>
      <c r="B13" s="29" t="s">
        <v>177</v>
      </c>
      <c r="C13" s="41">
        <v>400</v>
      </c>
      <c r="D13" s="41">
        <v>316.18297560975611</v>
      </c>
      <c r="E13" s="41">
        <v>285.83643902439024</v>
      </c>
      <c r="F13" s="41">
        <v>269.91756097560977</v>
      </c>
      <c r="G13" s="41">
        <v>253.99868292682899</v>
      </c>
      <c r="H13" s="41">
        <v>238.0798048780488</v>
      </c>
      <c r="I13" s="41">
        <v>222.16092682926831</v>
      </c>
      <c r="J13" s="42">
        <v>206.24207747145906</v>
      </c>
    </row>
    <row r="14" spans="1:10" ht="14.4" thickBot="1" x14ac:dyDescent="0.3">
      <c r="A14" s="36">
        <v>31</v>
      </c>
      <c r="B14" s="37" t="s">
        <v>390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4">
        <v>0</v>
      </c>
    </row>
    <row r="18" spans="3:9" x14ac:dyDescent="0.25">
      <c r="C18" s="38"/>
      <c r="D18" s="38"/>
      <c r="E18" s="38"/>
      <c r="F18" s="38"/>
      <c r="G18" s="38"/>
      <c r="H18" s="38"/>
      <c r="I18" s="3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FDD9-AA86-4871-8FCE-17AAA66F6C8A}">
  <dimension ref="A1:J14"/>
  <sheetViews>
    <sheetView zoomScale="175" zoomScaleNormal="175" workbookViewId="0">
      <selection activeCell="B18" sqref="B18"/>
    </sheetView>
  </sheetViews>
  <sheetFormatPr defaultRowHeight="13.8" x14ac:dyDescent="0.25"/>
  <cols>
    <col min="1" max="1" width="17.44140625" bestFit="1" customWidth="1"/>
    <col min="2" max="2" width="15.6640625" bestFit="1" customWidth="1"/>
  </cols>
  <sheetData>
    <row r="1" spans="1:10" ht="28.2" thickBot="1" x14ac:dyDescent="0.3">
      <c r="A1" s="131" t="s">
        <v>394</v>
      </c>
      <c r="B1" s="25" t="s">
        <v>166</v>
      </c>
      <c r="C1" s="31" t="s">
        <v>48</v>
      </c>
      <c r="D1" s="31" t="s">
        <v>50</v>
      </c>
      <c r="E1" s="31" t="s">
        <v>54</v>
      </c>
      <c r="F1" s="31" t="s">
        <v>55</v>
      </c>
      <c r="G1" s="31" t="s">
        <v>56</v>
      </c>
      <c r="H1" s="31" t="s">
        <v>57</v>
      </c>
      <c r="I1" s="31" t="s">
        <v>58</v>
      </c>
      <c r="J1" s="32" t="s">
        <v>59</v>
      </c>
    </row>
    <row r="2" spans="1:10" ht="28.2" thickBot="1" x14ac:dyDescent="0.3">
      <c r="A2" s="33">
        <v>1</v>
      </c>
      <c r="B2" s="34" t="s">
        <v>339</v>
      </c>
      <c r="C2" s="94">
        <v>2.69462660944206E-2</v>
      </c>
      <c r="D2" s="94">
        <v>2.5892875536480685E-2</v>
      </c>
      <c r="E2" s="94">
        <v>2.7297098712446354E-2</v>
      </c>
      <c r="F2" s="94">
        <v>2.5362609442060088E-2</v>
      </c>
      <c r="G2" s="94">
        <v>2.5740223175965665E-2</v>
      </c>
      <c r="H2" s="94">
        <v>2.2768E-2</v>
      </c>
      <c r="I2" s="94">
        <v>1.7589E-2</v>
      </c>
      <c r="J2" s="95">
        <v>2.1295000000000001E-2</v>
      </c>
    </row>
    <row r="3" spans="1:10" ht="28.2" thickBot="1" x14ac:dyDescent="0.3">
      <c r="A3" s="35">
        <v>2</v>
      </c>
      <c r="B3" s="29" t="s">
        <v>168</v>
      </c>
      <c r="C3" s="96">
        <v>3.0185E-2</v>
      </c>
      <c r="D3" s="96">
        <v>2.9005E-2</v>
      </c>
      <c r="E3" s="96">
        <v>3.0578000000000001E-2</v>
      </c>
      <c r="F3" s="96">
        <v>2.8410999999999999E-2</v>
      </c>
      <c r="G3" s="96">
        <v>2.8833999999999999E-2</v>
      </c>
      <c r="H3" s="96">
        <f>H2*G3/G2</f>
        <v>2.550453846153846E-2</v>
      </c>
      <c r="I3" s="96">
        <v>1.7589E-2</v>
      </c>
      <c r="J3" s="97">
        <v>2.1295000000000001E-2</v>
      </c>
    </row>
    <row r="4" spans="1:10" ht="14.4" thickBot="1" x14ac:dyDescent="0.3">
      <c r="A4" s="35">
        <v>3</v>
      </c>
      <c r="B4" s="29" t="s">
        <v>169</v>
      </c>
      <c r="C4" s="96">
        <v>5.3302000000000002E-2</v>
      </c>
      <c r="D4" s="96">
        <v>5.2793E-2</v>
      </c>
      <c r="E4" s="96">
        <v>5.3047999999999998E-2</v>
      </c>
      <c r="F4" s="96">
        <v>5.1012000000000002E-2</v>
      </c>
      <c r="G4" s="96">
        <v>5.3302000000000002E-2</v>
      </c>
      <c r="H4" s="96">
        <v>3.4729000000000003E-2</v>
      </c>
      <c r="I4" s="96">
        <v>2.7605000000000001E-2</v>
      </c>
      <c r="J4" s="97">
        <v>3.2439000000000003E-2</v>
      </c>
    </row>
    <row r="5" spans="1:10" ht="14.4" thickBot="1" x14ac:dyDescent="0.3">
      <c r="A5" s="35">
        <v>4</v>
      </c>
      <c r="B5" s="29" t="s">
        <v>170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7">
        <v>0</v>
      </c>
    </row>
    <row r="6" spans="1:10" ht="14.4" thickBot="1" x14ac:dyDescent="0.3">
      <c r="A6" s="35">
        <v>5</v>
      </c>
      <c r="B6" s="29" t="s">
        <v>171</v>
      </c>
      <c r="C6" s="96">
        <v>4.7840000000000001E-3</v>
      </c>
      <c r="D6" s="96">
        <v>4.7840000000000001E-3</v>
      </c>
      <c r="E6" s="96">
        <v>4.7840000000000001E-3</v>
      </c>
      <c r="F6" s="96">
        <v>4.7840000000000001E-3</v>
      </c>
      <c r="G6" s="96">
        <v>4.7840000000000001E-3</v>
      </c>
      <c r="H6" s="96">
        <v>4.7840000000000001E-3</v>
      </c>
      <c r="I6" s="96">
        <v>4.7840000000000001E-3</v>
      </c>
      <c r="J6" s="97">
        <v>4.7840000000000001E-3</v>
      </c>
    </row>
    <row r="7" spans="1:10" ht="14.4" thickBot="1" x14ac:dyDescent="0.3">
      <c r="A7" s="35">
        <v>11</v>
      </c>
      <c r="B7" s="29" t="s">
        <v>172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7">
        <v>0</v>
      </c>
    </row>
    <row r="8" spans="1:10" ht="14.4" thickBot="1" x14ac:dyDescent="0.3">
      <c r="A8" s="35">
        <v>12</v>
      </c>
      <c r="B8" s="29" t="s">
        <v>173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7">
        <v>0</v>
      </c>
    </row>
    <row r="9" spans="1:10" ht="14.4" thickBot="1" x14ac:dyDescent="0.3">
      <c r="A9" s="35">
        <v>13</v>
      </c>
      <c r="B9" s="29" t="s">
        <v>174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7">
        <v>0</v>
      </c>
    </row>
    <row r="10" spans="1:10" ht="14.4" thickBot="1" x14ac:dyDescent="0.3">
      <c r="A10" s="35">
        <v>14</v>
      </c>
      <c r="B10" s="29" t="s">
        <v>180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7">
        <v>0</v>
      </c>
    </row>
    <row r="11" spans="1:10" ht="14.4" thickBot="1" x14ac:dyDescent="0.3">
      <c r="A11" s="35">
        <v>15</v>
      </c>
      <c r="B11" s="29" t="s">
        <v>175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7">
        <v>0</v>
      </c>
    </row>
    <row r="12" spans="1:10" ht="14.4" thickBot="1" x14ac:dyDescent="0.3">
      <c r="A12" s="35">
        <v>21</v>
      </c>
      <c r="B12" s="29" t="s">
        <v>176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7">
        <v>0</v>
      </c>
    </row>
    <row r="13" spans="1:10" ht="14.4" thickBot="1" x14ac:dyDescent="0.3">
      <c r="A13" s="35">
        <v>22</v>
      </c>
      <c r="B13" s="29" t="s">
        <v>177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7">
        <v>0</v>
      </c>
    </row>
    <row r="14" spans="1:10" ht="14.4" thickBot="1" x14ac:dyDescent="0.3">
      <c r="A14" s="36">
        <v>31</v>
      </c>
      <c r="B14" s="37" t="s">
        <v>390</v>
      </c>
      <c r="C14" s="98">
        <v>1.76475E-2</v>
      </c>
      <c r="D14" s="98">
        <v>1.76475E-2</v>
      </c>
      <c r="E14" s="98">
        <v>1.76475E-2</v>
      </c>
      <c r="F14" s="98">
        <v>1.76475E-2</v>
      </c>
      <c r="G14" s="98">
        <v>1.76475E-2</v>
      </c>
      <c r="H14" s="9">
        <v>0</v>
      </c>
      <c r="I14" s="9">
        <v>0</v>
      </c>
      <c r="J14" s="1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ABBF-A8F8-4AC1-A676-C63A2859BC29}">
  <dimension ref="A1:P12"/>
  <sheetViews>
    <sheetView zoomScale="130" zoomScaleNormal="130" workbookViewId="0">
      <selection activeCell="D18" sqref="D18"/>
    </sheetView>
  </sheetViews>
  <sheetFormatPr defaultRowHeight="13.8" x14ac:dyDescent="0.25"/>
  <cols>
    <col min="1" max="1" width="9" style="28" bestFit="1" customWidth="1"/>
    <col min="2" max="2" width="15.5546875" style="28" bestFit="1" customWidth="1"/>
    <col min="3" max="3" width="23.21875" style="28" bestFit="1" customWidth="1"/>
    <col min="4" max="4" width="26.44140625" style="28" bestFit="1" customWidth="1"/>
    <col min="5" max="5" width="19.6640625" style="28" bestFit="1" customWidth="1"/>
    <col min="6" max="6" width="20" style="28" bestFit="1" customWidth="1"/>
    <col min="7" max="7" width="21.88671875" style="28" bestFit="1" customWidth="1"/>
    <col min="8" max="8" width="20" style="28" customWidth="1"/>
    <col min="9" max="9" width="14.6640625" style="28" bestFit="1" customWidth="1"/>
    <col min="10" max="10" width="20" style="28" customWidth="1"/>
    <col min="11" max="11" width="13.77734375" style="28" customWidth="1"/>
    <col min="12" max="12" width="21.6640625" style="28" bestFit="1" customWidth="1"/>
    <col min="13" max="13" width="17.33203125" style="28" bestFit="1" customWidth="1"/>
    <col min="14" max="14" width="16.5546875" style="28" bestFit="1" customWidth="1"/>
    <col min="15" max="15" width="15.33203125" style="28" bestFit="1" customWidth="1"/>
    <col min="16" max="16" width="8.88671875" style="28" bestFit="1" customWidth="1"/>
    <col min="17" max="17" width="22.44140625" style="28" customWidth="1"/>
    <col min="18" max="18" width="8.109375" style="28" bestFit="1" customWidth="1"/>
    <col min="19" max="16384" width="8.88671875" style="28"/>
  </cols>
  <sheetData>
    <row r="1" spans="1:16" ht="31.2" thickBot="1" x14ac:dyDescent="0.3">
      <c r="A1" s="30" t="s">
        <v>167</v>
      </c>
      <c r="B1" s="25" t="s">
        <v>166</v>
      </c>
      <c r="C1" s="25" t="s">
        <v>158</v>
      </c>
      <c r="D1" s="25" t="s">
        <v>329</v>
      </c>
      <c r="E1" s="25" t="s">
        <v>327</v>
      </c>
      <c r="F1" s="25" t="s">
        <v>328</v>
      </c>
      <c r="G1" s="26" t="s">
        <v>340</v>
      </c>
      <c r="H1" s="26" t="s">
        <v>341</v>
      </c>
      <c r="I1" s="26" t="s">
        <v>342</v>
      </c>
      <c r="J1" s="26" t="s">
        <v>179</v>
      </c>
      <c r="K1" s="26" t="s">
        <v>344</v>
      </c>
      <c r="L1" s="26" t="s">
        <v>343</v>
      </c>
      <c r="M1" s="25" t="s">
        <v>332</v>
      </c>
      <c r="N1" s="25" t="s">
        <v>330</v>
      </c>
      <c r="O1" s="25" t="s">
        <v>331</v>
      </c>
      <c r="P1" s="87" t="s">
        <v>333</v>
      </c>
    </row>
    <row r="2" spans="1:16" ht="28.2" thickBot="1" x14ac:dyDescent="0.3">
      <c r="A2" s="33">
        <v>1</v>
      </c>
      <c r="B2" s="34" t="s">
        <v>339</v>
      </c>
      <c r="C2" s="99">
        <v>35</v>
      </c>
      <c r="D2" s="99">
        <v>3</v>
      </c>
      <c r="E2" s="99">
        <v>48</v>
      </c>
      <c r="F2" s="99">
        <v>12</v>
      </c>
      <c r="G2" s="99">
        <v>6.2</v>
      </c>
      <c r="H2" s="99">
        <v>2.4111384120171674E-2</v>
      </c>
      <c r="I2" s="99">
        <v>100</v>
      </c>
      <c r="J2" s="99">
        <v>350</v>
      </c>
      <c r="K2" s="99">
        <v>30</v>
      </c>
      <c r="L2" s="99">
        <v>0.76</v>
      </c>
      <c r="M2" s="88" t="s">
        <v>334</v>
      </c>
      <c r="N2" s="88" t="s">
        <v>334</v>
      </c>
      <c r="O2" s="88" t="s">
        <v>334</v>
      </c>
      <c r="P2" s="89" t="s">
        <v>334</v>
      </c>
    </row>
    <row r="3" spans="1:16" ht="28.2" thickBot="1" x14ac:dyDescent="0.3">
      <c r="A3" s="35">
        <v>2</v>
      </c>
      <c r="B3" s="29" t="s">
        <v>168</v>
      </c>
      <c r="C3" s="100">
        <v>50</v>
      </c>
      <c r="D3" s="100">
        <v>1</v>
      </c>
      <c r="E3" s="100">
        <v>24</v>
      </c>
      <c r="F3" s="100">
        <v>6</v>
      </c>
      <c r="G3" s="100">
        <v>6.2</v>
      </c>
      <c r="H3" s="100">
        <v>2.6425192307692309E-2</v>
      </c>
      <c r="I3" s="100">
        <v>30</v>
      </c>
      <c r="J3" s="100">
        <v>420</v>
      </c>
      <c r="K3" s="100">
        <v>30</v>
      </c>
      <c r="L3" s="100">
        <v>0.85</v>
      </c>
      <c r="M3" s="90" t="s">
        <v>334</v>
      </c>
      <c r="N3" s="90" t="s">
        <v>334</v>
      </c>
      <c r="O3" s="90" t="s">
        <v>334</v>
      </c>
      <c r="P3" s="91" t="s">
        <v>334</v>
      </c>
    </row>
    <row r="4" spans="1:16" ht="14.4" thickBot="1" x14ac:dyDescent="0.3">
      <c r="A4" s="35">
        <v>3</v>
      </c>
      <c r="B4" s="29" t="s">
        <v>169</v>
      </c>
      <c r="C4" s="100">
        <v>30</v>
      </c>
      <c r="D4" s="100">
        <v>7</v>
      </c>
      <c r="E4" s="100">
        <v>2</v>
      </c>
      <c r="F4" s="100">
        <v>1</v>
      </c>
      <c r="G4" s="100">
        <v>9.8000000000000007</v>
      </c>
      <c r="H4" s="100">
        <v>4.4778749999999999E-2</v>
      </c>
      <c r="I4" s="100">
        <v>80</v>
      </c>
      <c r="J4" s="100">
        <v>200</v>
      </c>
      <c r="K4" s="100">
        <v>30</v>
      </c>
      <c r="L4" s="100">
        <v>0.31</v>
      </c>
      <c r="M4" s="90" t="s">
        <v>334</v>
      </c>
      <c r="N4" s="90" t="s">
        <v>334</v>
      </c>
      <c r="O4" s="90" t="s">
        <v>334</v>
      </c>
      <c r="P4" s="91" t="s">
        <v>334</v>
      </c>
    </row>
    <row r="5" spans="1:16" ht="14.4" thickBot="1" x14ac:dyDescent="0.3">
      <c r="A5" s="35">
        <v>4</v>
      </c>
      <c r="B5" s="29" t="s">
        <v>170</v>
      </c>
      <c r="C5" s="100">
        <v>0</v>
      </c>
      <c r="D5" s="100">
        <v>100</v>
      </c>
      <c r="E5" s="100">
        <v>0</v>
      </c>
      <c r="F5" s="100">
        <v>0</v>
      </c>
      <c r="G5" s="100">
        <v>25.93</v>
      </c>
      <c r="H5" s="100">
        <v>0</v>
      </c>
      <c r="I5" s="100">
        <v>0</v>
      </c>
      <c r="J5" s="100">
        <v>1400</v>
      </c>
      <c r="K5" s="100">
        <v>80</v>
      </c>
      <c r="L5" s="100">
        <v>0</v>
      </c>
      <c r="M5" s="90" t="s">
        <v>334</v>
      </c>
      <c r="N5" s="90" t="s">
        <v>334</v>
      </c>
      <c r="O5" s="90" t="s">
        <v>334</v>
      </c>
      <c r="P5" s="91" t="s">
        <v>334</v>
      </c>
    </row>
    <row r="6" spans="1:16" ht="14.4" thickBot="1" x14ac:dyDescent="0.3">
      <c r="A6" s="35">
        <v>5</v>
      </c>
      <c r="B6" s="29" t="s">
        <v>171</v>
      </c>
      <c r="C6" s="100">
        <v>70</v>
      </c>
      <c r="D6" s="100">
        <v>0.1</v>
      </c>
      <c r="E6" s="100">
        <v>48</v>
      </c>
      <c r="F6" s="100">
        <v>12</v>
      </c>
      <c r="G6" s="100">
        <v>55.64</v>
      </c>
      <c r="H6" s="100">
        <v>4.7840000000000001E-3</v>
      </c>
      <c r="I6" s="100">
        <v>120</v>
      </c>
      <c r="J6" s="100">
        <v>1750</v>
      </c>
      <c r="K6" s="100">
        <v>60</v>
      </c>
      <c r="L6" s="100">
        <v>0</v>
      </c>
      <c r="M6" s="90" t="s">
        <v>334</v>
      </c>
      <c r="N6" s="90" t="s">
        <v>334</v>
      </c>
      <c r="O6" s="90" t="s">
        <v>334</v>
      </c>
      <c r="P6" s="91" t="s">
        <v>334</v>
      </c>
    </row>
    <row r="7" spans="1:16" ht="14.4" thickBot="1" x14ac:dyDescent="0.3">
      <c r="A7" s="35">
        <v>11</v>
      </c>
      <c r="B7" s="29" t="s">
        <v>172</v>
      </c>
      <c r="C7" s="100">
        <v>0</v>
      </c>
      <c r="D7" s="100">
        <v>100</v>
      </c>
      <c r="E7" s="100">
        <v>0</v>
      </c>
      <c r="F7" s="100">
        <v>0</v>
      </c>
      <c r="G7" s="100">
        <v>6.65</v>
      </c>
      <c r="H7" s="100">
        <v>0</v>
      </c>
      <c r="I7" s="100">
        <v>0</v>
      </c>
      <c r="J7" s="100">
        <v>420</v>
      </c>
      <c r="K7" s="100">
        <v>25</v>
      </c>
      <c r="L7" s="100">
        <v>0</v>
      </c>
      <c r="M7" s="90" t="s">
        <v>334</v>
      </c>
      <c r="N7" s="90" t="s">
        <v>334</v>
      </c>
      <c r="O7" s="90" t="s">
        <v>334</v>
      </c>
      <c r="P7" s="91" t="s">
        <v>334</v>
      </c>
    </row>
    <row r="8" spans="1:16" ht="14.4" thickBot="1" x14ac:dyDescent="0.3">
      <c r="A8" s="35">
        <v>12</v>
      </c>
      <c r="B8" s="29" t="s">
        <v>173</v>
      </c>
      <c r="C8" s="100">
        <v>0</v>
      </c>
      <c r="D8" s="100">
        <v>100</v>
      </c>
      <c r="E8" s="100">
        <v>0</v>
      </c>
      <c r="F8" s="100">
        <v>0</v>
      </c>
      <c r="G8" s="100">
        <v>6.3</v>
      </c>
      <c r="H8" s="100">
        <v>0</v>
      </c>
      <c r="I8" s="100">
        <v>0</v>
      </c>
      <c r="J8" s="100">
        <v>420</v>
      </c>
      <c r="K8" s="100">
        <v>25</v>
      </c>
      <c r="L8" s="100">
        <v>0</v>
      </c>
      <c r="M8" s="90" t="s">
        <v>334</v>
      </c>
      <c r="N8" s="90" t="s">
        <v>334</v>
      </c>
      <c r="O8" s="90" t="s">
        <v>334</v>
      </c>
      <c r="P8" s="91" t="s">
        <v>334</v>
      </c>
    </row>
    <row r="9" spans="1:16" ht="14.4" thickBot="1" x14ac:dyDescent="0.3">
      <c r="A9" s="35">
        <v>13</v>
      </c>
      <c r="B9" s="29" t="s">
        <v>174</v>
      </c>
      <c r="C9" s="100">
        <v>0</v>
      </c>
      <c r="D9" s="100">
        <v>100</v>
      </c>
      <c r="E9" s="100">
        <v>0</v>
      </c>
      <c r="F9" s="100">
        <v>0</v>
      </c>
      <c r="G9" s="100">
        <v>54.04744800000001</v>
      </c>
      <c r="H9" s="100">
        <v>0</v>
      </c>
      <c r="I9" s="100">
        <v>0</v>
      </c>
      <c r="J9" s="100">
        <v>2700</v>
      </c>
      <c r="K9" s="100">
        <v>35</v>
      </c>
      <c r="L9" s="100">
        <v>0</v>
      </c>
      <c r="M9" s="100">
        <v>12</v>
      </c>
      <c r="N9" s="100">
        <v>98</v>
      </c>
      <c r="O9" s="100">
        <v>40</v>
      </c>
      <c r="P9" s="101">
        <v>2.4</v>
      </c>
    </row>
    <row r="10" spans="1:16" ht="14.4" thickBot="1" x14ac:dyDescent="0.3">
      <c r="A10" s="35">
        <v>14</v>
      </c>
      <c r="B10" s="29" t="s">
        <v>180</v>
      </c>
      <c r="C10" s="100">
        <v>0</v>
      </c>
      <c r="D10" s="100">
        <v>100</v>
      </c>
      <c r="E10" s="100">
        <v>0</v>
      </c>
      <c r="F10" s="100">
        <v>0</v>
      </c>
      <c r="G10" s="100">
        <v>14.6</v>
      </c>
      <c r="H10" s="100">
        <v>0</v>
      </c>
      <c r="I10" s="100">
        <v>0</v>
      </c>
      <c r="J10" s="100">
        <v>520</v>
      </c>
      <c r="K10" s="100">
        <v>25</v>
      </c>
      <c r="L10" s="100">
        <v>0</v>
      </c>
      <c r="M10" s="90" t="s">
        <v>334</v>
      </c>
      <c r="N10" s="90" t="s">
        <v>334</v>
      </c>
      <c r="O10" s="90" t="s">
        <v>334</v>
      </c>
      <c r="P10" s="91" t="s">
        <v>334</v>
      </c>
    </row>
    <row r="11" spans="1:16" ht="14.4" thickBot="1" x14ac:dyDescent="0.3">
      <c r="A11" s="35">
        <v>15</v>
      </c>
      <c r="B11" s="29" t="s">
        <v>175</v>
      </c>
      <c r="C11" s="100">
        <v>0</v>
      </c>
      <c r="D11" s="100">
        <v>100</v>
      </c>
      <c r="E11" s="100">
        <v>0</v>
      </c>
      <c r="F11" s="100">
        <v>0</v>
      </c>
      <c r="G11" s="100">
        <v>43.45</v>
      </c>
      <c r="H11" s="100">
        <v>0</v>
      </c>
      <c r="I11" s="100">
        <v>0</v>
      </c>
      <c r="J11" s="100">
        <v>1400</v>
      </c>
      <c r="K11" s="100">
        <v>25</v>
      </c>
      <c r="L11" s="100">
        <v>0</v>
      </c>
      <c r="M11" s="90" t="s">
        <v>334</v>
      </c>
      <c r="N11" s="90" t="s">
        <v>334</v>
      </c>
      <c r="O11" s="90" t="s">
        <v>334</v>
      </c>
      <c r="P11" s="91" t="s">
        <v>334</v>
      </c>
    </row>
    <row r="12" spans="1:16" ht="14.4" thickBot="1" x14ac:dyDescent="0.3">
      <c r="A12" s="36">
        <v>31</v>
      </c>
      <c r="B12" s="37" t="s">
        <v>390</v>
      </c>
      <c r="C12" s="102">
        <v>0</v>
      </c>
      <c r="D12" s="102">
        <v>0.1</v>
      </c>
      <c r="E12" s="102">
        <v>0</v>
      </c>
      <c r="F12" s="102">
        <v>0</v>
      </c>
      <c r="G12" s="102">
        <v>15.772</v>
      </c>
      <c r="H12" s="102">
        <v>1.76475E-2</v>
      </c>
      <c r="I12" s="102">
        <v>0</v>
      </c>
      <c r="J12" s="102">
        <v>0</v>
      </c>
      <c r="K12" s="102">
        <v>80</v>
      </c>
      <c r="L12" s="102">
        <v>0</v>
      </c>
      <c r="M12" s="92" t="s">
        <v>334</v>
      </c>
      <c r="N12" s="92" t="s">
        <v>334</v>
      </c>
      <c r="O12" s="92" t="s">
        <v>334</v>
      </c>
      <c r="P12" s="93" t="s">
        <v>334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B69-571D-424E-B3A2-1C98B32CE202}">
  <dimension ref="A1:I3"/>
  <sheetViews>
    <sheetView zoomScale="145" zoomScaleNormal="145" workbookViewId="0">
      <selection activeCell="I1" sqref="I1"/>
    </sheetView>
  </sheetViews>
  <sheetFormatPr defaultRowHeight="13.8" x14ac:dyDescent="0.25"/>
  <cols>
    <col min="1" max="1" width="9" bestFit="1" customWidth="1"/>
    <col min="2" max="2" width="15.21875" bestFit="1" customWidth="1"/>
    <col min="3" max="3" width="19.6640625" bestFit="1" customWidth="1"/>
    <col min="4" max="4" width="20" bestFit="1" customWidth="1"/>
    <col min="5" max="5" width="21.6640625" bestFit="1" customWidth="1"/>
    <col min="6" max="6" width="20" customWidth="1"/>
    <col min="7" max="8" width="20.88671875" customWidth="1"/>
    <col min="9" max="9" width="20.109375" customWidth="1"/>
    <col min="10" max="10" width="19.21875" customWidth="1"/>
    <col min="11" max="11" width="20.6640625" customWidth="1"/>
  </cols>
  <sheetData>
    <row r="1" spans="1:9" ht="31.2" thickBot="1" x14ac:dyDescent="0.3">
      <c r="A1" s="25" t="s">
        <v>167</v>
      </c>
      <c r="B1" s="25" t="s">
        <v>166</v>
      </c>
      <c r="C1" s="25" t="s">
        <v>335</v>
      </c>
      <c r="D1" s="25" t="s">
        <v>336</v>
      </c>
      <c r="E1" s="26" t="s">
        <v>340</v>
      </c>
      <c r="F1" s="26" t="s">
        <v>178</v>
      </c>
      <c r="G1" s="26" t="s">
        <v>179</v>
      </c>
      <c r="H1" s="26" t="s">
        <v>344</v>
      </c>
      <c r="I1" s="27" t="s">
        <v>343</v>
      </c>
    </row>
    <row r="2" spans="1:9" ht="14.4" thickBot="1" x14ac:dyDescent="0.3">
      <c r="A2" s="33">
        <v>21</v>
      </c>
      <c r="B2" s="34" t="s">
        <v>176</v>
      </c>
      <c r="C2" s="45">
        <v>8</v>
      </c>
      <c r="D2" s="45">
        <v>75</v>
      </c>
      <c r="E2" s="45">
        <v>13.75</v>
      </c>
      <c r="F2" s="45">
        <v>0</v>
      </c>
      <c r="G2" s="45">
        <v>590</v>
      </c>
      <c r="H2" s="45">
        <v>50</v>
      </c>
      <c r="I2" s="46">
        <v>0</v>
      </c>
    </row>
    <row r="3" spans="1:9" ht="14.4" thickBot="1" x14ac:dyDescent="0.3">
      <c r="A3" s="36">
        <v>22</v>
      </c>
      <c r="B3" s="37" t="s">
        <v>177</v>
      </c>
      <c r="C3" s="47">
        <v>2</v>
      </c>
      <c r="D3" s="47">
        <v>90</v>
      </c>
      <c r="E3" s="47">
        <v>6</v>
      </c>
      <c r="F3" s="47">
        <v>0</v>
      </c>
      <c r="G3" s="47">
        <v>640</v>
      </c>
      <c r="H3" s="47">
        <v>15</v>
      </c>
      <c r="I3" s="48">
        <v>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4E2-5BC9-478E-B2B5-AE70ABBE7877}">
  <dimension ref="A1:J27"/>
  <sheetViews>
    <sheetView zoomScale="190" zoomScaleNormal="190" workbookViewId="0">
      <selection activeCell="G26" sqref="G26"/>
    </sheetView>
  </sheetViews>
  <sheetFormatPr defaultRowHeight="13.8" x14ac:dyDescent="0.25"/>
  <cols>
    <col min="1" max="1" width="14.88671875" bestFit="1" customWidth="1"/>
  </cols>
  <sheetData>
    <row r="1" spans="1:10" ht="14.4" thickBot="1" x14ac:dyDescent="0.3">
      <c r="A1" s="31" t="s">
        <v>385</v>
      </c>
      <c r="B1" s="31" t="s">
        <v>143</v>
      </c>
      <c r="C1" s="31" t="s">
        <v>181</v>
      </c>
      <c r="D1" s="31" t="s">
        <v>182</v>
      </c>
      <c r="E1" s="31" t="s">
        <v>183</v>
      </c>
      <c r="F1" s="31" t="s">
        <v>184</v>
      </c>
      <c r="G1" s="31" t="s">
        <v>185</v>
      </c>
      <c r="H1" s="31" t="s">
        <v>186</v>
      </c>
      <c r="I1" s="31" t="s">
        <v>187</v>
      </c>
      <c r="J1" s="32" t="s">
        <v>188</v>
      </c>
    </row>
    <row r="2" spans="1:10" x14ac:dyDescent="0.25">
      <c r="A2" s="132" t="s">
        <v>382</v>
      </c>
      <c r="B2" s="4" t="s">
        <v>48</v>
      </c>
      <c r="C2" s="4">
        <v>1165.8986645180801</v>
      </c>
      <c r="D2" s="4">
        <v>1197.63672736167</v>
      </c>
      <c r="E2" s="4">
        <v>1230.2368427235299</v>
      </c>
      <c r="F2" s="4">
        <v>1263.72218213425</v>
      </c>
      <c r="G2" s="4">
        <v>1298.11650797214</v>
      </c>
      <c r="H2" s="4">
        <v>1333.4441645290899</v>
      </c>
      <c r="I2" s="4">
        <v>1365.4263790228299</v>
      </c>
      <c r="J2" s="5">
        <v>1398.9171728942599</v>
      </c>
    </row>
    <row r="3" spans="1:10" x14ac:dyDescent="0.25">
      <c r="A3" s="133"/>
      <c r="B3" s="1" t="s">
        <v>50</v>
      </c>
      <c r="C3" s="1">
        <v>1224.45473466311</v>
      </c>
      <c r="D3" s="1">
        <v>1257.7912872673301</v>
      </c>
      <c r="E3" s="1">
        <v>1292.033411445</v>
      </c>
      <c r="F3" s="1">
        <v>1327.2054303786001</v>
      </c>
      <c r="G3" s="1">
        <v>1363.33228268945</v>
      </c>
      <c r="H3" s="1">
        <v>1400.43951191623</v>
      </c>
      <c r="I3" s="1">
        <v>1434.03277630715</v>
      </c>
      <c r="J3" s="7">
        <v>1469.2105782922099</v>
      </c>
    </row>
    <row r="4" spans="1:10" x14ac:dyDescent="0.25">
      <c r="A4" s="133"/>
      <c r="B4" s="1" t="s">
        <v>51</v>
      </c>
      <c r="C4" s="1">
        <v>1134.0593399680499</v>
      </c>
      <c r="D4" s="1">
        <v>1164.9357543465401</v>
      </c>
      <c r="E4" s="1">
        <v>1196.6513229177301</v>
      </c>
      <c r="F4" s="1">
        <v>1229.22865904017</v>
      </c>
      <c r="G4" s="1">
        <v>1262.69096100353</v>
      </c>
      <c r="H4" s="1">
        <v>1297.0620050129601</v>
      </c>
      <c r="I4" s="1">
        <v>1328.17884789497</v>
      </c>
      <c r="J4" s="7">
        <v>1360.7641566734001</v>
      </c>
    </row>
    <row r="5" spans="1:10" x14ac:dyDescent="0.25">
      <c r="A5" s="133"/>
      <c r="B5" s="1" t="s">
        <v>52</v>
      </c>
      <c r="C5" s="1">
        <v>1132.00591057817</v>
      </c>
      <c r="D5" s="1">
        <v>1162.8275262606201</v>
      </c>
      <c r="E5" s="1">
        <v>1194.4868950999</v>
      </c>
      <c r="F5" s="1">
        <v>1227.0066047001301</v>
      </c>
      <c r="G5" s="1">
        <v>1260.4098286472699</v>
      </c>
      <c r="H5" s="1">
        <v>1294.7203197799799</v>
      </c>
      <c r="I5" s="1">
        <v>1325.78246449373</v>
      </c>
      <c r="J5" s="7">
        <v>1358.3106266192201</v>
      </c>
    </row>
    <row r="6" spans="1:10" x14ac:dyDescent="0.25">
      <c r="A6" s="133"/>
      <c r="B6" s="1" t="s">
        <v>53</v>
      </c>
      <c r="C6" s="1">
        <v>1148.4386513458001</v>
      </c>
      <c r="D6" s="1">
        <v>1179.7044525686499</v>
      </c>
      <c r="E6" s="1">
        <v>1211.8197392777399</v>
      </c>
      <c r="F6" s="1">
        <v>1244.8073761692599</v>
      </c>
      <c r="G6" s="1">
        <v>1278.69081578546</v>
      </c>
      <c r="H6" s="1">
        <v>1313.4940907094599</v>
      </c>
      <c r="I6" s="1">
        <v>1345.0019248180899</v>
      </c>
      <c r="J6" s="7">
        <v>1377.99633619267</v>
      </c>
    </row>
    <row r="7" spans="1:10" x14ac:dyDescent="0.25">
      <c r="A7" s="133"/>
      <c r="B7" s="1" t="s">
        <v>57</v>
      </c>
      <c r="C7" s="1">
        <v>1460.67018738458</v>
      </c>
      <c r="D7" s="1">
        <v>1500.38662515279</v>
      </c>
      <c r="E7" s="1">
        <v>1541.17755774172</v>
      </c>
      <c r="F7" s="1">
        <v>1583.07139396769</v>
      </c>
      <c r="G7" s="1">
        <v>1626.09719642138</v>
      </c>
      <c r="H7" s="1">
        <v>1670.2846549661599</v>
      </c>
      <c r="I7" s="1">
        <v>1710.2821978249599</v>
      </c>
      <c r="J7" s="7">
        <v>1752.1604738389001</v>
      </c>
    </row>
    <row r="8" spans="1:10" x14ac:dyDescent="0.25">
      <c r="A8" s="133"/>
      <c r="B8" s="1" t="s">
        <v>58</v>
      </c>
      <c r="C8" s="1">
        <v>1463.7878234269599</v>
      </c>
      <c r="D8" s="1">
        <v>1503.62919485819</v>
      </c>
      <c r="E8" s="1">
        <v>1544.55257451289</v>
      </c>
      <c r="F8" s="1">
        <v>1586.58709514097</v>
      </c>
      <c r="G8" s="1">
        <v>1629.7626440567401</v>
      </c>
      <c r="H8" s="1">
        <v>1674.10985387712</v>
      </c>
      <c r="I8" s="1">
        <v>1714.25759693846</v>
      </c>
      <c r="J8" s="7">
        <v>1756.29926121177</v>
      </c>
    </row>
    <row r="9" spans="1:10" ht="14.4" thickBot="1" x14ac:dyDescent="0.3">
      <c r="A9" s="134"/>
      <c r="B9" s="9" t="s">
        <v>59</v>
      </c>
      <c r="C9" s="9">
        <v>1708.18904807065</v>
      </c>
      <c r="D9" s="9">
        <v>1754.59830082955</v>
      </c>
      <c r="E9" s="9">
        <v>1802.2599536806699</v>
      </c>
      <c r="F9" s="9">
        <v>1851.20689920474</v>
      </c>
      <c r="G9" s="9">
        <v>1901.47275065134</v>
      </c>
      <c r="H9" s="9">
        <v>1953.0917964590101</v>
      </c>
      <c r="I9" s="9">
        <v>1999.8126936639301</v>
      </c>
      <c r="J9" s="10">
        <v>2048.72667884373</v>
      </c>
    </row>
    <row r="10" spans="1:10" x14ac:dyDescent="0.25">
      <c r="A10" s="132" t="s">
        <v>383</v>
      </c>
      <c r="B10" s="4" t="s">
        <v>48</v>
      </c>
      <c r="C10" s="4">
        <v>1077.5698378426</v>
      </c>
      <c r="D10" s="4">
        <v>1106.9170168630301</v>
      </c>
      <c r="E10" s="4">
        <v>1137.0625789021601</v>
      </c>
      <c r="F10" s="4">
        <v>1168.02812270407</v>
      </c>
      <c r="G10" s="4">
        <v>1199.83581660288</v>
      </c>
      <c r="H10" s="4">
        <v>1232.5083938529599</v>
      </c>
      <c r="I10" s="4">
        <v>1262.0885679877499</v>
      </c>
      <c r="J10" s="5">
        <v>1293.06575071166</v>
      </c>
    </row>
    <row r="11" spans="1:10" x14ac:dyDescent="0.25">
      <c r="A11" s="133"/>
      <c r="B11" s="1" t="s">
        <v>50</v>
      </c>
      <c r="C11" s="1">
        <v>1076.5429545889299</v>
      </c>
      <c r="D11" s="1">
        <v>1105.8625569989899</v>
      </c>
      <c r="E11" s="1">
        <v>1135.9798353153899</v>
      </c>
      <c r="F11" s="1">
        <v>1166.9163746788399</v>
      </c>
      <c r="G11" s="1">
        <v>1198.69433028004</v>
      </c>
      <c r="H11" s="1">
        <v>1231.3364228507201</v>
      </c>
      <c r="I11" s="1">
        <v>1260.8890559429999</v>
      </c>
      <c r="J11" s="7">
        <v>1291.8374605577901</v>
      </c>
    </row>
    <row r="12" spans="1:10" x14ac:dyDescent="0.25">
      <c r="A12" s="133"/>
      <c r="B12" s="1" t="s">
        <v>51</v>
      </c>
      <c r="C12" s="1">
        <v>1037.5075498978399</v>
      </c>
      <c r="D12" s="1">
        <v>1065.76358046941</v>
      </c>
      <c r="E12" s="1">
        <v>1094.78836852737</v>
      </c>
      <c r="F12" s="1">
        <v>1124.6027273050599</v>
      </c>
      <c r="G12" s="1">
        <v>1155.2280222274901</v>
      </c>
      <c r="H12" s="1">
        <v>1186.6861671776701</v>
      </c>
      <c r="I12" s="1">
        <v>1215.1669725049801</v>
      </c>
      <c r="J12" s="7">
        <v>1244.9930062409401</v>
      </c>
    </row>
    <row r="13" spans="1:10" x14ac:dyDescent="0.25">
      <c r="A13" s="133"/>
      <c r="B13" s="1" t="s">
        <v>52</v>
      </c>
      <c r="C13" s="1">
        <v>1041.61618165815</v>
      </c>
      <c r="D13" s="1">
        <v>1069.9837768124801</v>
      </c>
      <c r="E13" s="1">
        <v>1099.12314079565</v>
      </c>
      <c r="F13" s="1">
        <v>1129.0551668652699</v>
      </c>
      <c r="G13" s="1">
        <v>1159.8013024199499</v>
      </c>
      <c r="H13" s="1">
        <v>1191.38354520179</v>
      </c>
      <c r="I13" s="1">
        <v>1219.97667736109</v>
      </c>
      <c r="J13" s="7">
        <v>1249.9203165674601</v>
      </c>
    </row>
    <row r="14" spans="1:10" ht="14.4" thickBot="1" x14ac:dyDescent="0.3">
      <c r="A14" s="134"/>
      <c r="B14" s="9" t="s">
        <v>53</v>
      </c>
      <c r="C14" s="9">
        <v>1061.13281684918</v>
      </c>
      <c r="D14" s="9">
        <v>1090.03098531347</v>
      </c>
      <c r="E14" s="9">
        <v>1119.7152215792801</v>
      </c>
      <c r="F14" s="9">
        <v>1150.20678742879</v>
      </c>
      <c r="G14" s="9">
        <v>1181.5275058056</v>
      </c>
      <c r="H14" s="9">
        <v>1213.6997564025</v>
      </c>
      <c r="I14" s="9">
        <v>1242.8268663323599</v>
      </c>
      <c r="J14" s="10">
        <v>1273.3294972451799</v>
      </c>
    </row>
    <row r="15" spans="1:10" x14ac:dyDescent="0.25">
      <c r="A15" s="132" t="s">
        <v>180</v>
      </c>
      <c r="B15" s="4" t="s">
        <v>386</v>
      </c>
      <c r="C15" s="4">
        <v>2611.8309760961001</v>
      </c>
      <c r="D15" s="4">
        <v>2663.6085649398401</v>
      </c>
      <c r="E15" s="4">
        <v>2716.4127075460301</v>
      </c>
      <c r="F15" s="4">
        <v>2770.2637548339899</v>
      </c>
      <c r="G15" s="4">
        <v>2825.18241708696</v>
      </c>
      <c r="H15" s="4">
        <v>2881.1898919554301</v>
      </c>
      <c r="I15" s="4">
        <v>2933.2850679768399</v>
      </c>
      <c r="J15" s="5">
        <v>2987.1529236915298</v>
      </c>
    </row>
    <row r="16" spans="1:10" x14ac:dyDescent="0.25">
      <c r="A16" s="133"/>
      <c r="B16" s="1" t="s">
        <v>50</v>
      </c>
      <c r="C16" s="1">
        <v>2070.61280983301</v>
      </c>
      <c r="D16" s="1">
        <v>2111.6615722573401</v>
      </c>
      <c r="E16" s="1">
        <v>2153.5241037904002</v>
      </c>
      <c r="F16" s="1">
        <v>2196.2165458077002</v>
      </c>
      <c r="G16" s="1">
        <v>2239.7553239357098</v>
      </c>
      <c r="H16" s="1">
        <v>2284.1572495698201</v>
      </c>
      <c r="I16" s="1">
        <v>2325.4575238392899</v>
      </c>
      <c r="J16" s="7">
        <v>2368.1631209094899</v>
      </c>
    </row>
    <row r="17" spans="1:10" x14ac:dyDescent="0.25">
      <c r="A17" s="133"/>
      <c r="B17" s="1" t="s">
        <v>51</v>
      </c>
      <c r="C17" s="1">
        <v>1930.70411276651</v>
      </c>
      <c r="D17" s="1">
        <v>1968.97926154785</v>
      </c>
      <c r="E17" s="1">
        <v>2008.01319415376</v>
      </c>
      <c r="F17" s="1">
        <v>2047.8209613020499</v>
      </c>
      <c r="G17" s="1">
        <v>2088.4178787553001</v>
      </c>
      <c r="H17" s="1">
        <v>2129.8196219793499</v>
      </c>
      <c r="I17" s="1">
        <v>2168.3292885778201</v>
      </c>
      <c r="J17" s="7">
        <v>2208.14932212235</v>
      </c>
    </row>
    <row r="18" spans="1:10" x14ac:dyDescent="0.25">
      <c r="A18" s="133"/>
      <c r="B18" s="1" t="s">
        <v>52</v>
      </c>
      <c r="C18" s="1">
        <v>1763.77618770665</v>
      </c>
      <c r="D18" s="1">
        <v>1798.74208232917</v>
      </c>
      <c r="E18" s="1">
        <v>1834.40115658951</v>
      </c>
      <c r="F18" s="1">
        <v>1870.7671599284199</v>
      </c>
      <c r="G18" s="1">
        <v>1907.8540839155701</v>
      </c>
      <c r="H18" s="1">
        <v>1945.6762487241001</v>
      </c>
      <c r="I18" s="1">
        <v>1980.8563846883701</v>
      </c>
      <c r="J18" s="7">
        <v>2017.2335937652699</v>
      </c>
    </row>
    <row r="19" spans="1:10" x14ac:dyDescent="0.25">
      <c r="A19" s="133"/>
      <c r="B19" s="1" t="s">
        <v>53</v>
      </c>
      <c r="C19" s="1">
        <v>2526.8618720852401</v>
      </c>
      <c r="D19" s="1">
        <v>2576.95552160428</v>
      </c>
      <c r="E19" s="1">
        <v>2628.0422501622202</v>
      </c>
      <c r="F19" s="1">
        <v>2680.1417558031499</v>
      </c>
      <c r="G19" s="1">
        <v>2733.2740834554002</v>
      </c>
      <c r="H19" s="1">
        <v>2787.45974881861</v>
      </c>
      <c r="I19" s="1">
        <v>2837.8603296410902</v>
      </c>
      <c r="J19" s="7">
        <v>2889.9758890480002</v>
      </c>
    </row>
    <row r="20" spans="1:10" x14ac:dyDescent="0.25">
      <c r="A20" s="133"/>
      <c r="B20" s="1" t="s">
        <v>57</v>
      </c>
      <c r="C20" s="1">
        <v>2363.6563057661001</v>
      </c>
      <c r="D20" s="1">
        <v>2410.5144944121498</v>
      </c>
      <c r="E20" s="1">
        <v>2458.3016208853801</v>
      </c>
      <c r="F20" s="1">
        <v>2507.0361109667401</v>
      </c>
      <c r="G20" s="1">
        <v>2556.7367149166398</v>
      </c>
      <c r="H20" s="1">
        <v>2607.42262336056</v>
      </c>
      <c r="I20" s="1">
        <v>2654.5679192358298</v>
      </c>
      <c r="J20" s="7">
        <v>2703.3174262531802</v>
      </c>
    </row>
    <row r="21" spans="1:10" x14ac:dyDescent="0.25">
      <c r="A21" s="133"/>
      <c r="B21" s="1" t="s">
        <v>58</v>
      </c>
      <c r="C21" s="1">
        <v>2218.4394184760999</v>
      </c>
      <c r="D21" s="1">
        <v>2262.4187580491798</v>
      </c>
      <c r="E21" s="1">
        <v>2307.2699643927099</v>
      </c>
      <c r="F21" s="1">
        <v>2353.0103312309202</v>
      </c>
      <c r="G21" s="1">
        <v>2399.6574568325</v>
      </c>
      <c r="H21" s="1">
        <v>2447.22935277651</v>
      </c>
      <c r="I21" s="1">
        <v>2491.4781626870699</v>
      </c>
      <c r="J21" s="7">
        <v>2537.2326254515001</v>
      </c>
    </row>
    <row r="22" spans="1:10" ht="14.4" thickBot="1" x14ac:dyDescent="0.3">
      <c r="A22" s="134"/>
      <c r="B22" s="9" t="s">
        <v>59</v>
      </c>
      <c r="C22" s="9">
        <v>2431.3471537182299</v>
      </c>
      <c r="D22" s="9">
        <v>2479.5472763539801</v>
      </c>
      <c r="E22" s="9">
        <v>2528.7029399141202</v>
      </c>
      <c r="F22" s="9">
        <v>2578.8330978594699</v>
      </c>
      <c r="G22" s="9">
        <v>2629.9570374231298</v>
      </c>
      <c r="H22" s="9">
        <v>2682.0944988147198</v>
      </c>
      <c r="I22" s="9">
        <v>2730.58995087524</v>
      </c>
      <c r="J22" s="10">
        <v>2780.73555578163</v>
      </c>
    </row>
    <row r="23" spans="1:10" x14ac:dyDescent="0.25">
      <c r="A23" s="132" t="s">
        <v>384</v>
      </c>
      <c r="B23" s="4" t="s">
        <v>48</v>
      </c>
      <c r="C23" s="4">
        <v>3367.4599675491399</v>
      </c>
      <c r="D23" s="4">
        <v>3434.2177148016899</v>
      </c>
      <c r="E23" s="4">
        <v>3502.2989568063099</v>
      </c>
      <c r="F23" s="4">
        <v>3571.7299373871101</v>
      </c>
      <c r="G23" s="4">
        <v>3642.5373632879</v>
      </c>
      <c r="H23" s="4">
        <v>3714.7485692354899</v>
      </c>
      <c r="I23" s="4">
        <v>3781.91556214398</v>
      </c>
      <c r="J23" s="5">
        <v>3851.3680660385198</v>
      </c>
    </row>
    <row r="24" spans="1:10" x14ac:dyDescent="0.25">
      <c r="A24" s="133"/>
      <c r="B24" s="1" t="s">
        <v>50</v>
      </c>
      <c r="C24" s="1">
        <v>3260.3784807105599</v>
      </c>
      <c r="D24" s="1">
        <v>3325.0134556049302</v>
      </c>
      <c r="E24" s="1">
        <v>3390.9298241269498</v>
      </c>
      <c r="F24" s="1">
        <v>3458.1529975941698</v>
      </c>
      <c r="G24" s="1">
        <v>3526.7088353407398</v>
      </c>
      <c r="H24" s="1">
        <v>3596.6238045298301</v>
      </c>
      <c r="I24" s="1">
        <v>3661.6549536571802</v>
      </c>
      <c r="J24" s="7">
        <v>3728.8989307051802</v>
      </c>
    </row>
    <row r="25" spans="1:10" x14ac:dyDescent="0.25">
      <c r="A25" s="133"/>
      <c r="B25" s="1" t="s">
        <v>51</v>
      </c>
      <c r="C25" s="1">
        <v>3218.5632899962802</v>
      </c>
      <c r="D25" s="1">
        <v>3282.3673463165901</v>
      </c>
      <c r="E25" s="1">
        <v>3347.4367187069802</v>
      </c>
      <c r="F25" s="1">
        <v>3413.7964516567699</v>
      </c>
      <c r="G25" s="1">
        <v>3481.4720343656099</v>
      </c>
      <c r="H25" s="1">
        <v>3550.48955864338</v>
      </c>
      <c r="I25" s="1">
        <v>3614.6861484665201</v>
      </c>
      <c r="J25" s="7">
        <v>3681.0673315179201</v>
      </c>
    </row>
    <row r="26" spans="1:10" x14ac:dyDescent="0.25">
      <c r="A26" s="133"/>
      <c r="B26" s="1" t="s">
        <v>52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7">
        <v>0</v>
      </c>
    </row>
    <row r="27" spans="1:10" ht="14.4" thickBot="1" x14ac:dyDescent="0.3">
      <c r="A27" s="134"/>
      <c r="B27" s="9" t="s">
        <v>53</v>
      </c>
      <c r="C27" s="9">
        <v>3773.3346501523201</v>
      </c>
      <c r="D27" s="9">
        <v>3848.1254549072801</v>
      </c>
      <c r="E27" s="9">
        <v>3924.4016402062098</v>
      </c>
      <c r="F27" s="9">
        <v>4002.19244812123</v>
      </c>
      <c r="G27" s="9">
        <v>4081.5276201137699</v>
      </c>
      <c r="H27" s="9">
        <v>4162.4375874462103</v>
      </c>
      <c r="I27" s="9">
        <v>4237.6971978961101</v>
      </c>
      <c r="J27" s="10">
        <v>4315.5189551277299</v>
      </c>
    </row>
  </sheetData>
  <mergeCells count="4">
    <mergeCell ref="A2:A9"/>
    <mergeCell ref="A10:A14"/>
    <mergeCell ref="A15:A22"/>
    <mergeCell ref="A23:A27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A87C-86B4-46E2-AEDA-58C7E6743A67}">
  <dimension ref="A1:M10"/>
  <sheetViews>
    <sheetView zoomScale="205" zoomScaleNormal="205" workbookViewId="0">
      <selection activeCell="I21" sqref="I21"/>
    </sheetView>
  </sheetViews>
  <sheetFormatPr defaultRowHeight="13.8" x14ac:dyDescent="0.25"/>
  <cols>
    <col min="1" max="1" width="7.109375" bestFit="1" customWidth="1"/>
    <col min="2" max="13" width="9.77734375" customWidth="1"/>
  </cols>
  <sheetData>
    <row r="1" spans="1:13" ht="16.2" thickBot="1" x14ac:dyDescent="0.3">
      <c r="A1" s="3"/>
      <c r="B1" s="135" t="s">
        <v>339</v>
      </c>
      <c r="C1" s="136"/>
      <c r="D1" s="136"/>
      <c r="E1" s="136"/>
      <c r="F1" s="136"/>
      <c r="G1" s="137"/>
      <c r="H1" s="135" t="s">
        <v>168</v>
      </c>
      <c r="I1" s="136"/>
      <c r="J1" s="136"/>
      <c r="K1" s="136"/>
      <c r="L1" s="136"/>
      <c r="M1" s="137"/>
    </row>
    <row r="2" spans="1:13" ht="14.4" thickBot="1" x14ac:dyDescent="0.3">
      <c r="A2" s="8" t="s">
        <v>143</v>
      </c>
      <c r="B2" s="116">
        <v>1</v>
      </c>
      <c r="C2" s="117">
        <v>2</v>
      </c>
      <c r="D2" s="117">
        <v>3</v>
      </c>
      <c r="E2" s="117">
        <v>4</v>
      </c>
      <c r="F2" s="117">
        <v>5</v>
      </c>
      <c r="G2" s="118">
        <v>6</v>
      </c>
      <c r="H2" s="116">
        <v>1</v>
      </c>
      <c r="I2" s="117">
        <v>2</v>
      </c>
      <c r="J2" s="117">
        <v>3</v>
      </c>
      <c r="K2" s="117">
        <v>4</v>
      </c>
      <c r="L2" s="117">
        <v>5</v>
      </c>
      <c r="M2" s="118">
        <v>6</v>
      </c>
    </row>
    <row r="3" spans="1:13" x14ac:dyDescent="0.25">
      <c r="A3" s="114" t="s">
        <v>48</v>
      </c>
      <c r="B3" s="119">
        <v>0</v>
      </c>
      <c r="C3" s="120">
        <v>0</v>
      </c>
      <c r="D3" s="120">
        <v>0.40106595602931377</v>
      </c>
      <c r="E3" s="120">
        <v>0.21718854097268489</v>
      </c>
      <c r="F3" s="120">
        <v>0.13790806129247168</v>
      </c>
      <c r="G3" s="121">
        <v>0.24383744170552965</v>
      </c>
      <c r="H3" s="119">
        <v>0</v>
      </c>
      <c r="I3" s="120">
        <v>0</v>
      </c>
      <c r="J3" s="120">
        <v>0</v>
      </c>
      <c r="K3" s="120">
        <v>0.73076923076923073</v>
      </c>
      <c r="L3" s="120">
        <v>0.26923076923076922</v>
      </c>
      <c r="M3" s="121">
        <v>0</v>
      </c>
    </row>
    <row r="4" spans="1:13" x14ac:dyDescent="0.25">
      <c r="A4" s="114" t="s">
        <v>50</v>
      </c>
      <c r="B4" s="119">
        <v>4.6492138239284858E-2</v>
      </c>
      <c r="C4" s="120">
        <v>0.11014446484156756</v>
      </c>
      <c r="D4" s="120">
        <v>0.20379386490009843</v>
      </c>
      <c r="E4" s="120">
        <v>0.28709394205443373</v>
      </c>
      <c r="F4" s="120">
        <v>0.28729347912842207</v>
      </c>
      <c r="G4" s="121">
        <v>6.5182110836193366E-2</v>
      </c>
      <c r="H4" s="119">
        <v>0</v>
      </c>
      <c r="I4" s="120">
        <v>6.0964345095141328E-2</v>
      </c>
      <c r="J4" s="120">
        <v>0.40236467762793277</v>
      </c>
      <c r="K4" s="120">
        <v>0.43968224644374654</v>
      </c>
      <c r="L4" s="120">
        <v>9.6988730833179382E-2</v>
      </c>
      <c r="M4" s="121">
        <v>0</v>
      </c>
    </row>
    <row r="5" spans="1:13" x14ac:dyDescent="0.25">
      <c r="A5" s="114" t="s">
        <v>54</v>
      </c>
      <c r="B5" s="119">
        <v>4.5026531017507233E-2</v>
      </c>
      <c r="C5" s="120">
        <v>4.398745722479553E-2</v>
      </c>
      <c r="D5" s="120">
        <v>0.20993908718521836</v>
      </c>
      <c r="E5" s="120">
        <v>0.35905772170371153</v>
      </c>
      <c r="F5" s="120">
        <v>0.26567962353201963</v>
      </c>
      <c r="G5" s="121">
        <v>7.6309579336747646E-2</v>
      </c>
      <c r="H5" s="119">
        <v>0</v>
      </c>
      <c r="I5" s="120">
        <v>6.0964345095141328E-2</v>
      </c>
      <c r="J5" s="120">
        <v>0.40236467762793277</v>
      </c>
      <c r="K5" s="120">
        <v>0.43968224644374654</v>
      </c>
      <c r="L5" s="120">
        <v>9.6988730833179382E-2</v>
      </c>
      <c r="M5" s="121">
        <v>0</v>
      </c>
    </row>
    <row r="6" spans="1:13" x14ac:dyDescent="0.25">
      <c r="A6" s="114" t="s">
        <v>55</v>
      </c>
      <c r="B6" s="119">
        <v>0.31645877776383502</v>
      </c>
      <c r="C6" s="120">
        <v>8.3340444221357807E-2</v>
      </c>
      <c r="D6" s="120">
        <v>8.3573848663571343E-2</v>
      </c>
      <c r="E6" s="120">
        <v>0.34847534195005647</v>
      </c>
      <c r="F6" s="120">
        <v>9.7377337181578622E-2</v>
      </c>
      <c r="G6" s="121">
        <v>7.0774250219600959E-2</v>
      </c>
      <c r="H6" s="119">
        <v>0.17135023989033585</v>
      </c>
      <c r="I6" s="120">
        <v>0.20527758738862234</v>
      </c>
      <c r="J6" s="120">
        <v>0.47601096641535295</v>
      </c>
      <c r="K6" s="120">
        <v>0.14736120630568883</v>
      </c>
      <c r="L6" s="120">
        <v>0</v>
      </c>
      <c r="M6" s="121">
        <v>0</v>
      </c>
    </row>
    <row r="7" spans="1:13" x14ac:dyDescent="0.25">
      <c r="A7" s="114" t="s">
        <v>56</v>
      </c>
      <c r="B7" s="119">
        <v>8.4061093555492003E-2</v>
      </c>
      <c r="C7" s="120">
        <v>5.4309106578569299E-2</v>
      </c>
      <c r="D7" s="120">
        <v>8.2351814612659197E-2</v>
      </c>
      <c r="E7" s="120">
        <v>0.35621947716173513</v>
      </c>
      <c r="F7" s="120">
        <v>0.26572823901177822</v>
      </c>
      <c r="G7" s="121">
        <v>0.15733026907976636</v>
      </c>
      <c r="H7" s="119">
        <v>0.10752688172043011</v>
      </c>
      <c r="I7" s="120">
        <v>0.59498207885304655</v>
      </c>
      <c r="J7" s="120">
        <v>0.17921146953405018</v>
      </c>
      <c r="K7" s="120">
        <v>0.11827956989247312</v>
      </c>
      <c r="L7" s="120">
        <v>0</v>
      </c>
      <c r="M7" s="121">
        <v>0</v>
      </c>
    </row>
    <row r="8" spans="1:13" x14ac:dyDescent="0.25">
      <c r="A8" s="114" t="s">
        <v>57</v>
      </c>
      <c r="B8" s="119">
        <v>0</v>
      </c>
      <c r="C8" s="120">
        <v>0</v>
      </c>
      <c r="D8" s="120">
        <v>0</v>
      </c>
      <c r="E8" s="120">
        <v>0</v>
      </c>
      <c r="F8" s="120">
        <v>0</v>
      </c>
      <c r="G8" s="121">
        <v>0</v>
      </c>
      <c r="H8" s="119">
        <v>0</v>
      </c>
      <c r="I8" s="120">
        <v>0</v>
      </c>
      <c r="J8" s="120">
        <v>0</v>
      </c>
      <c r="K8" s="120">
        <v>0</v>
      </c>
      <c r="L8" s="120">
        <v>0</v>
      </c>
      <c r="M8" s="121">
        <v>0</v>
      </c>
    </row>
    <row r="9" spans="1:13" x14ac:dyDescent="0.25">
      <c r="A9" s="114" t="s">
        <v>58</v>
      </c>
      <c r="B9" s="119">
        <v>0</v>
      </c>
      <c r="C9" s="120">
        <v>0</v>
      </c>
      <c r="D9" s="120">
        <v>0</v>
      </c>
      <c r="E9" s="120">
        <v>0</v>
      </c>
      <c r="F9" s="120">
        <v>0</v>
      </c>
      <c r="G9" s="121">
        <v>0</v>
      </c>
      <c r="H9" s="119">
        <v>0</v>
      </c>
      <c r="I9" s="120">
        <v>0</v>
      </c>
      <c r="J9" s="120">
        <v>0</v>
      </c>
      <c r="K9" s="120">
        <v>0</v>
      </c>
      <c r="L9" s="120">
        <v>0</v>
      </c>
      <c r="M9" s="121">
        <v>0</v>
      </c>
    </row>
    <row r="10" spans="1:13" ht="14.4" thickBot="1" x14ac:dyDescent="0.3">
      <c r="A10" s="115" t="s">
        <v>59</v>
      </c>
      <c r="B10" s="122">
        <v>0</v>
      </c>
      <c r="C10" s="123">
        <v>0</v>
      </c>
      <c r="D10" s="123">
        <v>0</v>
      </c>
      <c r="E10" s="123">
        <v>0</v>
      </c>
      <c r="F10" s="123">
        <v>0</v>
      </c>
      <c r="G10" s="124">
        <v>0</v>
      </c>
      <c r="H10" s="122">
        <v>0</v>
      </c>
      <c r="I10" s="123">
        <v>0</v>
      </c>
      <c r="J10" s="123">
        <v>0</v>
      </c>
      <c r="K10" s="123">
        <v>0</v>
      </c>
      <c r="L10" s="123">
        <v>0</v>
      </c>
      <c r="M10" s="124">
        <v>0</v>
      </c>
    </row>
  </sheetData>
  <mergeCells count="2">
    <mergeCell ref="B1:G1"/>
    <mergeCell ref="H1:M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00DA-18F3-47F3-ABBF-148C9DD5967F}">
  <dimension ref="A1:I2"/>
  <sheetViews>
    <sheetView zoomScale="220" zoomScaleNormal="220" workbookViewId="0">
      <selection activeCell="B5" sqref="B5:I6"/>
    </sheetView>
  </sheetViews>
  <sheetFormatPr defaultRowHeight="13.8" x14ac:dyDescent="0.25"/>
  <cols>
    <col min="1" max="1" width="21.33203125" bestFit="1" customWidth="1"/>
    <col min="2" max="9" width="7.44140625" bestFit="1" customWidth="1"/>
  </cols>
  <sheetData>
    <row r="1" spans="1:9" ht="14.4" thickBot="1" x14ac:dyDescent="0.3">
      <c r="A1" s="113"/>
      <c r="B1" s="31" t="s">
        <v>181</v>
      </c>
      <c r="C1" s="31" t="s">
        <v>349</v>
      </c>
      <c r="D1" s="31" t="s">
        <v>350</v>
      </c>
      <c r="E1" s="31" t="s">
        <v>351</v>
      </c>
      <c r="F1" s="31" t="s">
        <v>352</v>
      </c>
      <c r="G1" s="31" t="s">
        <v>353</v>
      </c>
      <c r="H1" s="31" t="s">
        <v>354</v>
      </c>
      <c r="I1" s="32" t="s">
        <v>355</v>
      </c>
    </row>
    <row r="2" spans="1:9" ht="17.399999999999999" thickBot="1" x14ac:dyDescent="0.3">
      <c r="A2" s="86" t="s">
        <v>357</v>
      </c>
      <c r="B2" s="9">
        <v>12.50741365517626</v>
      </c>
      <c r="C2" s="9">
        <v>12.563040752970645</v>
      </c>
      <c r="D2" s="9">
        <v>10.596116903351026</v>
      </c>
      <c r="E2" s="9">
        <v>7.4505225110408988</v>
      </c>
      <c r="F2" s="9">
        <v>4.4566059967683378</v>
      </c>
      <c r="G2" s="9">
        <v>2.5763239672846883</v>
      </c>
      <c r="H2" s="9">
        <v>1.0735466250457169</v>
      </c>
      <c r="I2" s="10">
        <v>0.35875478645712416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zoomScale="175" zoomScaleNormal="175" workbookViewId="0">
      <selection activeCell="A30" sqref="A30:A37"/>
    </sheetView>
  </sheetViews>
  <sheetFormatPr defaultRowHeight="13.8" x14ac:dyDescent="0.25"/>
  <cols>
    <col min="1" max="1" width="10.109375" style="1" bestFit="1" customWidth="1"/>
    <col min="2" max="2" width="15.44140625" style="1" bestFit="1" customWidth="1"/>
    <col min="3" max="3" width="8.88671875" style="1" bestFit="1" customWidth="1"/>
    <col min="4" max="4" width="34.88671875" style="1" bestFit="1" customWidth="1"/>
    <col min="5" max="16384" width="8.88671875" style="1"/>
  </cols>
  <sheetData>
    <row r="1" spans="1:8" s="80" customFormat="1" ht="36.6" thickBot="1" x14ac:dyDescent="0.4">
      <c r="A1" s="81" t="s">
        <v>0</v>
      </c>
      <c r="B1" s="82" t="s">
        <v>1</v>
      </c>
      <c r="C1" s="82" t="s">
        <v>2</v>
      </c>
      <c r="D1" s="83" t="s">
        <v>3</v>
      </c>
      <c r="E1" s="84"/>
      <c r="F1" s="85"/>
    </row>
    <row r="2" spans="1:8" x14ac:dyDescent="0.25">
      <c r="A2" s="13">
        <v>1</v>
      </c>
      <c r="B2" s="14" t="s">
        <v>4</v>
      </c>
      <c r="C2" s="14" t="s">
        <v>48</v>
      </c>
      <c r="D2" s="15">
        <v>1.652179194133481E-2</v>
      </c>
    </row>
    <row r="3" spans="1:8" x14ac:dyDescent="0.25">
      <c r="A3" s="16">
        <v>2</v>
      </c>
      <c r="B3" s="2" t="s">
        <v>5</v>
      </c>
      <c r="C3" s="2" t="s">
        <v>48</v>
      </c>
      <c r="D3" s="17">
        <v>0.35102063995592192</v>
      </c>
    </row>
    <row r="4" spans="1:8" x14ac:dyDescent="0.25">
      <c r="A4" s="16">
        <v>3</v>
      </c>
      <c r="B4" s="2" t="s">
        <v>6</v>
      </c>
      <c r="C4" s="2" t="s">
        <v>47</v>
      </c>
      <c r="D4" s="17">
        <v>0.31146562550191581</v>
      </c>
    </row>
    <row r="5" spans="1:8" ht="14.4" thickBot="1" x14ac:dyDescent="0.3">
      <c r="A5" s="18">
        <v>4</v>
      </c>
      <c r="B5" s="19" t="s">
        <v>7</v>
      </c>
      <c r="C5" s="19" t="s">
        <v>47</v>
      </c>
      <c r="D5" s="20">
        <v>0.3209919426008277</v>
      </c>
    </row>
    <row r="6" spans="1:8" x14ac:dyDescent="0.25">
      <c r="A6" s="13">
        <v>5</v>
      </c>
      <c r="B6" s="14" t="s">
        <v>8</v>
      </c>
      <c r="C6" s="14" t="s">
        <v>50</v>
      </c>
      <c r="D6" s="15">
        <v>0.2285241847263505</v>
      </c>
    </row>
    <row r="7" spans="1:8" x14ac:dyDescent="0.25">
      <c r="A7" s="16">
        <v>6</v>
      </c>
      <c r="B7" s="2" t="s">
        <v>9</v>
      </c>
      <c r="C7" s="2" t="s">
        <v>50</v>
      </c>
      <c r="D7" s="17">
        <v>0.1137548417005227</v>
      </c>
    </row>
    <row r="8" spans="1:8" x14ac:dyDescent="0.25">
      <c r="A8" s="16">
        <v>7</v>
      </c>
      <c r="B8" s="2" t="s">
        <v>10</v>
      </c>
      <c r="C8" s="2" t="s">
        <v>49</v>
      </c>
      <c r="D8" s="17">
        <v>7.3870627329393618E-2</v>
      </c>
      <c r="H8" s="1">
        <v>4</v>
      </c>
    </row>
    <row r="9" spans="1:8" x14ac:dyDescent="0.25">
      <c r="A9" s="16">
        <v>8</v>
      </c>
      <c r="B9" s="2" t="s">
        <v>11</v>
      </c>
      <c r="C9" s="2" t="s">
        <v>49</v>
      </c>
      <c r="D9" s="17">
        <v>0.12699736893540581</v>
      </c>
    </row>
    <row r="10" spans="1:8" x14ac:dyDescent="0.25">
      <c r="A10" s="16">
        <v>9</v>
      </c>
      <c r="B10" s="2" t="s">
        <v>12</v>
      </c>
      <c r="C10" s="2" t="s">
        <v>49</v>
      </c>
      <c r="D10" s="17">
        <v>4.1986780109526368E-2</v>
      </c>
    </row>
    <row r="11" spans="1:8" x14ac:dyDescent="0.25">
      <c r="A11" s="16">
        <v>10</v>
      </c>
      <c r="B11" s="2" t="s">
        <v>13</v>
      </c>
      <c r="C11" s="2" t="s">
        <v>49</v>
      </c>
      <c r="D11" s="17">
        <v>6.2544072210443669E-2</v>
      </c>
    </row>
    <row r="12" spans="1:8" x14ac:dyDescent="0.25">
      <c r="A12" s="16">
        <v>11</v>
      </c>
      <c r="B12" s="2" t="s">
        <v>14</v>
      </c>
      <c r="C12" s="2" t="s">
        <v>49</v>
      </c>
      <c r="D12" s="17">
        <v>3.9338078328879603E-2</v>
      </c>
    </row>
    <row r="13" spans="1:8" x14ac:dyDescent="0.25">
      <c r="A13" s="16">
        <v>12</v>
      </c>
      <c r="B13" s="2" t="s">
        <v>15</v>
      </c>
      <c r="C13" s="2" t="s">
        <v>49</v>
      </c>
      <c r="D13" s="17">
        <v>3.2152685673636813E-2</v>
      </c>
    </row>
    <row r="14" spans="1:8" x14ac:dyDescent="0.25">
      <c r="A14" s="16">
        <v>13</v>
      </c>
      <c r="B14" s="2" t="s">
        <v>16</v>
      </c>
      <c r="C14" s="2" t="s">
        <v>49</v>
      </c>
      <c r="D14" s="17">
        <v>4.1818527993125132E-2</v>
      </c>
    </row>
    <row r="15" spans="1:8" x14ac:dyDescent="0.25">
      <c r="A15" s="16">
        <v>14</v>
      </c>
      <c r="B15" s="2" t="s">
        <v>17</v>
      </c>
      <c r="C15" s="2" t="s">
        <v>49</v>
      </c>
      <c r="D15" s="17">
        <v>6.2853768503823459E-2</v>
      </c>
    </row>
    <row r="16" spans="1:8" x14ac:dyDescent="0.25">
      <c r="A16" s="16">
        <v>15</v>
      </c>
      <c r="B16" s="2" t="s">
        <v>18</v>
      </c>
      <c r="C16" s="2" t="s">
        <v>49</v>
      </c>
      <c r="D16" s="17">
        <v>7.1262991399866318E-2</v>
      </c>
    </row>
    <row r="17" spans="1:4" x14ac:dyDescent="0.25">
      <c r="A17" s="16">
        <v>16</v>
      </c>
      <c r="B17" s="2" t="s">
        <v>19</v>
      </c>
      <c r="C17" s="2" t="s">
        <v>49</v>
      </c>
      <c r="D17" s="17">
        <v>6.1018180063586468E-2</v>
      </c>
    </row>
    <row r="18" spans="1:4" ht="14.4" thickBot="1" x14ac:dyDescent="0.3">
      <c r="A18" s="18">
        <v>17</v>
      </c>
      <c r="B18" s="19" t="s">
        <v>20</v>
      </c>
      <c r="C18" s="19" t="s">
        <v>49</v>
      </c>
      <c r="D18" s="20">
        <v>4.3877893025439388E-2</v>
      </c>
    </row>
    <row r="19" spans="1:4" x14ac:dyDescent="0.25">
      <c r="A19" s="13">
        <v>18</v>
      </c>
      <c r="B19" s="14" t="s">
        <v>21</v>
      </c>
      <c r="C19" s="14" t="s">
        <v>54</v>
      </c>
      <c r="D19" s="15">
        <v>0.1031538619652748</v>
      </c>
    </row>
    <row r="20" spans="1:4" x14ac:dyDescent="0.25">
      <c r="A20" s="16">
        <v>19</v>
      </c>
      <c r="B20" s="2" t="s">
        <v>22</v>
      </c>
      <c r="C20" s="2" t="s">
        <v>54</v>
      </c>
      <c r="D20" s="17">
        <v>9.6968938479021577E-2</v>
      </c>
    </row>
    <row r="21" spans="1:4" x14ac:dyDescent="0.25">
      <c r="A21" s="16">
        <v>20</v>
      </c>
      <c r="B21" s="2" t="s">
        <v>23</v>
      </c>
      <c r="C21" s="2" t="s">
        <v>51</v>
      </c>
      <c r="D21" s="17">
        <v>0.17092848046753889</v>
      </c>
    </row>
    <row r="22" spans="1:4" x14ac:dyDescent="0.25">
      <c r="A22" s="16">
        <v>21</v>
      </c>
      <c r="B22" s="2" t="s">
        <v>24</v>
      </c>
      <c r="C22" s="2" t="s">
        <v>51</v>
      </c>
      <c r="D22" s="17">
        <v>1.643040112300323E-2</v>
      </c>
    </row>
    <row r="23" spans="1:4" x14ac:dyDescent="0.25">
      <c r="A23" s="16">
        <v>22</v>
      </c>
      <c r="B23" s="2" t="s">
        <v>25</v>
      </c>
      <c r="C23" s="2" t="s">
        <v>51</v>
      </c>
      <c r="D23" s="17">
        <v>0.1023463166544642</v>
      </c>
    </row>
    <row r="24" spans="1:4" x14ac:dyDescent="0.25">
      <c r="A24" s="16">
        <v>23</v>
      </c>
      <c r="B24" s="2" t="s">
        <v>26</v>
      </c>
      <c r="C24" s="2" t="s">
        <v>51</v>
      </c>
      <c r="D24" s="17">
        <v>0.1028139388224137</v>
      </c>
    </row>
    <row r="25" spans="1:4" x14ac:dyDescent="0.25">
      <c r="A25" s="16">
        <v>24</v>
      </c>
      <c r="B25" s="2" t="s">
        <v>27</v>
      </c>
      <c r="C25" s="2" t="s">
        <v>51</v>
      </c>
      <c r="D25" s="17">
        <v>3.675028302951007E-2</v>
      </c>
    </row>
    <row r="26" spans="1:4" x14ac:dyDescent="0.25">
      <c r="A26" s="16">
        <v>25</v>
      </c>
      <c r="B26" s="2" t="s">
        <v>28</v>
      </c>
      <c r="C26" s="2" t="s">
        <v>51</v>
      </c>
      <c r="D26" s="17">
        <v>0.19680614250156661</v>
      </c>
    </row>
    <row r="27" spans="1:4" x14ac:dyDescent="0.25">
      <c r="A27" s="16">
        <v>26</v>
      </c>
      <c r="B27" s="2" t="s">
        <v>29</v>
      </c>
      <c r="C27" s="2" t="s">
        <v>51</v>
      </c>
      <c r="D27" s="17">
        <v>6.1898840985573272E-2</v>
      </c>
    </row>
    <row r="28" spans="1:4" x14ac:dyDescent="0.25">
      <c r="A28" s="16">
        <v>27</v>
      </c>
      <c r="B28" s="2" t="s">
        <v>30</v>
      </c>
      <c r="C28" s="2" t="s">
        <v>51</v>
      </c>
      <c r="D28" s="17">
        <v>3.141743870808248E-2</v>
      </c>
    </row>
    <row r="29" spans="1:4" ht="14.4" thickBot="1" x14ac:dyDescent="0.3">
      <c r="A29" s="18">
        <v>28</v>
      </c>
      <c r="B29" s="19" t="s">
        <v>31</v>
      </c>
      <c r="C29" s="19" t="s">
        <v>51</v>
      </c>
      <c r="D29" s="20">
        <v>8.0485357263551049E-2</v>
      </c>
    </row>
    <row r="30" spans="1:4" x14ac:dyDescent="0.25">
      <c r="A30" s="13">
        <v>29</v>
      </c>
      <c r="B30" s="14" t="s">
        <v>32</v>
      </c>
      <c r="C30" s="14" t="s">
        <v>55</v>
      </c>
      <c r="D30" s="15">
        <v>0.1072130071504027</v>
      </c>
    </row>
    <row r="31" spans="1:4" x14ac:dyDescent="0.25">
      <c r="A31" s="16">
        <v>30</v>
      </c>
      <c r="B31" s="2" t="s">
        <v>33</v>
      </c>
      <c r="C31" s="2" t="s">
        <v>55</v>
      </c>
      <c r="D31" s="17">
        <v>0.19333345057784029</v>
      </c>
    </row>
    <row r="32" spans="1:4" x14ac:dyDescent="0.25">
      <c r="A32" s="16">
        <v>31</v>
      </c>
      <c r="B32" s="2" t="s">
        <v>34</v>
      </c>
      <c r="C32" s="2" t="s">
        <v>52</v>
      </c>
      <c r="D32" s="17">
        <v>5.7554168595771331E-2</v>
      </c>
    </row>
    <row r="33" spans="1:4" x14ac:dyDescent="0.25">
      <c r="A33" s="16">
        <v>32</v>
      </c>
      <c r="B33" s="2" t="s">
        <v>35</v>
      </c>
      <c r="C33" s="2" t="s">
        <v>52</v>
      </c>
      <c r="D33" s="17">
        <v>0.22156538119136421</v>
      </c>
    </row>
    <row r="34" spans="1:4" x14ac:dyDescent="0.25">
      <c r="A34" s="16">
        <v>33</v>
      </c>
      <c r="B34" s="2" t="s">
        <v>36</v>
      </c>
      <c r="C34" s="2" t="s">
        <v>52</v>
      </c>
      <c r="D34" s="17">
        <v>0.26271196240731048</v>
      </c>
    </row>
    <row r="35" spans="1:4" x14ac:dyDescent="0.25">
      <c r="A35" s="16">
        <v>34</v>
      </c>
      <c r="B35" s="2" t="s">
        <v>37</v>
      </c>
      <c r="C35" s="2" t="s">
        <v>52</v>
      </c>
      <c r="D35" s="17">
        <v>7.2660478434382086E-2</v>
      </c>
    </row>
    <row r="36" spans="1:4" x14ac:dyDescent="0.25">
      <c r="A36" s="16">
        <v>35</v>
      </c>
      <c r="B36" s="2" t="s">
        <v>38</v>
      </c>
      <c r="C36" s="2" t="s">
        <v>52</v>
      </c>
      <c r="D36" s="17">
        <v>6.5776828777671714E-2</v>
      </c>
    </row>
    <row r="37" spans="1:4" ht="14.4" thickBot="1" x14ac:dyDescent="0.3">
      <c r="A37" s="18">
        <v>36</v>
      </c>
      <c r="B37" s="19" t="s">
        <v>39</v>
      </c>
      <c r="C37" s="19" t="s">
        <v>52</v>
      </c>
      <c r="D37" s="20">
        <v>1.918472286525711E-2</v>
      </c>
    </row>
    <row r="38" spans="1:4" x14ac:dyDescent="0.25">
      <c r="A38" s="13">
        <v>37</v>
      </c>
      <c r="B38" s="14" t="s">
        <v>40</v>
      </c>
      <c r="C38" s="14" t="s">
        <v>56</v>
      </c>
      <c r="D38" s="15">
        <v>6.7909252354693181E-2</v>
      </c>
    </row>
    <row r="39" spans="1:4" x14ac:dyDescent="0.25">
      <c r="A39" s="16">
        <v>38</v>
      </c>
      <c r="B39" s="2" t="s">
        <v>41</v>
      </c>
      <c r="C39" s="2" t="s">
        <v>56</v>
      </c>
      <c r="D39" s="17">
        <v>0.22360821543045201</v>
      </c>
    </row>
    <row r="40" spans="1:4" x14ac:dyDescent="0.25">
      <c r="A40" s="16">
        <v>39</v>
      </c>
      <c r="B40" s="2" t="s">
        <v>42</v>
      </c>
      <c r="C40" s="2" t="s">
        <v>53</v>
      </c>
      <c r="D40" s="17">
        <v>0.47329592300596979</v>
      </c>
    </row>
    <row r="41" spans="1:4" ht="14.4" thickBot="1" x14ac:dyDescent="0.3">
      <c r="A41" s="18">
        <v>40</v>
      </c>
      <c r="B41" s="19" t="s">
        <v>43</v>
      </c>
      <c r="C41" s="19" t="s">
        <v>53</v>
      </c>
      <c r="D41" s="20">
        <v>0.23518660920888529</v>
      </c>
    </row>
    <row r="42" spans="1:4" x14ac:dyDescent="0.25">
      <c r="A42" s="13">
        <v>41</v>
      </c>
      <c r="B42" s="14" t="s">
        <v>44</v>
      </c>
      <c r="C42" s="14" t="s">
        <v>57</v>
      </c>
      <c r="D42" s="15">
        <v>0</v>
      </c>
    </row>
    <row r="43" spans="1:4" x14ac:dyDescent="0.25">
      <c r="A43" s="16">
        <v>42</v>
      </c>
      <c r="B43" s="2" t="s">
        <v>45</v>
      </c>
      <c r="C43" s="2" t="s">
        <v>58</v>
      </c>
      <c r="D43" s="17">
        <v>0</v>
      </c>
    </row>
    <row r="44" spans="1:4" ht="14.4" thickBot="1" x14ac:dyDescent="0.3">
      <c r="A44" s="18">
        <v>43</v>
      </c>
      <c r="B44" s="19" t="s">
        <v>46</v>
      </c>
      <c r="C44" s="19" t="s">
        <v>59</v>
      </c>
      <c r="D44" s="2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56BE-7E41-443F-8665-D8C4AE0FF706}">
  <dimension ref="A1:Q180"/>
  <sheetViews>
    <sheetView zoomScaleNormal="100" workbookViewId="0">
      <pane ySplit="1" topLeftCell="A2" activePane="bottomLeft" state="frozen"/>
      <selection pane="bottomLeft" activeCell="Q35" sqref="A33:Q35"/>
    </sheetView>
  </sheetViews>
  <sheetFormatPr defaultRowHeight="13.8" x14ac:dyDescent="0.25"/>
  <cols>
    <col min="1" max="1" width="11" bestFit="1" customWidth="1"/>
    <col min="2" max="2" width="15.44140625" bestFit="1" customWidth="1"/>
    <col min="3" max="3" width="17.21875" bestFit="1" customWidth="1"/>
    <col min="4" max="4" width="14.33203125" bestFit="1" customWidth="1"/>
    <col min="5" max="5" width="21.88671875" bestFit="1" customWidth="1"/>
    <col min="6" max="6" width="18.77734375" bestFit="1" customWidth="1"/>
    <col min="7" max="7" width="11.5546875" bestFit="1" customWidth="1"/>
    <col min="8" max="8" width="20.109375" bestFit="1" customWidth="1"/>
    <col min="9" max="9" width="23" style="58" bestFit="1" customWidth="1"/>
    <col min="10" max="10" width="22.6640625" style="58" bestFit="1" customWidth="1"/>
    <col min="11" max="11" width="34.88671875" style="58" bestFit="1" customWidth="1"/>
    <col min="12" max="12" width="15.6640625" bestFit="1" customWidth="1"/>
    <col min="13" max="13" width="24" style="70" bestFit="1" customWidth="1"/>
    <col min="14" max="14" width="14.88671875" style="63" bestFit="1" customWidth="1"/>
    <col min="15" max="15" width="12.88671875" bestFit="1" customWidth="1"/>
    <col min="16" max="16" width="35.6640625" style="59" bestFit="1" customWidth="1"/>
    <col min="17" max="17" width="43.88671875" bestFit="1" customWidth="1"/>
  </cols>
  <sheetData>
    <row r="1" spans="1:17" s="78" customFormat="1" ht="18.600000000000001" thickBot="1" x14ac:dyDescent="0.4">
      <c r="A1" s="71" t="s">
        <v>201</v>
      </c>
      <c r="B1" s="72" t="s">
        <v>60</v>
      </c>
      <c r="C1" s="72" t="s">
        <v>61</v>
      </c>
      <c r="D1" s="72" t="s">
        <v>62</v>
      </c>
      <c r="E1" s="72" t="s">
        <v>66</v>
      </c>
      <c r="F1" s="72" t="s">
        <v>67</v>
      </c>
      <c r="G1" s="72" t="s">
        <v>189</v>
      </c>
      <c r="H1" s="72" t="s">
        <v>156</v>
      </c>
      <c r="I1" s="73" t="s">
        <v>68</v>
      </c>
      <c r="J1" s="73" t="s">
        <v>69</v>
      </c>
      <c r="K1" s="73" t="s">
        <v>337</v>
      </c>
      <c r="L1" s="72" t="s">
        <v>63</v>
      </c>
      <c r="M1" s="74" t="s">
        <v>64</v>
      </c>
      <c r="N1" s="75" t="s">
        <v>65</v>
      </c>
      <c r="O1" s="72" t="s">
        <v>190</v>
      </c>
      <c r="P1" s="76" t="s">
        <v>300</v>
      </c>
      <c r="Q1" s="77" t="s">
        <v>286</v>
      </c>
    </row>
    <row r="2" spans="1:17" x14ac:dyDescent="0.25">
      <c r="A2" s="13">
        <v>1</v>
      </c>
      <c r="B2" s="14" t="s">
        <v>70</v>
      </c>
      <c r="C2" s="14">
        <v>3</v>
      </c>
      <c r="D2" s="14">
        <v>22</v>
      </c>
      <c r="E2" s="14" t="str">
        <f>_xlfn.CONCAT("Bus",C2)</f>
        <v>Bus3</v>
      </c>
      <c r="F2" s="14" t="str">
        <f>_xlfn.CONCAT("Bus",D2)</f>
        <v>Bus22</v>
      </c>
      <c r="G2" s="14">
        <v>1</v>
      </c>
      <c r="H2" s="14">
        <v>0</v>
      </c>
      <c r="I2" s="125">
        <v>3.683108108108108E-4</v>
      </c>
      <c r="J2" s="125">
        <v>5.0299950298210742E-3</v>
      </c>
      <c r="K2" s="125">
        <v>1.2564299999999999</v>
      </c>
      <c r="L2" s="14">
        <v>500</v>
      </c>
      <c r="M2" s="68">
        <v>3045</v>
      </c>
      <c r="N2" s="128">
        <v>102</v>
      </c>
      <c r="O2" s="14">
        <v>2</v>
      </c>
      <c r="P2" s="51">
        <v>0</v>
      </c>
      <c r="Q2" s="52" t="s">
        <v>299</v>
      </c>
    </row>
    <row r="3" spans="1:17" x14ac:dyDescent="0.25">
      <c r="A3" s="16">
        <v>2</v>
      </c>
      <c r="B3" s="2" t="s">
        <v>71</v>
      </c>
      <c r="C3" s="2">
        <v>29</v>
      </c>
      <c r="D3" s="2">
        <v>8</v>
      </c>
      <c r="E3" s="2" t="str">
        <f t="shared" ref="E3:E66" si="0">_xlfn.CONCAT("Bus",C3)</f>
        <v>Bus29</v>
      </c>
      <c r="F3" s="2" t="str">
        <f t="shared" ref="F3:F66" si="1">_xlfn.CONCAT("Bus",D3)</f>
        <v>Bus8</v>
      </c>
      <c r="G3" s="2">
        <v>1</v>
      </c>
      <c r="H3" s="2">
        <v>0</v>
      </c>
      <c r="I3" s="126">
        <v>4.0625766871165651E-4</v>
      </c>
      <c r="J3" s="126">
        <v>5.8735431731178223E-3</v>
      </c>
      <c r="K3" s="126">
        <v>1.4531099999999999</v>
      </c>
      <c r="L3" s="2">
        <v>500</v>
      </c>
      <c r="M3" s="67">
        <v>2777.25</v>
      </c>
      <c r="N3" s="129">
        <v>117</v>
      </c>
      <c r="O3" s="2">
        <v>2</v>
      </c>
      <c r="P3" s="50">
        <v>0</v>
      </c>
      <c r="Q3" s="49" t="s">
        <v>299</v>
      </c>
    </row>
    <row r="4" spans="1:17" x14ac:dyDescent="0.25">
      <c r="A4" s="16">
        <v>3</v>
      </c>
      <c r="B4" s="2" t="s">
        <v>72</v>
      </c>
      <c r="C4" s="2">
        <v>34</v>
      </c>
      <c r="D4" s="2">
        <v>10</v>
      </c>
      <c r="E4" s="2" t="str">
        <f t="shared" si="0"/>
        <v>Bus34</v>
      </c>
      <c r="F4" s="2" t="str">
        <f t="shared" si="1"/>
        <v>Bus10</v>
      </c>
      <c r="G4" s="2">
        <v>1</v>
      </c>
      <c r="H4" s="2">
        <v>0</v>
      </c>
      <c r="I4" s="126">
        <v>2.374736842105263E-4</v>
      </c>
      <c r="J4" s="126">
        <v>4.1224984839296546E-3</v>
      </c>
      <c r="K4" s="126">
        <v>1.0676600000000001</v>
      </c>
      <c r="L4" s="2">
        <v>500</v>
      </c>
      <c r="M4" s="67">
        <v>4042.5</v>
      </c>
      <c r="N4" s="129">
        <v>89.3</v>
      </c>
      <c r="O4" s="2">
        <v>2</v>
      </c>
      <c r="P4" s="50">
        <v>0</v>
      </c>
      <c r="Q4" s="49" t="s">
        <v>299</v>
      </c>
    </row>
    <row r="5" spans="1:17" x14ac:dyDescent="0.25">
      <c r="A5" s="16">
        <v>4</v>
      </c>
      <c r="B5" s="2" t="s">
        <v>73</v>
      </c>
      <c r="C5" s="2">
        <v>10</v>
      </c>
      <c r="D5" s="2">
        <v>20</v>
      </c>
      <c r="E5" s="2" t="str">
        <f t="shared" si="0"/>
        <v>Bus10</v>
      </c>
      <c r="F5" s="2" t="str">
        <f t="shared" si="1"/>
        <v>Bus20</v>
      </c>
      <c r="G5" s="2">
        <v>1</v>
      </c>
      <c r="H5" s="2">
        <v>0</v>
      </c>
      <c r="I5" s="126">
        <v>1.4599999999999999E-3</v>
      </c>
      <c r="J5" s="126">
        <v>1.4489999999999999E-2</v>
      </c>
      <c r="K5" s="126">
        <v>0.90486999999999995</v>
      </c>
      <c r="L5" s="2">
        <v>500</v>
      </c>
      <c r="M5" s="67">
        <v>1243.2</v>
      </c>
      <c r="N5" s="129">
        <v>150</v>
      </c>
      <c r="O5" s="2">
        <v>1</v>
      </c>
      <c r="P5" s="50">
        <v>0</v>
      </c>
      <c r="Q5" s="49" t="s">
        <v>299</v>
      </c>
    </row>
    <row r="6" spans="1:17" x14ac:dyDescent="0.25">
      <c r="A6" s="16">
        <v>5</v>
      </c>
      <c r="B6" s="2" t="s">
        <v>74</v>
      </c>
      <c r="C6" s="2">
        <v>31</v>
      </c>
      <c r="D6" s="2">
        <v>20</v>
      </c>
      <c r="E6" s="2" t="str">
        <f t="shared" si="0"/>
        <v>Bus31</v>
      </c>
      <c r="F6" s="2" t="str">
        <f t="shared" si="1"/>
        <v>Bus20</v>
      </c>
      <c r="G6" s="2">
        <v>1</v>
      </c>
      <c r="H6" s="2">
        <v>0</v>
      </c>
      <c r="I6" s="126">
        <v>2.0000618064552989E-4</v>
      </c>
      <c r="J6" s="126">
        <v>3.5236950865931262E-3</v>
      </c>
      <c r="K6" s="126">
        <v>2.0379499999999999</v>
      </c>
      <c r="L6" s="2">
        <v>500</v>
      </c>
      <c r="M6" s="67">
        <v>5023.2</v>
      </c>
      <c r="N6" s="129">
        <v>109.23333333333331</v>
      </c>
      <c r="O6" s="2">
        <v>3</v>
      </c>
      <c r="P6" s="50">
        <v>0</v>
      </c>
      <c r="Q6" s="49" t="s">
        <v>299</v>
      </c>
    </row>
    <row r="7" spans="1:17" x14ac:dyDescent="0.25">
      <c r="A7" s="16">
        <v>6</v>
      </c>
      <c r="B7" s="2" t="s">
        <v>75</v>
      </c>
      <c r="C7" s="2">
        <v>1</v>
      </c>
      <c r="D7" s="2">
        <v>7</v>
      </c>
      <c r="E7" s="2" t="str">
        <f t="shared" si="0"/>
        <v>Bus1</v>
      </c>
      <c r="F7" s="2" t="str">
        <f t="shared" si="1"/>
        <v>Bus7</v>
      </c>
      <c r="G7" s="2">
        <v>1</v>
      </c>
      <c r="H7" s="2">
        <v>0</v>
      </c>
      <c r="I7" s="126">
        <v>8.5000000000000006E-5</v>
      </c>
      <c r="J7" s="126">
        <v>1.9250000000000001E-3</v>
      </c>
      <c r="K7" s="126">
        <v>0.47208</v>
      </c>
      <c r="L7" s="2">
        <v>500</v>
      </c>
      <c r="M7" s="67">
        <v>4042.5</v>
      </c>
      <c r="N7" s="129">
        <v>40</v>
      </c>
      <c r="O7" s="2">
        <v>2</v>
      </c>
      <c r="P7" s="50">
        <v>0</v>
      </c>
      <c r="Q7" s="49" t="s">
        <v>299</v>
      </c>
    </row>
    <row r="8" spans="1:17" x14ac:dyDescent="0.25">
      <c r="A8" s="16">
        <v>7</v>
      </c>
      <c r="B8" s="2" t="s">
        <v>76</v>
      </c>
      <c r="C8" s="2">
        <v>21</v>
      </c>
      <c r="D8" s="2">
        <v>40</v>
      </c>
      <c r="E8" s="2" t="str">
        <f t="shared" si="0"/>
        <v>Bus21</v>
      </c>
      <c r="F8" s="2" t="str">
        <f t="shared" si="1"/>
        <v>Bus40</v>
      </c>
      <c r="G8" s="2">
        <v>1</v>
      </c>
      <c r="H8" s="2">
        <v>0</v>
      </c>
      <c r="I8" s="126">
        <v>7.4805194805194805E-4</v>
      </c>
      <c r="J8" s="126">
        <v>9.6472661311220523E-3</v>
      </c>
      <c r="K8" s="126">
        <v>2.1114000000000002</v>
      </c>
      <c r="L8" s="2">
        <v>500</v>
      </c>
      <c r="M8" s="67">
        <v>2377.1999999999998</v>
      </c>
      <c r="N8" s="129">
        <v>190</v>
      </c>
      <c r="O8" s="2">
        <v>2</v>
      </c>
      <c r="P8" s="50">
        <v>0</v>
      </c>
      <c r="Q8" s="49" t="s">
        <v>299</v>
      </c>
    </row>
    <row r="9" spans="1:17" x14ac:dyDescent="0.25">
      <c r="A9" s="16">
        <v>8</v>
      </c>
      <c r="B9" s="2" t="s">
        <v>77</v>
      </c>
      <c r="C9" s="2">
        <v>5</v>
      </c>
      <c r="D9" s="2">
        <v>4</v>
      </c>
      <c r="E9" s="2" t="str">
        <f t="shared" si="0"/>
        <v>Bus5</v>
      </c>
      <c r="F9" s="2" t="str">
        <f t="shared" si="1"/>
        <v>Bus4</v>
      </c>
      <c r="G9" s="2">
        <v>1</v>
      </c>
      <c r="H9" s="2">
        <v>0</v>
      </c>
      <c r="I9" s="126">
        <v>2.490568023692967E-5</v>
      </c>
      <c r="J9" s="126">
        <v>7.8249999999999999E-4</v>
      </c>
      <c r="K9" s="126">
        <v>0.65790999999999999</v>
      </c>
      <c r="L9" s="2">
        <v>500</v>
      </c>
      <c r="M9" s="67">
        <v>12127.5</v>
      </c>
      <c r="N9" s="129">
        <v>31.3</v>
      </c>
      <c r="O9" s="2">
        <v>4</v>
      </c>
      <c r="P9" s="50">
        <v>0</v>
      </c>
      <c r="Q9" s="49" t="s">
        <v>299</v>
      </c>
    </row>
    <row r="10" spans="1:17" x14ac:dyDescent="0.25">
      <c r="A10" s="16">
        <v>9</v>
      </c>
      <c r="B10" s="2" t="s">
        <v>78</v>
      </c>
      <c r="C10" s="2">
        <v>2</v>
      </c>
      <c r="D10" s="2">
        <v>4</v>
      </c>
      <c r="E10" s="2" t="str">
        <f t="shared" si="0"/>
        <v>Bus2</v>
      </c>
      <c r="F10" s="2" t="str">
        <f t="shared" si="1"/>
        <v>Bus4</v>
      </c>
      <c r="G10" s="2">
        <v>1</v>
      </c>
      <c r="H10" s="2">
        <v>0</v>
      </c>
      <c r="I10" s="126">
        <v>7.2499613261142089E-5</v>
      </c>
      <c r="J10" s="126">
        <v>1.080005761075401E-3</v>
      </c>
      <c r="K10" s="126">
        <v>0.29398000000000002</v>
      </c>
      <c r="L10" s="2">
        <v>500</v>
      </c>
      <c r="M10" s="67">
        <v>2520</v>
      </c>
      <c r="N10" s="129">
        <v>23.2</v>
      </c>
      <c r="O10" s="2">
        <v>2</v>
      </c>
      <c r="P10" s="50">
        <v>0</v>
      </c>
      <c r="Q10" s="49" t="s">
        <v>299</v>
      </c>
    </row>
    <row r="11" spans="1:17" x14ac:dyDescent="0.25">
      <c r="A11" s="16">
        <v>10</v>
      </c>
      <c r="B11" s="2" t="s">
        <v>79</v>
      </c>
      <c r="C11" s="2">
        <v>2</v>
      </c>
      <c r="D11" s="2">
        <v>3</v>
      </c>
      <c r="E11" s="2" t="str">
        <f t="shared" si="0"/>
        <v>Bus2</v>
      </c>
      <c r="F11" s="2" t="str">
        <f t="shared" si="1"/>
        <v>Bus3</v>
      </c>
      <c r="G11" s="2">
        <v>1</v>
      </c>
      <c r="H11" s="2">
        <v>0</v>
      </c>
      <c r="I11" s="126">
        <v>9.2536918483568237E-5</v>
      </c>
      <c r="J11" s="126">
        <v>1.8874223390515121E-3</v>
      </c>
      <c r="K11" s="126">
        <v>0.61046</v>
      </c>
      <c r="L11" s="2">
        <v>500</v>
      </c>
      <c r="M11" s="67">
        <v>6121.5</v>
      </c>
      <c r="N11" s="129">
        <v>43.7</v>
      </c>
      <c r="O11" s="2">
        <v>2</v>
      </c>
      <c r="P11" s="50">
        <v>0</v>
      </c>
      <c r="Q11" s="49" t="s">
        <v>299</v>
      </c>
    </row>
    <row r="12" spans="1:17" x14ac:dyDescent="0.25">
      <c r="A12" s="16">
        <v>11</v>
      </c>
      <c r="B12" s="2" t="s">
        <v>80</v>
      </c>
      <c r="C12" s="2">
        <v>4</v>
      </c>
      <c r="D12" s="2">
        <v>3</v>
      </c>
      <c r="E12" s="2" t="str">
        <f t="shared" si="0"/>
        <v>Bus4</v>
      </c>
      <c r="F12" s="2" t="str">
        <f t="shared" si="1"/>
        <v>Bus3</v>
      </c>
      <c r="G12" s="2">
        <v>1</v>
      </c>
      <c r="H12" s="2">
        <v>0</v>
      </c>
      <c r="I12" s="126">
        <v>6.3280000000000004E-5</v>
      </c>
      <c r="J12" s="126">
        <v>1.119227595884004E-3</v>
      </c>
      <c r="K12" s="126">
        <v>0.30565999999999999</v>
      </c>
      <c r="L12" s="2">
        <v>500</v>
      </c>
      <c r="M12" s="67">
        <v>2509.5</v>
      </c>
      <c r="N12" s="129">
        <v>22.6</v>
      </c>
      <c r="O12" s="2">
        <v>2</v>
      </c>
      <c r="P12" s="50">
        <v>0</v>
      </c>
      <c r="Q12" s="49" t="s">
        <v>299</v>
      </c>
    </row>
    <row r="13" spans="1:17" x14ac:dyDescent="0.25">
      <c r="A13" s="16">
        <v>12</v>
      </c>
      <c r="B13" s="2" t="s">
        <v>81</v>
      </c>
      <c r="C13" s="2">
        <v>5</v>
      </c>
      <c r="D13" s="2">
        <v>6</v>
      </c>
      <c r="E13" s="2" t="str">
        <f t="shared" si="0"/>
        <v>Bus5</v>
      </c>
      <c r="F13" s="2" t="str">
        <f t="shared" si="1"/>
        <v>Bus6</v>
      </c>
      <c r="G13" s="2">
        <v>1</v>
      </c>
      <c r="H13" s="2">
        <v>0</v>
      </c>
      <c r="I13" s="126">
        <v>4.2626194130997927E-5</v>
      </c>
      <c r="J13" s="126">
        <v>9.0797776800404233E-4</v>
      </c>
      <c r="K13" s="126">
        <v>0.89967999999999992</v>
      </c>
      <c r="L13" s="2">
        <v>500</v>
      </c>
      <c r="M13" s="67">
        <v>7050.75</v>
      </c>
      <c r="N13" s="129">
        <v>38.325000000000003</v>
      </c>
      <c r="O13" s="2">
        <v>4</v>
      </c>
      <c r="P13" s="50">
        <v>0</v>
      </c>
      <c r="Q13" s="49" t="s">
        <v>299</v>
      </c>
    </row>
    <row r="14" spans="1:17" x14ac:dyDescent="0.25">
      <c r="A14" s="16">
        <v>13</v>
      </c>
      <c r="B14" s="2" t="s">
        <v>82</v>
      </c>
      <c r="C14" s="2">
        <v>9</v>
      </c>
      <c r="D14" s="2">
        <v>8</v>
      </c>
      <c r="E14" s="2" t="str">
        <f t="shared" si="0"/>
        <v>Bus9</v>
      </c>
      <c r="F14" s="2" t="str">
        <f t="shared" si="1"/>
        <v>Bus8</v>
      </c>
      <c r="G14" s="2">
        <v>1</v>
      </c>
      <c r="H14" s="2">
        <v>0</v>
      </c>
      <c r="I14" s="126">
        <v>5.6937003088765552E-5</v>
      </c>
      <c r="J14" s="126">
        <v>1.0786519896605351E-3</v>
      </c>
      <c r="K14" s="126">
        <v>2.6611199999999999</v>
      </c>
      <c r="L14" s="2">
        <v>500</v>
      </c>
      <c r="M14" s="67">
        <v>11382</v>
      </c>
      <c r="N14" s="129">
        <v>73.233333333333334</v>
      </c>
      <c r="O14" s="2">
        <v>6</v>
      </c>
      <c r="P14" s="50">
        <v>0</v>
      </c>
      <c r="Q14" s="49" t="s">
        <v>299</v>
      </c>
    </row>
    <row r="15" spans="1:17" x14ac:dyDescent="0.25">
      <c r="A15" s="16">
        <v>14</v>
      </c>
      <c r="B15" s="2" t="s">
        <v>83</v>
      </c>
      <c r="C15" s="2">
        <v>15</v>
      </c>
      <c r="D15" s="2">
        <v>14</v>
      </c>
      <c r="E15" s="2" t="str">
        <f t="shared" si="0"/>
        <v>Bus15</v>
      </c>
      <c r="F15" s="2" t="str">
        <f t="shared" si="1"/>
        <v>Bus14</v>
      </c>
      <c r="G15" s="2">
        <v>1</v>
      </c>
      <c r="H15" s="2">
        <v>0</v>
      </c>
      <c r="I15" s="126">
        <v>8.4675192210670054E-5</v>
      </c>
      <c r="J15" s="126">
        <v>1.4990647972502899E-3</v>
      </c>
      <c r="K15" s="126">
        <v>1.0650599999999999</v>
      </c>
      <c r="L15" s="2">
        <v>500</v>
      </c>
      <c r="M15" s="67">
        <v>7182</v>
      </c>
      <c r="N15" s="129">
        <v>56.066666666666663</v>
      </c>
      <c r="O15" s="2">
        <v>3</v>
      </c>
      <c r="P15" s="50">
        <v>0</v>
      </c>
      <c r="Q15" s="49" t="s">
        <v>299</v>
      </c>
    </row>
    <row r="16" spans="1:17" x14ac:dyDescent="0.25">
      <c r="A16" s="16">
        <v>15</v>
      </c>
      <c r="B16" s="2" t="s">
        <v>84</v>
      </c>
      <c r="C16" s="2">
        <v>12</v>
      </c>
      <c r="D16" s="2">
        <v>15</v>
      </c>
      <c r="E16" s="2" t="str">
        <f t="shared" si="0"/>
        <v>Bus12</v>
      </c>
      <c r="F16" s="2" t="str">
        <f t="shared" si="1"/>
        <v>Bus15</v>
      </c>
      <c r="G16" s="2">
        <v>1</v>
      </c>
      <c r="H16" s="2">
        <v>0</v>
      </c>
      <c r="I16" s="126">
        <v>4.2000000000000002E-4</v>
      </c>
      <c r="J16" s="126">
        <v>9.5600000000000008E-3</v>
      </c>
      <c r="K16" s="126">
        <v>0.55320999999999998</v>
      </c>
      <c r="L16" s="2">
        <v>500</v>
      </c>
      <c r="M16" s="67">
        <v>1569.75</v>
      </c>
      <c r="N16" s="129">
        <v>96</v>
      </c>
      <c r="O16" s="2">
        <v>1</v>
      </c>
      <c r="P16" s="50">
        <v>0</v>
      </c>
      <c r="Q16" s="49" t="s">
        <v>299</v>
      </c>
    </row>
    <row r="17" spans="1:17" x14ac:dyDescent="0.25">
      <c r="A17" s="16">
        <v>16</v>
      </c>
      <c r="B17" s="2" t="s">
        <v>85</v>
      </c>
      <c r="C17" s="2">
        <v>10</v>
      </c>
      <c r="D17" s="2">
        <v>6</v>
      </c>
      <c r="E17" s="2" t="str">
        <f t="shared" si="0"/>
        <v>Bus10</v>
      </c>
      <c r="F17" s="2" t="str">
        <f t="shared" si="1"/>
        <v>Bus6</v>
      </c>
      <c r="G17" s="2">
        <v>1</v>
      </c>
      <c r="H17" s="2">
        <v>0</v>
      </c>
      <c r="I17" s="126">
        <v>1.7431905325643929E-5</v>
      </c>
      <c r="J17" s="126">
        <v>3.1518518518518522E-4</v>
      </c>
      <c r="K17" s="126">
        <v>1.5267999999999999</v>
      </c>
      <c r="L17" s="2">
        <v>500</v>
      </c>
      <c r="M17" s="67">
        <v>19362</v>
      </c>
      <c r="N17" s="129">
        <v>28.366666666666671</v>
      </c>
      <c r="O17" s="2">
        <v>9</v>
      </c>
      <c r="P17" s="50">
        <v>0</v>
      </c>
      <c r="Q17" s="49" t="s">
        <v>299</v>
      </c>
    </row>
    <row r="18" spans="1:17" x14ac:dyDescent="0.25">
      <c r="A18" s="16">
        <v>17</v>
      </c>
      <c r="B18" s="2" t="s">
        <v>86</v>
      </c>
      <c r="C18" s="2">
        <v>10</v>
      </c>
      <c r="D18" s="2">
        <v>8</v>
      </c>
      <c r="E18" s="2" t="str">
        <f t="shared" si="0"/>
        <v>Bus10</v>
      </c>
      <c r="F18" s="2" t="str">
        <f t="shared" si="1"/>
        <v>Bus8</v>
      </c>
      <c r="G18" s="2">
        <v>1</v>
      </c>
      <c r="H18" s="2">
        <v>0</v>
      </c>
      <c r="I18" s="126">
        <v>2.0147368421052629E-4</v>
      </c>
      <c r="J18" s="126">
        <v>3.2243533568904591E-3</v>
      </c>
      <c r="K18" s="126">
        <v>0.88149</v>
      </c>
      <c r="L18" s="2">
        <v>500</v>
      </c>
      <c r="M18" s="67">
        <v>3543.75</v>
      </c>
      <c r="N18" s="129">
        <v>73.25</v>
      </c>
      <c r="O18" s="2">
        <v>2</v>
      </c>
      <c r="P18" s="50">
        <v>0</v>
      </c>
      <c r="Q18" s="49" t="s">
        <v>299</v>
      </c>
    </row>
    <row r="19" spans="1:17" x14ac:dyDescent="0.25">
      <c r="A19" s="16">
        <v>18</v>
      </c>
      <c r="B19" s="2" t="s">
        <v>87</v>
      </c>
      <c r="C19" s="2">
        <v>6</v>
      </c>
      <c r="D19" s="2">
        <v>8</v>
      </c>
      <c r="E19" s="2" t="str">
        <f t="shared" si="0"/>
        <v>Bus6</v>
      </c>
      <c r="F19" s="2" t="str">
        <f t="shared" si="1"/>
        <v>Bus8</v>
      </c>
      <c r="G19" s="2">
        <v>1</v>
      </c>
      <c r="H19" s="2">
        <v>0</v>
      </c>
      <c r="I19" s="126">
        <v>3.2000000000000003E-4</v>
      </c>
      <c r="J19" s="126">
        <v>7.3099999999999997E-3</v>
      </c>
      <c r="K19" s="126">
        <v>0.42320000000000002</v>
      </c>
      <c r="L19" s="2">
        <v>500</v>
      </c>
      <c r="M19" s="67">
        <v>2021.25</v>
      </c>
      <c r="N19" s="129">
        <v>73.400000000000006</v>
      </c>
      <c r="O19" s="2">
        <v>1</v>
      </c>
      <c r="P19" s="50">
        <v>0</v>
      </c>
      <c r="Q19" s="49" t="s">
        <v>299</v>
      </c>
    </row>
    <row r="20" spans="1:17" x14ac:dyDescent="0.25">
      <c r="A20" s="16">
        <v>19</v>
      </c>
      <c r="B20" s="2" t="s">
        <v>88</v>
      </c>
      <c r="C20" s="2">
        <v>13</v>
      </c>
      <c r="D20" s="2">
        <v>14</v>
      </c>
      <c r="E20" s="2" t="str">
        <f t="shared" si="0"/>
        <v>Bus13</v>
      </c>
      <c r="F20" s="2" t="str">
        <f t="shared" si="1"/>
        <v>Bus14</v>
      </c>
      <c r="G20" s="2">
        <v>1</v>
      </c>
      <c r="H20" s="2">
        <v>0</v>
      </c>
      <c r="I20" s="126">
        <v>1.5105689364915009E-4</v>
      </c>
      <c r="J20" s="126">
        <v>3.0518749999999999E-3</v>
      </c>
      <c r="K20" s="126">
        <v>2.9056199999999999</v>
      </c>
      <c r="L20" s="2">
        <v>500</v>
      </c>
      <c r="M20" s="67">
        <v>5916.75</v>
      </c>
      <c r="N20" s="129">
        <v>122.075</v>
      </c>
      <c r="O20" s="2">
        <v>4</v>
      </c>
      <c r="P20" s="50">
        <v>0</v>
      </c>
      <c r="Q20" s="49" t="s">
        <v>299</v>
      </c>
    </row>
    <row r="21" spans="1:17" x14ac:dyDescent="0.25">
      <c r="A21" s="16">
        <v>20</v>
      </c>
      <c r="B21" s="2" t="s">
        <v>89</v>
      </c>
      <c r="C21" s="2">
        <v>13</v>
      </c>
      <c r="D21" s="2">
        <v>16</v>
      </c>
      <c r="E21" s="2" t="str">
        <f t="shared" si="0"/>
        <v>Bus13</v>
      </c>
      <c r="F21" s="2" t="str">
        <f t="shared" si="1"/>
        <v>Bus16</v>
      </c>
      <c r="G21" s="2">
        <v>1</v>
      </c>
      <c r="H21" s="2">
        <v>0</v>
      </c>
      <c r="I21" s="126">
        <v>2.7379980756450059E-4</v>
      </c>
      <c r="J21" s="126">
        <v>4.6880811667807387E-3</v>
      </c>
      <c r="K21" s="126">
        <v>1.2685500000000001</v>
      </c>
      <c r="L21" s="2">
        <v>500</v>
      </c>
      <c r="M21" s="67">
        <v>3591</v>
      </c>
      <c r="N21" s="129">
        <v>100.6</v>
      </c>
      <c r="O21" s="2">
        <v>2</v>
      </c>
      <c r="P21" s="50">
        <v>0</v>
      </c>
      <c r="Q21" s="49" t="s">
        <v>299</v>
      </c>
    </row>
    <row r="22" spans="1:17" x14ac:dyDescent="0.25">
      <c r="A22" s="16">
        <v>21</v>
      </c>
      <c r="B22" s="2" t="s">
        <v>90</v>
      </c>
      <c r="C22" s="2">
        <v>9</v>
      </c>
      <c r="D22" s="2">
        <v>16</v>
      </c>
      <c r="E22" s="2" t="str">
        <f t="shared" si="0"/>
        <v>Bus9</v>
      </c>
      <c r="F22" s="2" t="str">
        <f t="shared" si="1"/>
        <v>Bus16</v>
      </c>
      <c r="G22" s="2">
        <v>1</v>
      </c>
      <c r="H22" s="2">
        <v>0</v>
      </c>
      <c r="I22" s="126">
        <v>3.6141441057805443E-5</v>
      </c>
      <c r="J22" s="126">
        <v>8.490625000000001E-4</v>
      </c>
      <c r="K22" s="126">
        <v>3.32525</v>
      </c>
      <c r="L22" s="2">
        <v>500</v>
      </c>
      <c r="M22" s="67">
        <v>13051.5</v>
      </c>
      <c r="N22" s="129">
        <v>67.925000000000011</v>
      </c>
      <c r="O22" s="2">
        <v>8</v>
      </c>
      <c r="P22" s="50">
        <v>0</v>
      </c>
      <c r="Q22" s="49" t="s">
        <v>299</v>
      </c>
    </row>
    <row r="23" spans="1:17" x14ac:dyDescent="0.25">
      <c r="A23" s="16">
        <v>22</v>
      </c>
      <c r="B23" s="2" t="s">
        <v>91</v>
      </c>
      <c r="C23" s="2">
        <v>9</v>
      </c>
      <c r="D23" s="2">
        <v>11</v>
      </c>
      <c r="E23" s="2" t="str">
        <f t="shared" si="0"/>
        <v>Bus9</v>
      </c>
      <c r="F23" s="2" t="str">
        <f t="shared" si="1"/>
        <v>Bus11</v>
      </c>
      <c r="G23" s="2">
        <v>1</v>
      </c>
      <c r="H23" s="2">
        <v>0</v>
      </c>
      <c r="I23" s="126">
        <v>3.344154445807326E-4</v>
      </c>
      <c r="J23" s="126">
        <v>5.2380049439210404E-3</v>
      </c>
      <c r="K23" s="126">
        <v>5.1599000000000004</v>
      </c>
      <c r="L23" s="2">
        <v>500</v>
      </c>
      <c r="M23" s="67">
        <v>6552</v>
      </c>
      <c r="N23" s="129">
        <v>216.75</v>
      </c>
      <c r="O23" s="2">
        <v>4</v>
      </c>
      <c r="P23" s="50">
        <v>0</v>
      </c>
      <c r="Q23" s="49" t="s">
        <v>299</v>
      </c>
    </row>
    <row r="24" spans="1:17" x14ac:dyDescent="0.25">
      <c r="A24" s="16">
        <v>23</v>
      </c>
      <c r="B24" s="2" t="s">
        <v>92</v>
      </c>
      <c r="C24" s="2">
        <v>5</v>
      </c>
      <c r="D24" s="2">
        <v>17</v>
      </c>
      <c r="E24" s="2" t="str">
        <f t="shared" si="0"/>
        <v>Bus5</v>
      </c>
      <c r="F24" s="2" t="str">
        <f t="shared" si="1"/>
        <v>Bus17</v>
      </c>
      <c r="G24" s="2">
        <v>1</v>
      </c>
      <c r="H24" s="2">
        <v>0</v>
      </c>
      <c r="I24" s="126">
        <v>1.9280497504476889E-4</v>
      </c>
      <c r="J24" s="126">
        <v>4.3326004386284858E-3</v>
      </c>
      <c r="K24" s="126">
        <v>1.0660799999999999</v>
      </c>
      <c r="L24" s="2">
        <v>500</v>
      </c>
      <c r="M24" s="67">
        <v>3139.5</v>
      </c>
      <c r="N24" s="129">
        <v>92.5</v>
      </c>
      <c r="O24" s="2">
        <v>2</v>
      </c>
      <c r="P24" s="50">
        <v>0</v>
      </c>
      <c r="Q24" s="49" t="s">
        <v>299</v>
      </c>
    </row>
    <row r="25" spans="1:17" x14ac:dyDescent="0.25">
      <c r="A25" s="16">
        <v>24</v>
      </c>
      <c r="B25" s="2" t="s">
        <v>93</v>
      </c>
      <c r="C25" s="2">
        <v>12</v>
      </c>
      <c r="D25" s="2">
        <v>14</v>
      </c>
      <c r="E25" s="2" t="str">
        <f t="shared" si="0"/>
        <v>Bus12</v>
      </c>
      <c r="F25" s="2" t="str">
        <f t="shared" si="1"/>
        <v>Bus14</v>
      </c>
      <c r="G25" s="2">
        <v>1</v>
      </c>
      <c r="H25" s="2">
        <v>0</v>
      </c>
      <c r="I25" s="126">
        <v>4.8999999999999998E-4</v>
      </c>
      <c r="J25" s="126">
        <v>1.1050000000000001E-2</v>
      </c>
      <c r="K25" s="126">
        <v>0.63965000000000005</v>
      </c>
      <c r="L25" s="2">
        <v>500</v>
      </c>
      <c r="M25" s="67">
        <v>1569.75</v>
      </c>
      <c r="N25" s="129">
        <v>111</v>
      </c>
      <c r="O25" s="2">
        <v>1</v>
      </c>
      <c r="P25" s="50">
        <v>0</v>
      </c>
      <c r="Q25" s="49" t="s">
        <v>299</v>
      </c>
    </row>
    <row r="26" spans="1:17" x14ac:dyDescent="0.25">
      <c r="A26" s="16">
        <v>25</v>
      </c>
      <c r="B26" s="2" t="s">
        <v>94</v>
      </c>
      <c r="C26" s="2">
        <v>12</v>
      </c>
      <c r="D26" s="2">
        <v>6</v>
      </c>
      <c r="E26" s="2" t="str">
        <f t="shared" si="0"/>
        <v>Bus12</v>
      </c>
      <c r="F26" s="2" t="str">
        <f t="shared" si="1"/>
        <v>Bus6</v>
      </c>
      <c r="G26" s="2">
        <v>1</v>
      </c>
      <c r="H26" s="2">
        <v>0</v>
      </c>
      <c r="I26" s="126">
        <v>3.1974472778022292E-4</v>
      </c>
      <c r="J26" s="126">
        <v>4.0121852493182966E-3</v>
      </c>
      <c r="K26" s="126">
        <v>1.1823900000000001</v>
      </c>
      <c r="L26" s="2">
        <v>500</v>
      </c>
      <c r="M26" s="67">
        <v>3255</v>
      </c>
      <c r="N26" s="129">
        <v>82.7</v>
      </c>
      <c r="O26" s="2">
        <v>2</v>
      </c>
      <c r="P26" s="50">
        <v>0</v>
      </c>
      <c r="Q26" s="49" t="s">
        <v>299</v>
      </c>
    </row>
    <row r="27" spans="1:17" x14ac:dyDescent="0.25">
      <c r="A27" s="16">
        <v>26</v>
      </c>
      <c r="B27" s="2" t="s">
        <v>95</v>
      </c>
      <c r="C27" s="2">
        <v>17</v>
      </c>
      <c r="D27" s="2">
        <v>8</v>
      </c>
      <c r="E27" s="2" t="str">
        <f t="shared" si="0"/>
        <v>Bus17</v>
      </c>
      <c r="F27" s="2" t="str">
        <f t="shared" si="1"/>
        <v>Bus8</v>
      </c>
      <c r="G27" s="2">
        <v>1</v>
      </c>
      <c r="H27" s="2">
        <v>0</v>
      </c>
      <c r="I27" s="126">
        <v>8.5000000000000006E-5</v>
      </c>
      <c r="J27" s="126">
        <v>1.4400000000000001E-3</v>
      </c>
      <c r="K27" s="126">
        <v>0.37234</v>
      </c>
      <c r="L27" s="2">
        <v>500</v>
      </c>
      <c r="M27" s="67">
        <v>4011</v>
      </c>
      <c r="N27" s="129">
        <v>31.2</v>
      </c>
      <c r="O27" s="2">
        <v>2</v>
      </c>
      <c r="P27" s="50">
        <v>0</v>
      </c>
      <c r="Q27" s="49" t="s">
        <v>299</v>
      </c>
    </row>
    <row r="28" spans="1:17" x14ac:dyDescent="0.25">
      <c r="A28" s="16">
        <v>27</v>
      </c>
      <c r="B28" s="2" t="s">
        <v>96</v>
      </c>
      <c r="C28" s="2">
        <v>7</v>
      </c>
      <c r="D28" s="2">
        <v>14</v>
      </c>
      <c r="E28" s="2" t="str">
        <f t="shared" si="0"/>
        <v>Bus7</v>
      </c>
      <c r="F28" s="2" t="str">
        <f t="shared" si="1"/>
        <v>Bus14</v>
      </c>
      <c r="G28" s="2">
        <v>1</v>
      </c>
      <c r="H28" s="2">
        <v>0</v>
      </c>
      <c r="I28" s="126">
        <v>2.8481474096381111E-5</v>
      </c>
      <c r="J28" s="126">
        <v>5.6489300926773449E-4</v>
      </c>
      <c r="K28" s="126">
        <v>0.82100000000000017</v>
      </c>
      <c r="L28" s="2">
        <v>500</v>
      </c>
      <c r="M28" s="67">
        <v>7623</v>
      </c>
      <c r="N28" s="129">
        <v>32.840000000000003</v>
      </c>
      <c r="O28" s="2">
        <v>5</v>
      </c>
      <c r="P28" s="50">
        <v>0</v>
      </c>
      <c r="Q28" s="49" t="s">
        <v>299</v>
      </c>
    </row>
    <row r="29" spans="1:17" x14ac:dyDescent="0.25">
      <c r="A29" s="16">
        <v>28</v>
      </c>
      <c r="B29" s="2" t="s">
        <v>97</v>
      </c>
      <c r="C29" s="2">
        <v>15</v>
      </c>
      <c r="D29" s="2">
        <v>6</v>
      </c>
      <c r="E29" s="2" t="str">
        <f t="shared" si="0"/>
        <v>Bus15</v>
      </c>
      <c r="F29" s="2" t="str">
        <f t="shared" si="1"/>
        <v>Bus6</v>
      </c>
      <c r="G29" s="2">
        <v>1</v>
      </c>
      <c r="H29" s="2">
        <v>0</v>
      </c>
      <c r="I29" s="126">
        <v>3.8000000000000002E-4</v>
      </c>
      <c r="J29" s="126">
        <v>8.6E-3</v>
      </c>
      <c r="K29" s="126">
        <v>1.99102</v>
      </c>
      <c r="L29" s="2">
        <v>500</v>
      </c>
      <c r="M29" s="67">
        <v>3139.5</v>
      </c>
      <c r="N29" s="129">
        <v>173</v>
      </c>
      <c r="O29" s="2">
        <v>2</v>
      </c>
      <c r="P29" s="50">
        <v>0</v>
      </c>
      <c r="Q29" s="49" t="s">
        <v>299</v>
      </c>
    </row>
    <row r="30" spans="1:17" x14ac:dyDescent="0.25">
      <c r="A30" s="16">
        <v>29</v>
      </c>
      <c r="B30" s="2" t="s">
        <v>98</v>
      </c>
      <c r="C30" s="2">
        <v>7</v>
      </c>
      <c r="D30" s="2">
        <v>15</v>
      </c>
      <c r="E30" s="2" t="str">
        <f t="shared" si="0"/>
        <v>Bus7</v>
      </c>
      <c r="F30" s="2" t="str">
        <f t="shared" si="1"/>
        <v>Bus15</v>
      </c>
      <c r="G30" s="2">
        <v>1</v>
      </c>
      <c r="H30" s="2">
        <v>0</v>
      </c>
      <c r="I30" s="126">
        <v>1.55E-4</v>
      </c>
      <c r="J30" s="126">
        <v>2.8424978012313112E-3</v>
      </c>
      <c r="K30" s="126">
        <v>0.75895999999999997</v>
      </c>
      <c r="L30" s="2">
        <v>500</v>
      </c>
      <c r="M30" s="67">
        <v>4042.5</v>
      </c>
      <c r="N30" s="129">
        <v>58.5</v>
      </c>
      <c r="O30" s="2">
        <v>2</v>
      </c>
      <c r="P30" s="50">
        <v>0</v>
      </c>
      <c r="Q30" s="49" t="s">
        <v>299</v>
      </c>
    </row>
    <row r="31" spans="1:17" x14ac:dyDescent="0.25">
      <c r="A31" s="16">
        <v>30</v>
      </c>
      <c r="B31" s="2" t="s">
        <v>99</v>
      </c>
      <c r="C31" s="2">
        <v>15</v>
      </c>
      <c r="D31" s="2">
        <v>9</v>
      </c>
      <c r="E31" s="2" t="str">
        <f t="shared" si="0"/>
        <v>Bus15</v>
      </c>
      <c r="F31" s="2" t="str">
        <f t="shared" si="1"/>
        <v>Bus9</v>
      </c>
      <c r="G31" s="2">
        <v>1</v>
      </c>
      <c r="H31" s="2">
        <v>0</v>
      </c>
      <c r="I31" s="126">
        <v>2.0000000000000001E-4</v>
      </c>
      <c r="J31" s="126">
        <v>4.4799999999999996E-3</v>
      </c>
      <c r="K31" s="126">
        <v>1.03718</v>
      </c>
      <c r="L31" s="2">
        <v>500</v>
      </c>
      <c r="M31" s="67">
        <v>4042.5</v>
      </c>
      <c r="N31" s="129">
        <v>90</v>
      </c>
      <c r="O31" s="2">
        <v>2</v>
      </c>
      <c r="P31" s="50">
        <v>0</v>
      </c>
      <c r="Q31" s="49" t="s">
        <v>299</v>
      </c>
    </row>
    <row r="32" spans="1:17" x14ac:dyDescent="0.25">
      <c r="A32" s="16">
        <v>31</v>
      </c>
      <c r="B32" s="2" t="s">
        <v>100</v>
      </c>
      <c r="C32" s="2">
        <v>17</v>
      </c>
      <c r="D32" s="2">
        <v>15</v>
      </c>
      <c r="E32" s="2" t="str">
        <f t="shared" si="0"/>
        <v>Bus17</v>
      </c>
      <c r="F32" s="2" t="str">
        <f t="shared" si="1"/>
        <v>Bus15</v>
      </c>
      <c r="G32" s="2">
        <v>1</v>
      </c>
      <c r="H32" s="2">
        <v>0</v>
      </c>
      <c r="I32" s="126">
        <v>1.4482758620689649E-4</v>
      </c>
      <c r="J32" s="126">
        <v>2.2312653975363941E-3</v>
      </c>
      <c r="K32" s="126">
        <v>0.57237000000000005</v>
      </c>
      <c r="L32" s="2">
        <v>500</v>
      </c>
      <c r="M32" s="67">
        <v>4200</v>
      </c>
      <c r="N32" s="129">
        <v>45.6</v>
      </c>
      <c r="O32" s="2">
        <v>2</v>
      </c>
      <c r="P32" s="50">
        <v>0</v>
      </c>
      <c r="Q32" s="49" t="s">
        <v>299</v>
      </c>
    </row>
    <row r="33" spans="1:17" x14ac:dyDescent="0.25">
      <c r="A33" s="16">
        <v>32</v>
      </c>
      <c r="B33" s="2" t="s">
        <v>101</v>
      </c>
      <c r="C33" s="2">
        <v>12</v>
      </c>
      <c r="D33" s="2">
        <v>7</v>
      </c>
      <c r="E33" s="2" t="str">
        <f t="shared" si="0"/>
        <v>Bus12</v>
      </c>
      <c r="F33" s="2" t="str">
        <f t="shared" si="1"/>
        <v>Bus7</v>
      </c>
      <c r="G33" s="2">
        <v>1</v>
      </c>
      <c r="H33" s="2">
        <v>0</v>
      </c>
      <c r="I33" s="126">
        <v>9.9572358364700627E-5</v>
      </c>
      <c r="J33" s="126">
        <v>1.60997051648217E-3</v>
      </c>
      <c r="K33" s="126">
        <v>0.89900000000000002</v>
      </c>
      <c r="L33" s="2">
        <v>500</v>
      </c>
      <c r="M33" s="67">
        <v>4352.25</v>
      </c>
      <c r="N33" s="129">
        <v>51</v>
      </c>
      <c r="O33" s="2">
        <v>3</v>
      </c>
      <c r="P33" s="50">
        <v>0</v>
      </c>
      <c r="Q33" s="49" t="s">
        <v>299</v>
      </c>
    </row>
    <row r="34" spans="1:17" x14ac:dyDescent="0.25">
      <c r="A34" s="16">
        <v>33</v>
      </c>
      <c r="B34" s="2" t="s">
        <v>358</v>
      </c>
      <c r="C34" s="2">
        <v>14</v>
      </c>
      <c r="D34" s="2">
        <v>9</v>
      </c>
      <c r="E34" s="2" t="str">
        <f t="shared" si="0"/>
        <v>Bus14</v>
      </c>
      <c r="F34" s="2" t="str">
        <f t="shared" si="1"/>
        <v>Bus9</v>
      </c>
      <c r="G34" s="2">
        <v>1</v>
      </c>
      <c r="H34" s="2">
        <v>0</v>
      </c>
      <c r="I34" s="126">
        <v>1.008624100361254E-4</v>
      </c>
      <c r="J34" s="126">
        <v>1.627537230783706E-3</v>
      </c>
      <c r="K34" s="126">
        <v>2.7843200000000001</v>
      </c>
      <c r="L34" s="2">
        <v>500</v>
      </c>
      <c r="M34" s="67">
        <v>9397.5</v>
      </c>
      <c r="N34" s="129">
        <v>86.4</v>
      </c>
      <c r="O34" s="2">
        <v>5</v>
      </c>
      <c r="P34" s="50">
        <v>0</v>
      </c>
      <c r="Q34" s="49" t="s">
        <v>299</v>
      </c>
    </row>
    <row r="35" spans="1:17" x14ac:dyDescent="0.25">
      <c r="A35" s="16">
        <v>34</v>
      </c>
      <c r="B35" s="2" t="s">
        <v>102</v>
      </c>
      <c r="C35" s="2">
        <v>11</v>
      </c>
      <c r="D35" s="2">
        <v>16</v>
      </c>
      <c r="E35" s="2" t="str">
        <f t="shared" si="0"/>
        <v>Bus11</v>
      </c>
      <c r="F35" s="2" t="str">
        <f t="shared" si="1"/>
        <v>Bus16</v>
      </c>
      <c r="G35" s="2">
        <v>1</v>
      </c>
      <c r="H35" s="2">
        <v>0</v>
      </c>
      <c r="I35" s="126">
        <v>3.5706293706293712E-4</v>
      </c>
      <c r="J35" s="126">
        <v>5.2874042553191494E-3</v>
      </c>
      <c r="K35" s="126">
        <v>1.2481899999999999</v>
      </c>
      <c r="L35" s="2">
        <v>500</v>
      </c>
      <c r="M35" s="67">
        <v>3045</v>
      </c>
      <c r="N35" s="129">
        <v>103</v>
      </c>
      <c r="O35" s="2">
        <v>2</v>
      </c>
      <c r="P35" s="50">
        <v>0</v>
      </c>
      <c r="Q35" s="49" t="s">
        <v>299</v>
      </c>
    </row>
    <row r="36" spans="1:17" x14ac:dyDescent="0.25">
      <c r="A36" s="16">
        <v>35</v>
      </c>
      <c r="B36" s="2" t="s">
        <v>103</v>
      </c>
      <c r="C36" s="2">
        <v>13</v>
      </c>
      <c r="D36" s="2">
        <v>9</v>
      </c>
      <c r="E36" s="2" t="str">
        <f t="shared" si="0"/>
        <v>Bus13</v>
      </c>
      <c r="F36" s="2" t="str">
        <f t="shared" si="1"/>
        <v>Bus9</v>
      </c>
      <c r="G36" s="2">
        <v>1</v>
      </c>
      <c r="H36" s="2">
        <v>0</v>
      </c>
      <c r="I36" s="126">
        <v>3.1350345975879258E-4</v>
      </c>
      <c r="J36" s="126">
        <v>4.1695230253863194E-3</v>
      </c>
      <c r="K36" s="126">
        <v>2.1332300000000002</v>
      </c>
      <c r="L36" s="2">
        <v>500</v>
      </c>
      <c r="M36" s="67">
        <v>3764.25</v>
      </c>
      <c r="N36" s="129">
        <v>125.6666666666667</v>
      </c>
      <c r="O36" s="2">
        <v>3</v>
      </c>
      <c r="P36" s="50">
        <v>0</v>
      </c>
      <c r="Q36" s="49" t="s">
        <v>299</v>
      </c>
    </row>
    <row r="37" spans="1:17" x14ac:dyDescent="0.25">
      <c r="A37" s="16">
        <v>36</v>
      </c>
      <c r="B37" s="2" t="s">
        <v>104</v>
      </c>
      <c r="C37" s="2">
        <v>18</v>
      </c>
      <c r="D37" s="2">
        <v>21</v>
      </c>
      <c r="E37" s="2" t="str">
        <f t="shared" si="0"/>
        <v>Bus18</v>
      </c>
      <c r="F37" s="2" t="str">
        <f t="shared" si="1"/>
        <v>Bus21</v>
      </c>
      <c r="G37" s="2">
        <v>1</v>
      </c>
      <c r="H37" s="2">
        <v>0</v>
      </c>
      <c r="I37" s="126">
        <v>1.900125448218578E-4</v>
      </c>
      <c r="J37" s="126">
        <v>2.7623176048927251E-3</v>
      </c>
      <c r="K37" s="126">
        <v>0.68189999999999995</v>
      </c>
      <c r="L37" s="2">
        <v>500</v>
      </c>
      <c r="M37" s="67">
        <v>3099.6</v>
      </c>
      <c r="N37" s="129">
        <v>55.75</v>
      </c>
      <c r="O37" s="2">
        <v>2</v>
      </c>
      <c r="P37" s="50">
        <v>0</v>
      </c>
      <c r="Q37" s="49" t="s">
        <v>299</v>
      </c>
    </row>
    <row r="38" spans="1:17" x14ac:dyDescent="0.25">
      <c r="A38" s="16">
        <v>37</v>
      </c>
      <c r="B38" s="2" t="s">
        <v>105</v>
      </c>
      <c r="C38" s="2">
        <v>19</v>
      </c>
      <c r="D38" s="2">
        <v>20</v>
      </c>
      <c r="E38" s="2" t="str">
        <f t="shared" si="0"/>
        <v>Bus19</v>
      </c>
      <c r="F38" s="2" t="str">
        <f t="shared" si="1"/>
        <v>Bus20</v>
      </c>
      <c r="G38" s="2">
        <v>1</v>
      </c>
      <c r="H38" s="2">
        <v>0</v>
      </c>
      <c r="I38" s="126">
        <v>1.9008010241174721E-5</v>
      </c>
      <c r="J38" s="126">
        <v>6.7277777777777778E-4</v>
      </c>
      <c r="K38" s="126">
        <v>1.43933</v>
      </c>
      <c r="L38" s="2">
        <v>500</v>
      </c>
      <c r="M38" s="67">
        <v>10613.4</v>
      </c>
      <c r="N38" s="129">
        <v>40.366666666666667</v>
      </c>
      <c r="O38" s="2">
        <v>6</v>
      </c>
      <c r="P38" s="50">
        <v>0</v>
      </c>
      <c r="Q38" s="49" t="s">
        <v>299</v>
      </c>
    </row>
    <row r="39" spans="1:17" x14ac:dyDescent="0.25">
      <c r="A39" s="16">
        <v>38</v>
      </c>
      <c r="B39" s="2" t="s">
        <v>106</v>
      </c>
      <c r="C39" s="2">
        <v>20</v>
      </c>
      <c r="D39" s="2">
        <v>22</v>
      </c>
      <c r="E39" s="2" t="str">
        <f t="shared" si="0"/>
        <v>Bus20</v>
      </c>
      <c r="F39" s="2" t="str">
        <f t="shared" si="1"/>
        <v>Bus22</v>
      </c>
      <c r="G39" s="2">
        <v>1</v>
      </c>
      <c r="H39" s="2">
        <v>0</v>
      </c>
      <c r="I39" s="126">
        <v>3.0989846838056728E-5</v>
      </c>
      <c r="J39" s="126">
        <v>6.6859279796952268E-4</v>
      </c>
      <c r="K39" s="126">
        <v>1.9725200000000001</v>
      </c>
      <c r="L39" s="2">
        <v>500</v>
      </c>
      <c r="M39" s="67">
        <v>10658.55</v>
      </c>
      <c r="N39" s="129">
        <v>44.166666666666657</v>
      </c>
      <c r="O39" s="2">
        <v>6</v>
      </c>
      <c r="P39" s="50">
        <v>0</v>
      </c>
      <c r="Q39" s="49" t="s">
        <v>299</v>
      </c>
    </row>
    <row r="40" spans="1:17" x14ac:dyDescent="0.25">
      <c r="A40" s="16">
        <v>39</v>
      </c>
      <c r="B40" s="2" t="s">
        <v>107</v>
      </c>
      <c r="C40" s="2">
        <v>18</v>
      </c>
      <c r="D40" s="2">
        <v>19</v>
      </c>
      <c r="E40" s="2" t="str">
        <f t="shared" si="0"/>
        <v>Bus18</v>
      </c>
      <c r="F40" s="2" t="str">
        <f t="shared" si="1"/>
        <v>Bus19</v>
      </c>
      <c r="G40" s="2">
        <v>1</v>
      </c>
      <c r="H40" s="2">
        <v>0</v>
      </c>
      <c r="I40" s="126">
        <v>3.8551968729783278E-5</v>
      </c>
      <c r="J40" s="126">
        <v>7.5149101924374101E-4</v>
      </c>
      <c r="K40" s="126">
        <v>0.87485000000000002</v>
      </c>
      <c r="L40" s="2">
        <v>500</v>
      </c>
      <c r="M40" s="67">
        <v>7509.6</v>
      </c>
      <c r="N40" s="129">
        <v>35.75</v>
      </c>
      <c r="O40" s="2">
        <v>4</v>
      </c>
      <c r="P40" s="50">
        <v>0</v>
      </c>
      <c r="Q40" s="49" t="s">
        <v>299</v>
      </c>
    </row>
    <row r="41" spans="1:17" x14ac:dyDescent="0.25">
      <c r="A41" s="16">
        <v>40</v>
      </c>
      <c r="B41" s="2" t="s">
        <v>108</v>
      </c>
      <c r="C41" s="2">
        <v>24</v>
      </c>
      <c r="D41" s="2">
        <v>25</v>
      </c>
      <c r="E41" s="2" t="str">
        <f t="shared" si="0"/>
        <v>Bus24</v>
      </c>
      <c r="F41" s="2" t="str">
        <f t="shared" si="1"/>
        <v>Bus25</v>
      </c>
      <c r="G41" s="2">
        <v>1</v>
      </c>
      <c r="H41" s="2">
        <v>0</v>
      </c>
      <c r="I41" s="126">
        <v>9.9711277810988645E-5</v>
      </c>
      <c r="J41" s="126">
        <v>1.000334225943396E-3</v>
      </c>
      <c r="K41" s="126">
        <v>0.94499999999999995</v>
      </c>
      <c r="L41" s="2">
        <v>500</v>
      </c>
      <c r="M41" s="67">
        <v>4040.9250000000002</v>
      </c>
      <c r="N41" s="129">
        <v>47.25</v>
      </c>
      <c r="O41" s="2">
        <v>4</v>
      </c>
      <c r="P41" s="50">
        <v>0</v>
      </c>
      <c r="Q41" s="49" t="s">
        <v>299</v>
      </c>
    </row>
    <row r="42" spans="1:17" x14ac:dyDescent="0.25">
      <c r="A42" s="16">
        <v>41</v>
      </c>
      <c r="B42" s="2" t="s">
        <v>109</v>
      </c>
      <c r="C42" s="2">
        <v>19</v>
      </c>
      <c r="D42" s="2">
        <v>25</v>
      </c>
      <c r="E42" s="2" t="str">
        <f t="shared" si="0"/>
        <v>Bus19</v>
      </c>
      <c r="F42" s="2" t="str">
        <f t="shared" si="1"/>
        <v>Bus25</v>
      </c>
      <c r="G42" s="2">
        <v>1</v>
      </c>
      <c r="H42" s="2">
        <v>0</v>
      </c>
      <c r="I42" s="126">
        <v>5.8147137368020453E-5</v>
      </c>
      <c r="J42" s="126">
        <v>1.0654782944923751E-3</v>
      </c>
      <c r="K42" s="126">
        <v>1.22824</v>
      </c>
      <c r="L42" s="2">
        <v>500</v>
      </c>
      <c r="M42" s="67">
        <v>7320.6</v>
      </c>
      <c r="N42" s="129">
        <v>49.624999999999993</v>
      </c>
      <c r="O42" s="2">
        <v>4</v>
      </c>
      <c r="P42" s="50">
        <v>0</v>
      </c>
      <c r="Q42" s="49" t="s">
        <v>299</v>
      </c>
    </row>
    <row r="43" spans="1:17" x14ac:dyDescent="0.25">
      <c r="A43" s="16">
        <v>42</v>
      </c>
      <c r="B43" s="2" t="s">
        <v>110</v>
      </c>
      <c r="C43" s="2">
        <v>28</v>
      </c>
      <c r="D43" s="2">
        <v>18</v>
      </c>
      <c r="E43" s="2" t="str">
        <f t="shared" si="0"/>
        <v>Bus28</v>
      </c>
      <c r="F43" s="2" t="str">
        <f t="shared" si="1"/>
        <v>Bus18</v>
      </c>
      <c r="G43" s="2">
        <v>1</v>
      </c>
      <c r="H43" s="2">
        <v>0</v>
      </c>
      <c r="I43" s="126">
        <v>3.299242424242424E-4</v>
      </c>
      <c r="J43" s="126">
        <v>6.0724989707698646E-3</v>
      </c>
      <c r="K43" s="126">
        <v>1.58287</v>
      </c>
      <c r="L43" s="2">
        <v>500</v>
      </c>
      <c r="M43" s="67">
        <v>3309.6</v>
      </c>
      <c r="N43" s="129">
        <v>125</v>
      </c>
      <c r="O43" s="2">
        <v>2</v>
      </c>
      <c r="P43" s="50">
        <v>0</v>
      </c>
      <c r="Q43" s="49" t="s">
        <v>299</v>
      </c>
    </row>
    <row r="44" spans="1:17" x14ac:dyDescent="0.25">
      <c r="A44" s="16">
        <v>43</v>
      </c>
      <c r="B44" s="2" t="s">
        <v>111</v>
      </c>
      <c r="C44" s="2">
        <v>26</v>
      </c>
      <c r="D44" s="2">
        <v>22</v>
      </c>
      <c r="E44" s="2" t="str">
        <f t="shared" si="0"/>
        <v>Bus26</v>
      </c>
      <c r="F44" s="2" t="str">
        <f t="shared" si="1"/>
        <v>Bus22</v>
      </c>
      <c r="G44" s="2">
        <v>1</v>
      </c>
      <c r="H44" s="2">
        <v>0</v>
      </c>
      <c r="I44" s="126">
        <v>1.2E-4</v>
      </c>
      <c r="J44" s="126">
        <v>1.47E-3</v>
      </c>
      <c r="K44" s="126">
        <v>0.38446000000000002</v>
      </c>
      <c r="L44" s="2">
        <v>500</v>
      </c>
      <c r="M44" s="67">
        <v>2486.4</v>
      </c>
      <c r="N44" s="129">
        <v>30.2</v>
      </c>
      <c r="O44" s="2">
        <v>2</v>
      </c>
      <c r="P44" s="50">
        <v>0</v>
      </c>
      <c r="Q44" s="49" t="s">
        <v>299</v>
      </c>
    </row>
    <row r="45" spans="1:17" x14ac:dyDescent="0.25">
      <c r="A45" s="16">
        <v>44</v>
      </c>
      <c r="B45" s="2" t="s">
        <v>112</v>
      </c>
      <c r="C45" s="2">
        <v>25</v>
      </c>
      <c r="D45" s="2">
        <v>28</v>
      </c>
      <c r="E45" s="2" t="str">
        <f t="shared" si="0"/>
        <v>Bus25</v>
      </c>
      <c r="F45" s="2" t="str">
        <f t="shared" si="1"/>
        <v>Bus28</v>
      </c>
      <c r="G45" s="2">
        <v>1</v>
      </c>
      <c r="H45" s="2">
        <v>0</v>
      </c>
      <c r="I45" s="126">
        <v>1.4210526315789471E-4</v>
      </c>
      <c r="J45" s="126">
        <v>3.0564186426819298E-3</v>
      </c>
      <c r="K45" s="126">
        <v>0.77584999999999993</v>
      </c>
      <c r="L45" s="2">
        <v>500</v>
      </c>
      <c r="M45" s="67">
        <v>3309.6</v>
      </c>
      <c r="N45" s="129">
        <v>63.05</v>
      </c>
      <c r="O45" s="2">
        <v>2</v>
      </c>
      <c r="P45" s="50">
        <v>0</v>
      </c>
      <c r="Q45" s="49" t="s">
        <v>299</v>
      </c>
    </row>
    <row r="46" spans="1:17" x14ac:dyDescent="0.25">
      <c r="A46" s="16">
        <v>45</v>
      </c>
      <c r="B46" s="2" t="s">
        <v>113</v>
      </c>
      <c r="C46" s="2">
        <v>21</v>
      </c>
      <c r="D46" s="2">
        <v>27</v>
      </c>
      <c r="E46" s="2" t="str">
        <f t="shared" si="0"/>
        <v>Bus21</v>
      </c>
      <c r="F46" s="2" t="str">
        <f t="shared" si="1"/>
        <v>Bus27</v>
      </c>
      <c r="G46" s="2">
        <v>1</v>
      </c>
      <c r="H46" s="2">
        <v>0</v>
      </c>
      <c r="I46" s="126">
        <v>2.8499999999999999E-4</v>
      </c>
      <c r="J46" s="126">
        <v>6.4850000000000003E-3</v>
      </c>
      <c r="K46" s="126">
        <v>1.50058</v>
      </c>
      <c r="L46" s="2">
        <v>500</v>
      </c>
      <c r="M46" s="67">
        <v>3139.5</v>
      </c>
      <c r="N46" s="129">
        <v>130</v>
      </c>
      <c r="O46" s="2">
        <v>2</v>
      </c>
      <c r="P46" s="50">
        <v>0</v>
      </c>
      <c r="Q46" s="49" t="s">
        <v>299</v>
      </c>
    </row>
    <row r="47" spans="1:17" x14ac:dyDescent="0.25">
      <c r="A47" s="16">
        <v>46</v>
      </c>
      <c r="B47" s="2" t="s">
        <v>114</v>
      </c>
      <c r="C47" s="2">
        <v>28</v>
      </c>
      <c r="D47" s="2">
        <v>23</v>
      </c>
      <c r="E47" s="2" t="str">
        <f t="shared" si="0"/>
        <v>Bus28</v>
      </c>
      <c r="F47" s="2" t="str">
        <f t="shared" si="1"/>
        <v>Bus23</v>
      </c>
      <c r="G47" s="2">
        <v>1</v>
      </c>
      <c r="H47" s="2">
        <v>0</v>
      </c>
      <c r="I47" s="126">
        <v>8.4154100993038877E-5</v>
      </c>
      <c r="J47" s="126">
        <v>1.4664977037576079E-3</v>
      </c>
      <c r="K47" s="126">
        <v>1.5582800000000001</v>
      </c>
      <c r="L47" s="2">
        <v>500</v>
      </c>
      <c r="M47" s="67">
        <v>6409.2</v>
      </c>
      <c r="N47" s="129">
        <v>63.15</v>
      </c>
      <c r="O47" s="2">
        <v>4</v>
      </c>
      <c r="P47" s="50">
        <v>0</v>
      </c>
      <c r="Q47" s="49" t="s">
        <v>299</v>
      </c>
    </row>
    <row r="48" spans="1:17" x14ac:dyDescent="0.25">
      <c r="A48" s="16">
        <v>47</v>
      </c>
      <c r="B48" s="2" t="s">
        <v>115</v>
      </c>
      <c r="C48" s="2">
        <v>27</v>
      </c>
      <c r="D48" s="2">
        <v>18</v>
      </c>
      <c r="E48" s="2" t="str">
        <f t="shared" si="0"/>
        <v>Bus27</v>
      </c>
      <c r="F48" s="2" t="str">
        <f t="shared" si="1"/>
        <v>Bus18</v>
      </c>
      <c r="G48" s="2">
        <v>1</v>
      </c>
      <c r="H48" s="2">
        <v>0</v>
      </c>
      <c r="I48" s="126">
        <v>1.2037303298772089E-4</v>
      </c>
      <c r="J48" s="126">
        <v>1.8660725012616911E-3</v>
      </c>
      <c r="K48" s="126">
        <v>1.96258</v>
      </c>
      <c r="L48" s="2">
        <v>500</v>
      </c>
      <c r="M48" s="67">
        <v>7270.2000000000007</v>
      </c>
      <c r="N48" s="129">
        <v>78.800000000000011</v>
      </c>
      <c r="O48" s="2">
        <v>4</v>
      </c>
      <c r="P48" s="50">
        <v>0</v>
      </c>
      <c r="Q48" s="49" t="s">
        <v>299</v>
      </c>
    </row>
    <row r="49" spans="1:17" x14ac:dyDescent="0.25">
      <c r="A49" s="16">
        <v>48</v>
      </c>
      <c r="B49" s="2" t="s">
        <v>116</v>
      </c>
      <c r="C49" s="2">
        <v>20</v>
      </c>
      <c r="D49" s="2">
        <v>18</v>
      </c>
      <c r="E49" s="2" t="str">
        <f t="shared" si="0"/>
        <v>Bus20</v>
      </c>
      <c r="F49" s="2" t="str">
        <f t="shared" si="1"/>
        <v>Bus18</v>
      </c>
      <c r="G49" s="2">
        <v>1</v>
      </c>
      <c r="H49" s="2">
        <v>0</v>
      </c>
      <c r="I49" s="126">
        <v>9.9999999999999991E-5</v>
      </c>
      <c r="J49" s="126">
        <v>2.3149999999999998E-3</v>
      </c>
      <c r="K49" s="126">
        <v>0.53591999999999995</v>
      </c>
      <c r="L49" s="2">
        <v>500</v>
      </c>
      <c r="M49" s="67">
        <v>3309.6</v>
      </c>
      <c r="N49" s="129">
        <v>46.5</v>
      </c>
      <c r="O49" s="2">
        <v>2</v>
      </c>
      <c r="P49" s="50">
        <v>0</v>
      </c>
      <c r="Q49" s="49" t="s">
        <v>299</v>
      </c>
    </row>
    <row r="50" spans="1:17" x14ac:dyDescent="0.25">
      <c r="A50" s="16">
        <v>49</v>
      </c>
      <c r="B50" s="2" t="s">
        <v>117</v>
      </c>
      <c r="C50" s="2">
        <v>26</v>
      </c>
      <c r="D50" s="2">
        <v>20</v>
      </c>
      <c r="E50" s="2" t="str">
        <f t="shared" si="0"/>
        <v>Bus26</v>
      </c>
      <c r="F50" s="2" t="str">
        <f t="shared" si="1"/>
        <v>Bus20</v>
      </c>
      <c r="G50" s="2">
        <v>1</v>
      </c>
      <c r="H50" s="2">
        <v>0</v>
      </c>
      <c r="I50" s="126">
        <v>8.5000000000000006E-5</v>
      </c>
      <c r="J50" s="126">
        <v>1.83E-3</v>
      </c>
      <c r="K50" s="126">
        <v>0.55622000000000005</v>
      </c>
      <c r="L50" s="2">
        <v>500</v>
      </c>
      <c r="M50" s="67">
        <v>3910.2</v>
      </c>
      <c r="N50" s="129">
        <v>42.4</v>
      </c>
      <c r="O50" s="2">
        <v>2</v>
      </c>
      <c r="P50" s="50">
        <v>0</v>
      </c>
      <c r="Q50" s="49" t="s">
        <v>299</v>
      </c>
    </row>
    <row r="51" spans="1:17" x14ac:dyDescent="0.25">
      <c r="A51" s="16">
        <v>50</v>
      </c>
      <c r="B51" s="2" t="s">
        <v>118</v>
      </c>
      <c r="C51" s="2">
        <v>21</v>
      </c>
      <c r="D51" s="2">
        <v>23</v>
      </c>
      <c r="E51" s="2" t="str">
        <f t="shared" si="0"/>
        <v>Bus21</v>
      </c>
      <c r="F51" s="2" t="str">
        <f t="shared" si="1"/>
        <v>Bus23</v>
      </c>
      <c r="G51" s="2">
        <v>1</v>
      </c>
      <c r="H51" s="2">
        <v>0</v>
      </c>
      <c r="I51" s="126">
        <v>1.7442857142857139E-4</v>
      </c>
      <c r="J51" s="126">
        <v>3.5274982282069451E-3</v>
      </c>
      <c r="K51" s="126">
        <v>0.92330999999999996</v>
      </c>
      <c r="L51" s="2">
        <v>500</v>
      </c>
      <c r="M51" s="67">
        <v>4200</v>
      </c>
      <c r="N51" s="129">
        <v>72.5</v>
      </c>
      <c r="O51" s="2">
        <v>2</v>
      </c>
      <c r="P51" s="50">
        <v>0</v>
      </c>
      <c r="Q51" s="49" t="s">
        <v>299</v>
      </c>
    </row>
    <row r="52" spans="1:17" x14ac:dyDescent="0.25">
      <c r="A52" s="16">
        <v>51</v>
      </c>
      <c r="B52" s="2" t="s">
        <v>119</v>
      </c>
      <c r="C52" s="2">
        <v>32</v>
      </c>
      <c r="D52" s="2">
        <v>30</v>
      </c>
      <c r="E52" s="2" t="str">
        <f t="shared" si="0"/>
        <v>Bus32</v>
      </c>
      <c r="F52" s="2" t="str">
        <f t="shared" si="1"/>
        <v>Bus30</v>
      </c>
      <c r="G52" s="2">
        <v>1</v>
      </c>
      <c r="H52" s="2">
        <v>0</v>
      </c>
      <c r="I52" s="126">
        <v>1.180334275802621E-4</v>
      </c>
      <c r="J52" s="126">
        <v>1.4299342290168111E-3</v>
      </c>
      <c r="K52" s="126">
        <v>1.5107699999999999</v>
      </c>
      <c r="L52" s="2">
        <v>500</v>
      </c>
      <c r="M52" s="67">
        <v>6189.75</v>
      </c>
      <c r="N52" s="129">
        <v>60.45</v>
      </c>
      <c r="O52" s="2">
        <v>4</v>
      </c>
      <c r="P52" s="50">
        <v>0</v>
      </c>
      <c r="Q52" s="49" t="s">
        <v>299</v>
      </c>
    </row>
    <row r="53" spans="1:17" x14ac:dyDescent="0.25">
      <c r="A53" s="16">
        <v>52</v>
      </c>
      <c r="B53" s="2" t="s">
        <v>120</v>
      </c>
      <c r="C53" s="2">
        <v>31</v>
      </c>
      <c r="D53" s="2">
        <v>29</v>
      </c>
      <c r="E53" s="2" t="str">
        <f t="shared" si="0"/>
        <v>Bus31</v>
      </c>
      <c r="F53" s="2" t="str">
        <f t="shared" si="1"/>
        <v>Bus29</v>
      </c>
      <c r="G53" s="2">
        <v>1</v>
      </c>
      <c r="H53" s="2">
        <v>0</v>
      </c>
      <c r="I53" s="126">
        <v>5.4021871202916168E-5</v>
      </c>
      <c r="J53" s="126">
        <v>9.3637756179120607E-4</v>
      </c>
      <c r="K53" s="126">
        <v>0.54122999999999999</v>
      </c>
      <c r="L53" s="2">
        <v>500</v>
      </c>
      <c r="M53" s="67">
        <v>6063.75</v>
      </c>
      <c r="N53" s="129">
        <v>29.333333333333329</v>
      </c>
      <c r="O53" s="2">
        <v>3</v>
      </c>
      <c r="P53" s="50">
        <v>0</v>
      </c>
      <c r="Q53" s="49" t="s">
        <v>299</v>
      </c>
    </row>
    <row r="54" spans="1:17" x14ac:dyDescent="0.25">
      <c r="A54" s="16">
        <v>53</v>
      </c>
      <c r="B54" s="2" t="s">
        <v>121</v>
      </c>
      <c r="C54" s="2">
        <v>31</v>
      </c>
      <c r="D54" s="2">
        <v>36</v>
      </c>
      <c r="E54" s="2" t="str">
        <f t="shared" si="0"/>
        <v>Bus31</v>
      </c>
      <c r="F54" s="2" t="str">
        <f t="shared" si="1"/>
        <v>Bus36</v>
      </c>
      <c r="G54" s="2">
        <v>1</v>
      </c>
      <c r="H54" s="2">
        <v>0</v>
      </c>
      <c r="I54" s="126">
        <v>4.0999999999999999E-4</v>
      </c>
      <c r="J54" s="126">
        <v>6.7799999999999996E-3</v>
      </c>
      <c r="K54" s="126">
        <v>0.51673000000000002</v>
      </c>
      <c r="L54" s="2">
        <v>500</v>
      </c>
      <c r="M54" s="67">
        <v>2100</v>
      </c>
      <c r="N54" s="129">
        <v>70.3</v>
      </c>
      <c r="O54" s="2">
        <v>1</v>
      </c>
      <c r="P54" s="50">
        <v>0</v>
      </c>
      <c r="Q54" s="49" t="s">
        <v>299</v>
      </c>
    </row>
    <row r="55" spans="1:17" x14ac:dyDescent="0.25">
      <c r="A55" s="16">
        <v>54</v>
      </c>
      <c r="B55" s="2" t="s">
        <v>122</v>
      </c>
      <c r="C55" s="2">
        <v>29</v>
      </c>
      <c r="D55" s="2">
        <v>30</v>
      </c>
      <c r="E55" s="2" t="str">
        <f t="shared" si="0"/>
        <v>Bus29</v>
      </c>
      <c r="F55" s="2" t="str">
        <f t="shared" si="1"/>
        <v>Bus30</v>
      </c>
      <c r="G55" s="2">
        <v>1</v>
      </c>
      <c r="H55" s="2">
        <v>0</v>
      </c>
      <c r="I55" s="126">
        <v>3.8294023012925668E-5</v>
      </c>
      <c r="J55" s="126">
        <v>1.0224489795918367E-3</v>
      </c>
      <c r="K55" s="126">
        <v>3.0263300000000002</v>
      </c>
      <c r="L55" s="2">
        <v>500</v>
      </c>
      <c r="M55" s="67">
        <v>16592.099999999999</v>
      </c>
      <c r="N55" s="129">
        <v>71.571428571428569</v>
      </c>
      <c r="O55" s="2">
        <v>7</v>
      </c>
      <c r="P55" s="50">
        <v>0</v>
      </c>
      <c r="Q55" s="49" t="s">
        <v>299</v>
      </c>
    </row>
    <row r="56" spans="1:17" x14ac:dyDescent="0.25">
      <c r="A56" s="16">
        <v>55</v>
      </c>
      <c r="B56" s="2" t="s">
        <v>123</v>
      </c>
      <c r="C56" s="2">
        <v>34</v>
      </c>
      <c r="D56" s="2">
        <v>30</v>
      </c>
      <c r="E56" s="2" t="str">
        <f t="shared" si="0"/>
        <v>Bus34</v>
      </c>
      <c r="F56" s="2" t="str">
        <f t="shared" si="1"/>
        <v>Bus30</v>
      </c>
      <c r="G56" s="2">
        <v>1</v>
      </c>
      <c r="H56" s="2">
        <v>0</v>
      </c>
      <c r="I56" s="126">
        <v>1.78054283389333E-4</v>
      </c>
      <c r="J56" s="126">
        <v>1.753247956651056E-3</v>
      </c>
      <c r="K56" s="126">
        <v>0.48936000000000002</v>
      </c>
      <c r="L56" s="2">
        <v>500</v>
      </c>
      <c r="M56" s="67">
        <v>3354.75</v>
      </c>
      <c r="N56" s="129">
        <v>41</v>
      </c>
      <c r="O56" s="2">
        <v>2</v>
      </c>
      <c r="P56" s="50">
        <v>0</v>
      </c>
      <c r="Q56" s="49" t="s">
        <v>299</v>
      </c>
    </row>
    <row r="57" spans="1:17" x14ac:dyDescent="0.25">
      <c r="A57" s="16">
        <v>56</v>
      </c>
      <c r="B57" s="2" t="s">
        <v>124</v>
      </c>
      <c r="C57" s="2">
        <v>34</v>
      </c>
      <c r="D57" s="2">
        <v>29</v>
      </c>
      <c r="E57" s="2" t="str">
        <f t="shared" si="0"/>
        <v>Bus34</v>
      </c>
      <c r="F57" s="2" t="str">
        <f t="shared" si="1"/>
        <v>Bus29</v>
      </c>
      <c r="G57" s="2">
        <v>1</v>
      </c>
      <c r="H57" s="2">
        <v>0</v>
      </c>
      <c r="I57" s="126">
        <v>7.8601143187426449E-5</v>
      </c>
      <c r="J57" s="126">
        <v>1.5712163298056371E-3</v>
      </c>
      <c r="K57" s="126">
        <v>0.89850000000000008</v>
      </c>
      <c r="L57" s="2">
        <v>500</v>
      </c>
      <c r="M57" s="67">
        <v>5612.25</v>
      </c>
      <c r="N57" s="129">
        <v>50</v>
      </c>
      <c r="O57" s="2">
        <v>3</v>
      </c>
      <c r="P57" s="50">
        <v>0</v>
      </c>
      <c r="Q57" s="49" t="s">
        <v>299</v>
      </c>
    </row>
    <row r="58" spans="1:17" x14ac:dyDescent="0.25">
      <c r="A58" s="16">
        <v>57</v>
      </c>
      <c r="B58" s="2" t="s">
        <v>125</v>
      </c>
      <c r="C58" s="2">
        <v>32</v>
      </c>
      <c r="D58" s="2">
        <v>35</v>
      </c>
      <c r="E58" s="2" t="str">
        <f t="shared" si="0"/>
        <v>Bus32</v>
      </c>
      <c r="F58" s="2" t="str">
        <f t="shared" si="1"/>
        <v>Bus35</v>
      </c>
      <c r="G58" s="2">
        <v>1</v>
      </c>
      <c r="H58" s="2">
        <v>0</v>
      </c>
      <c r="I58" s="126">
        <v>1.278185848090647E-4</v>
      </c>
      <c r="J58" s="126">
        <v>1.7746505237248591E-3</v>
      </c>
      <c r="K58" s="126">
        <v>3.6962700000000002</v>
      </c>
      <c r="L58" s="2">
        <v>500</v>
      </c>
      <c r="M58" s="67">
        <v>15332.1</v>
      </c>
      <c r="N58" s="129">
        <v>106.4666666666667</v>
      </c>
      <c r="O58" s="2">
        <v>6</v>
      </c>
      <c r="P58" s="50">
        <v>0</v>
      </c>
      <c r="Q58" s="49" t="s">
        <v>299</v>
      </c>
    </row>
    <row r="59" spans="1:17" x14ac:dyDescent="0.25">
      <c r="A59" s="16">
        <v>58</v>
      </c>
      <c r="B59" s="2" t="s">
        <v>126</v>
      </c>
      <c r="C59" s="2">
        <v>30</v>
      </c>
      <c r="D59" s="2">
        <v>31</v>
      </c>
      <c r="E59" s="2" t="str">
        <f t="shared" si="0"/>
        <v>Bus30</v>
      </c>
      <c r="F59" s="2" t="str">
        <f t="shared" si="1"/>
        <v>Bus31</v>
      </c>
      <c r="G59" s="2">
        <v>1</v>
      </c>
      <c r="H59" s="2">
        <v>0</v>
      </c>
      <c r="I59" s="126">
        <v>3.473381294964029E-4</v>
      </c>
      <c r="J59" s="126">
        <v>6.2974513695911076E-3</v>
      </c>
      <c r="K59" s="126">
        <v>1.6065100000000001</v>
      </c>
      <c r="L59" s="2">
        <v>500</v>
      </c>
      <c r="M59" s="67">
        <v>3139.5</v>
      </c>
      <c r="N59" s="129">
        <v>129</v>
      </c>
      <c r="O59" s="2">
        <v>2</v>
      </c>
      <c r="P59" s="50">
        <v>0</v>
      </c>
      <c r="Q59" s="49" t="s">
        <v>299</v>
      </c>
    </row>
    <row r="60" spans="1:17" x14ac:dyDescent="0.25">
      <c r="A60" s="16">
        <v>59</v>
      </c>
      <c r="B60" s="2" t="s">
        <v>127</v>
      </c>
      <c r="C60" s="2">
        <v>30</v>
      </c>
      <c r="D60" s="2">
        <v>36</v>
      </c>
      <c r="E60" s="2" t="str">
        <f t="shared" si="0"/>
        <v>Bus30</v>
      </c>
      <c r="F60" s="2" t="str">
        <f t="shared" si="1"/>
        <v>Bus36</v>
      </c>
      <c r="G60" s="2">
        <v>1</v>
      </c>
      <c r="H60" s="2">
        <v>0</v>
      </c>
      <c r="I60" s="126">
        <v>6.1495934959349596E-4</v>
      </c>
      <c r="J60" s="126">
        <v>6.974967741935483E-3</v>
      </c>
      <c r="K60" s="126">
        <v>1.6438200000000001</v>
      </c>
      <c r="L60" s="2">
        <v>500</v>
      </c>
      <c r="M60" s="67">
        <v>3016.65</v>
      </c>
      <c r="N60" s="129">
        <v>136</v>
      </c>
      <c r="O60" s="2">
        <v>2</v>
      </c>
      <c r="P60" s="50">
        <v>0</v>
      </c>
      <c r="Q60" s="49" t="s">
        <v>299</v>
      </c>
    </row>
    <row r="61" spans="1:17" x14ac:dyDescent="0.25">
      <c r="A61" s="16">
        <v>60</v>
      </c>
      <c r="B61" s="2" t="s">
        <v>128</v>
      </c>
      <c r="C61" s="2">
        <v>33</v>
      </c>
      <c r="D61" s="2">
        <v>35</v>
      </c>
      <c r="E61" s="2" t="str">
        <f t="shared" si="0"/>
        <v>Bus33</v>
      </c>
      <c r="F61" s="2" t="str">
        <f t="shared" si="1"/>
        <v>Bus35</v>
      </c>
      <c r="G61" s="2">
        <v>1</v>
      </c>
      <c r="H61" s="2">
        <v>0</v>
      </c>
      <c r="I61" s="126">
        <v>7.761984875710826E-5</v>
      </c>
      <c r="J61" s="126">
        <v>1.7300000000000004E-3</v>
      </c>
      <c r="K61" s="126">
        <v>0.9682099999999999</v>
      </c>
      <c r="L61" s="2">
        <v>500</v>
      </c>
      <c r="M61" s="67">
        <v>4662</v>
      </c>
      <c r="N61" s="129">
        <v>51.900000000000013</v>
      </c>
      <c r="O61" s="2">
        <v>3</v>
      </c>
      <c r="P61" s="50">
        <v>0</v>
      </c>
      <c r="Q61" s="49" t="s">
        <v>299</v>
      </c>
    </row>
    <row r="62" spans="1:17" x14ac:dyDescent="0.25">
      <c r="A62" s="16">
        <v>61</v>
      </c>
      <c r="B62" s="2" t="s">
        <v>129</v>
      </c>
      <c r="C62" s="2">
        <v>30</v>
      </c>
      <c r="D62" s="2">
        <v>35</v>
      </c>
      <c r="E62" s="2" t="str">
        <f t="shared" si="0"/>
        <v>Bus30</v>
      </c>
      <c r="F62" s="2" t="str">
        <f t="shared" si="1"/>
        <v>Bus35</v>
      </c>
      <c r="G62" s="2">
        <v>1</v>
      </c>
      <c r="H62" s="2">
        <v>0</v>
      </c>
      <c r="I62" s="126">
        <v>8.5047538322124372E-5</v>
      </c>
      <c r="J62" s="126">
        <v>1.1598896695564651E-3</v>
      </c>
      <c r="K62" s="126">
        <v>4.5758100000000006</v>
      </c>
      <c r="L62" s="2">
        <v>500</v>
      </c>
      <c r="M62" s="67">
        <v>13071.45</v>
      </c>
      <c r="N62" s="129">
        <v>99.85</v>
      </c>
      <c r="O62" s="2">
        <v>8</v>
      </c>
      <c r="P62" s="50">
        <v>0</v>
      </c>
      <c r="Q62" s="49" t="s">
        <v>299</v>
      </c>
    </row>
    <row r="63" spans="1:17" x14ac:dyDescent="0.25">
      <c r="A63" s="16">
        <v>62</v>
      </c>
      <c r="B63" s="2" t="s">
        <v>130</v>
      </c>
      <c r="C63" s="2">
        <v>33</v>
      </c>
      <c r="D63" s="2">
        <v>34</v>
      </c>
      <c r="E63" s="2" t="str">
        <f t="shared" si="0"/>
        <v>Bus33</v>
      </c>
      <c r="F63" s="2" t="str">
        <f t="shared" si="1"/>
        <v>Bus34</v>
      </c>
      <c r="G63" s="2">
        <v>1</v>
      </c>
      <c r="H63" s="2">
        <v>0</v>
      </c>
      <c r="I63" s="126">
        <v>2.2956521739130441E-4</v>
      </c>
      <c r="J63" s="126">
        <v>3.9249745222929948E-3</v>
      </c>
      <c r="K63" s="126">
        <v>0.99258999999999997</v>
      </c>
      <c r="L63" s="2">
        <v>500</v>
      </c>
      <c r="M63" s="67">
        <v>3360</v>
      </c>
      <c r="N63" s="129">
        <v>81.349999999999994</v>
      </c>
      <c r="O63" s="2">
        <v>2</v>
      </c>
      <c r="P63" s="50">
        <v>0</v>
      </c>
      <c r="Q63" s="49" t="s">
        <v>299</v>
      </c>
    </row>
    <row r="64" spans="1:17" x14ac:dyDescent="0.25">
      <c r="A64" s="16">
        <v>63</v>
      </c>
      <c r="B64" s="2" t="s">
        <v>131</v>
      </c>
      <c r="C64" s="2">
        <v>39</v>
      </c>
      <c r="D64" s="2">
        <v>38</v>
      </c>
      <c r="E64" s="2" t="str">
        <f t="shared" si="0"/>
        <v>Bus39</v>
      </c>
      <c r="F64" s="2" t="str">
        <f t="shared" si="1"/>
        <v>Bus38</v>
      </c>
      <c r="G64" s="2">
        <v>1</v>
      </c>
      <c r="H64" s="2">
        <v>0</v>
      </c>
      <c r="I64" s="126">
        <v>4.1402638075922727E-5</v>
      </c>
      <c r="J64" s="126">
        <v>9.9040816326530614E-4</v>
      </c>
      <c r="K64" s="126">
        <v>2.9537599999999999</v>
      </c>
      <c r="L64" s="2">
        <v>500</v>
      </c>
      <c r="M64" s="67">
        <v>14491.575000000001</v>
      </c>
      <c r="N64" s="129">
        <v>69.328571428571422</v>
      </c>
      <c r="O64" s="2">
        <v>7</v>
      </c>
      <c r="P64" s="50">
        <v>0</v>
      </c>
      <c r="Q64" s="49" t="s">
        <v>299</v>
      </c>
    </row>
    <row r="65" spans="1:17" x14ac:dyDescent="0.25">
      <c r="A65" s="16">
        <v>64</v>
      </c>
      <c r="B65" s="2" t="s">
        <v>132</v>
      </c>
      <c r="C65" s="2">
        <v>37</v>
      </c>
      <c r="D65" s="2">
        <v>39</v>
      </c>
      <c r="E65" s="2" t="str">
        <f t="shared" si="0"/>
        <v>Bus37</v>
      </c>
      <c r="F65" s="2" t="str">
        <f t="shared" si="1"/>
        <v>Bus39</v>
      </c>
      <c r="G65" s="2">
        <v>1</v>
      </c>
      <c r="H65" s="2">
        <v>0</v>
      </c>
      <c r="I65" s="126">
        <v>5.1542315146452983E-5</v>
      </c>
      <c r="J65" s="126">
        <v>8.750696250347591E-4</v>
      </c>
      <c r="K65" s="126">
        <v>2.1108600000000002</v>
      </c>
      <c r="L65" s="2">
        <v>500</v>
      </c>
      <c r="M65" s="67">
        <v>9076.2000000000007</v>
      </c>
      <c r="N65" s="129">
        <v>59.233333333333327</v>
      </c>
      <c r="O65" s="2">
        <v>6</v>
      </c>
      <c r="P65" s="50">
        <v>0</v>
      </c>
      <c r="Q65" s="49" t="s">
        <v>299</v>
      </c>
    </row>
    <row r="66" spans="1:17" x14ac:dyDescent="0.25">
      <c r="A66" s="16">
        <v>65</v>
      </c>
      <c r="B66" s="2" t="s">
        <v>133</v>
      </c>
      <c r="C66" s="2">
        <v>38</v>
      </c>
      <c r="D66" s="2">
        <v>40</v>
      </c>
      <c r="E66" s="2" t="str">
        <f t="shared" si="0"/>
        <v>Bus38</v>
      </c>
      <c r="F66" s="2" t="str">
        <f t="shared" si="1"/>
        <v>Bus40</v>
      </c>
      <c r="G66" s="2">
        <v>1</v>
      </c>
      <c r="H66" s="2">
        <v>0</v>
      </c>
      <c r="I66" s="126">
        <v>1.2744262494736501E-4</v>
      </c>
      <c r="J66" s="126">
        <v>1.70179339713649E-3</v>
      </c>
      <c r="K66" s="126">
        <v>3.6929999999999992</v>
      </c>
      <c r="L66" s="2">
        <v>500</v>
      </c>
      <c r="M66" s="67">
        <v>9693.0750000000007</v>
      </c>
      <c r="N66" s="129">
        <v>123.1</v>
      </c>
      <c r="O66" s="2">
        <v>6</v>
      </c>
      <c r="P66" s="50">
        <v>0</v>
      </c>
      <c r="Q66" s="49" t="s">
        <v>299</v>
      </c>
    </row>
    <row r="67" spans="1:17" ht="14.4" thickBot="1" x14ac:dyDescent="0.3">
      <c r="A67" s="16">
        <v>66</v>
      </c>
      <c r="B67" s="2" t="s">
        <v>359</v>
      </c>
      <c r="C67" s="2">
        <v>37</v>
      </c>
      <c r="D67" s="2">
        <v>40</v>
      </c>
      <c r="E67" s="2" t="str">
        <f t="shared" ref="E67:F67" si="2">_xlfn.CONCAT("Bus",C67)</f>
        <v>Bus37</v>
      </c>
      <c r="F67" s="2" t="str">
        <f t="shared" si="2"/>
        <v>Bus40</v>
      </c>
      <c r="G67" s="2">
        <v>1</v>
      </c>
      <c r="H67" s="2">
        <v>0</v>
      </c>
      <c r="I67" s="126">
        <v>3.9559748427672948E-4</v>
      </c>
      <c r="J67" s="126">
        <v>5.1849807135969138E-3</v>
      </c>
      <c r="K67" s="126">
        <v>1.23803</v>
      </c>
      <c r="L67" s="2">
        <v>500</v>
      </c>
      <c r="M67" s="67">
        <v>2457</v>
      </c>
      <c r="N67" s="129">
        <v>104</v>
      </c>
      <c r="O67" s="2">
        <v>2</v>
      </c>
      <c r="P67" s="50">
        <v>0</v>
      </c>
      <c r="Q67" s="49" t="s">
        <v>299</v>
      </c>
    </row>
    <row r="68" spans="1:17" x14ac:dyDescent="0.25">
      <c r="A68" s="13">
        <v>67</v>
      </c>
      <c r="B68" s="14" t="s">
        <v>360</v>
      </c>
      <c r="C68" s="14">
        <v>26</v>
      </c>
      <c r="D68" s="14">
        <v>2</v>
      </c>
      <c r="E68" s="14" t="s">
        <v>191</v>
      </c>
      <c r="F68" s="14" t="s">
        <v>5</v>
      </c>
      <c r="G68" s="14">
        <v>1</v>
      </c>
      <c r="H68" s="14">
        <v>0</v>
      </c>
      <c r="I68" s="125">
        <v>4.5000000000000003E-5</v>
      </c>
      <c r="J68" s="125">
        <v>1.89249669749009E-3</v>
      </c>
      <c r="K68" s="125">
        <v>8.3559000000000001</v>
      </c>
      <c r="L68" s="14">
        <v>1000</v>
      </c>
      <c r="M68" s="68">
        <v>13200</v>
      </c>
      <c r="N68" s="61">
        <v>163</v>
      </c>
      <c r="O68" s="14">
        <v>2</v>
      </c>
      <c r="P68" s="51">
        <v>0</v>
      </c>
      <c r="Q68" s="52" t="s">
        <v>299</v>
      </c>
    </row>
    <row r="69" spans="1:17" x14ac:dyDescent="0.25">
      <c r="A69" s="16">
        <v>68</v>
      </c>
      <c r="B69" s="2" t="s">
        <v>361</v>
      </c>
      <c r="C69" s="2">
        <v>29</v>
      </c>
      <c r="D69" s="2">
        <v>26</v>
      </c>
      <c r="E69" s="2" t="s">
        <v>192</v>
      </c>
      <c r="F69" s="2" t="s">
        <v>191</v>
      </c>
      <c r="G69" s="2">
        <v>1</v>
      </c>
      <c r="H69" s="2">
        <v>0</v>
      </c>
      <c r="I69" s="126">
        <v>5.0000000000000002E-5</v>
      </c>
      <c r="J69" s="126">
        <v>1.7700000000000001E-3</v>
      </c>
      <c r="K69" s="126">
        <v>7.7168000000000001</v>
      </c>
      <c r="L69" s="2">
        <v>1000</v>
      </c>
      <c r="M69" s="67">
        <v>13200</v>
      </c>
      <c r="N69" s="60">
        <v>153</v>
      </c>
      <c r="O69" s="2">
        <v>2</v>
      </c>
      <c r="P69" s="50">
        <v>0</v>
      </c>
      <c r="Q69" s="49" t="s">
        <v>299</v>
      </c>
    </row>
    <row r="70" spans="1:17" x14ac:dyDescent="0.25">
      <c r="A70" s="16">
        <v>69</v>
      </c>
      <c r="B70" s="2" t="s">
        <v>134</v>
      </c>
      <c r="C70" s="2">
        <v>5</v>
      </c>
      <c r="D70" s="2">
        <v>2</v>
      </c>
      <c r="E70" s="2" t="s">
        <v>193</v>
      </c>
      <c r="F70" s="2" t="s">
        <v>5</v>
      </c>
      <c r="G70" s="2">
        <v>1</v>
      </c>
      <c r="H70" s="2">
        <v>0</v>
      </c>
      <c r="I70" s="126">
        <v>2.0000000000000002E-5</v>
      </c>
      <c r="J70" s="126">
        <v>6.8000000000000005E-4</v>
      </c>
      <c r="K70" s="126">
        <v>3.1629999999999998</v>
      </c>
      <c r="L70" s="2">
        <v>1000</v>
      </c>
      <c r="M70" s="67">
        <v>13200</v>
      </c>
      <c r="N70" s="60">
        <v>62</v>
      </c>
      <c r="O70" s="2">
        <v>2</v>
      </c>
      <c r="P70" s="50">
        <v>0</v>
      </c>
      <c r="Q70" s="49" t="s">
        <v>299</v>
      </c>
    </row>
    <row r="71" spans="1:17" x14ac:dyDescent="0.25">
      <c r="A71" s="16">
        <v>70</v>
      </c>
      <c r="B71" s="2" t="s">
        <v>135</v>
      </c>
      <c r="C71" s="2">
        <v>35</v>
      </c>
      <c r="D71" s="2">
        <v>9</v>
      </c>
      <c r="E71" s="2" t="s">
        <v>194</v>
      </c>
      <c r="F71" s="2" t="s">
        <v>197</v>
      </c>
      <c r="G71" s="2">
        <v>1</v>
      </c>
      <c r="H71" s="2">
        <v>0</v>
      </c>
      <c r="I71" s="126">
        <v>6.0000000000000002E-5</v>
      </c>
      <c r="J71" s="126">
        <v>2.2749890109890099E-3</v>
      </c>
      <c r="K71" s="126">
        <v>9.8914000000000009</v>
      </c>
      <c r="L71" s="2">
        <v>1000</v>
      </c>
      <c r="M71" s="67">
        <v>13200</v>
      </c>
      <c r="N71" s="60">
        <v>196</v>
      </c>
      <c r="O71" s="2">
        <v>2</v>
      </c>
      <c r="P71" s="50">
        <v>0</v>
      </c>
      <c r="Q71" s="49" t="s">
        <v>299</v>
      </c>
    </row>
    <row r="72" spans="1:17" x14ac:dyDescent="0.25">
      <c r="A72" s="16">
        <v>71</v>
      </c>
      <c r="B72" s="2" t="s">
        <v>136</v>
      </c>
      <c r="C72" s="2">
        <v>21</v>
      </c>
      <c r="D72" s="2">
        <v>38</v>
      </c>
      <c r="E72" s="2" t="s">
        <v>195</v>
      </c>
      <c r="F72" s="2" t="s">
        <v>200</v>
      </c>
      <c r="G72" s="2">
        <v>1</v>
      </c>
      <c r="H72" s="2">
        <v>0</v>
      </c>
      <c r="I72" s="126">
        <v>1E-4</v>
      </c>
      <c r="J72" s="126">
        <v>3.2950000000000002E-3</v>
      </c>
      <c r="K72" s="126">
        <v>13.6638</v>
      </c>
      <c r="L72" s="2">
        <v>1000</v>
      </c>
      <c r="M72" s="67">
        <v>13200</v>
      </c>
      <c r="N72" s="60">
        <v>274.5</v>
      </c>
      <c r="O72" s="2">
        <v>2</v>
      </c>
      <c r="P72" s="50">
        <v>0</v>
      </c>
      <c r="Q72" s="49" t="s">
        <v>299</v>
      </c>
    </row>
    <row r="73" spans="1:17" x14ac:dyDescent="0.25">
      <c r="A73" s="16">
        <v>72</v>
      </c>
      <c r="B73" s="2" t="s">
        <v>137</v>
      </c>
      <c r="C73" s="2">
        <v>12</v>
      </c>
      <c r="D73" s="2">
        <v>5</v>
      </c>
      <c r="E73" s="2" t="s">
        <v>196</v>
      </c>
      <c r="F73" s="2" t="s">
        <v>193</v>
      </c>
      <c r="G73" s="2">
        <v>1</v>
      </c>
      <c r="H73" s="2">
        <v>0</v>
      </c>
      <c r="I73" s="126">
        <v>1.05E-4</v>
      </c>
      <c r="J73" s="126">
        <v>3.9300000000000003E-3</v>
      </c>
      <c r="K73" s="126">
        <v>18.315799999999999</v>
      </c>
      <c r="L73" s="2">
        <v>1000</v>
      </c>
      <c r="M73" s="67">
        <v>13200</v>
      </c>
      <c r="N73" s="60">
        <v>359</v>
      </c>
      <c r="O73" s="2">
        <v>2</v>
      </c>
      <c r="P73" s="50">
        <v>0</v>
      </c>
      <c r="Q73" s="49" t="s">
        <v>299</v>
      </c>
    </row>
    <row r="74" spans="1:17" x14ac:dyDescent="0.25">
      <c r="A74" s="16">
        <v>73</v>
      </c>
      <c r="B74" s="2" t="s">
        <v>138</v>
      </c>
      <c r="C74" s="2">
        <v>9</v>
      </c>
      <c r="D74" s="2">
        <v>12</v>
      </c>
      <c r="E74" s="2" t="s">
        <v>197</v>
      </c>
      <c r="F74" s="2" t="s">
        <v>196</v>
      </c>
      <c r="G74" s="2">
        <v>1</v>
      </c>
      <c r="H74" s="2">
        <v>0</v>
      </c>
      <c r="I74" s="126">
        <v>4.5000000000000003E-5</v>
      </c>
      <c r="J74" s="126">
        <v>1.725E-3</v>
      </c>
      <c r="K74" s="126">
        <v>7.5484</v>
      </c>
      <c r="L74" s="2">
        <v>1000</v>
      </c>
      <c r="M74" s="67">
        <v>13200</v>
      </c>
      <c r="N74" s="60">
        <v>148</v>
      </c>
      <c r="O74" s="2">
        <v>2</v>
      </c>
      <c r="P74" s="50">
        <v>0</v>
      </c>
      <c r="Q74" s="49" t="s">
        <v>299</v>
      </c>
    </row>
    <row r="75" spans="1:17" x14ac:dyDescent="0.25">
      <c r="A75" s="16">
        <v>74</v>
      </c>
      <c r="B75" s="2" t="s">
        <v>139</v>
      </c>
      <c r="C75" s="2">
        <v>26</v>
      </c>
      <c r="D75" s="2">
        <v>18</v>
      </c>
      <c r="E75" s="2" t="s">
        <v>191</v>
      </c>
      <c r="F75" s="2" t="s">
        <v>198</v>
      </c>
      <c r="G75" s="2">
        <v>1</v>
      </c>
      <c r="H75" s="2">
        <v>0</v>
      </c>
      <c r="I75" s="126">
        <v>6.4999999999999994E-5</v>
      </c>
      <c r="J75" s="126">
        <v>2.32E-3</v>
      </c>
      <c r="K75" s="126">
        <v>9.7604000000000006</v>
      </c>
      <c r="L75" s="2">
        <v>1000</v>
      </c>
      <c r="M75" s="67">
        <v>13200</v>
      </c>
      <c r="N75" s="60">
        <v>193</v>
      </c>
      <c r="O75" s="2">
        <v>2</v>
      </c>
      <c r="P75" s="50">
        <v>0</v>
      </c>
      <c r="Q75" s="49" t="s">
        <v>299</v>
      </c>
    </row>
    <row r="76" spans="1:17" x14ac:dyDescent="0.25">
      <c r="A76" s="16">
        <v>75</v>
      </c>
      <c r="B76" s="2" t="s">
        <v>140</v>
      </c>
      <c r="C76" s="2">
        <v>18</v>
      </c>
      <c r="D76" s="2">
        <v>21</v>
      </c>
      <c r="E76" s="2" t="s">
        <v>198</v>
      </c>
      <c r="F76" s="2" t="s">
        <v>195</v>
      </c>
      <c r="G76" s="2">
        <v>1</v>
      </c>
      <c r="H76" s="2">
        <v>0</v>
      </c>
      <c r="I76" s="126">
        <v>4.5000000000000003E-5</v>
      </c>
      <c r="J76" s="126">
        <v>1.4074955595026601E-3</v>
      </c>
      <c r="K76" s="126">
        <v>5.9711999999999996</v>
      </c>
      <c r="L76" s="2">
        <v>1000</v>
      </c>
      <c r="M76" s="67">
        <v>13200</v>
      </c>
      <c r="N76" s="60">
        <v>118.5</v>
      </c>
      <c r="O76" s="2">
        <v>2</v>
      </c>
      <c r="P76" s="50">
        <v>0</v>
      </c>
      <c r="Q76" s="49" t="s">
        <v>299</v>
      </c>
    </row>
    <row r="77" spans="1:17" x14ac:dyDescent="0.25">
      <c r="A77" s="16">
        <v>76</v>
      </c>
      <c r="B77" s="2" t="s">
        <v>141</v>
      </c>
      <c r="C77" s="2">
        <v>29</v>
      </c>
      <c r="D77" s="2">
        <v>35</v>
      </c>
      <c r="E77" s="2" t="s">
        <v>192</v>
      </c>
      <c r="F77" s="2" t="s">
        <v>194</v>
      </c>
      <c r="G77" s="2">
        <v>1</v>
      </c>
      <c r="H77" s="2">
        <v>0</v>
      </c>
      <c r="I77" s="126">
        <v>1E-4</v>
      </c>
      <c r="J77" s="126">
        <v>3.8549999999999999E-3</v>
      </c>
      <c r="K77" s="126">
        <v>16.905799999999999</v>
      </c>
      <c r="L77" s="2">
        <v>1000</v>
      </c>
      <c r="M77" s="67">
        <v>13200</v>
      </c>
      <c r="N77" s="60">
        <v>337</v>
      </c>
      <c r="O77" s="2">
        <v>2</v>
      </c>
      <c r="P77" s="50">
        <v>0</v>
      </c>
      <c r="Q77" s="49" t="s">
        <v>299</v>
      </c>
    </row>
    <row r="78" spans="1:17" ht="14.4" thickBot="1" x14ac:dyDescent="0.3">
      <c r="A78" s="16">
        <v>77</v>
      </c>
      <c r="B78" s="2" t="s">
        <v>362</v>
      </c>
      <c r="C78" s="2">
        <v>37</v>
      </c>
      <c r="D78" s="2">
        <v>38</v>
      </c>
      <c r="E78" s="2" t="s">
        <v>199</v>
      </c>
      <c r="F78" s="2" t="s">
        <v>200</v>
      </c>
      <c r="G78" s="2">
        <v>1</v>
      </c>
      <c r="H78" s="2">
        <v>0</v>
      </c>
      <c r="I78" s="126">
        <v>8.5000000000000006E-5</v>
      </c>
      <c r="J78" s="126">
        <v>2.895E-3</v>
      </c>
      <c r="K78" s="126">
        <v>11.986000000000001</v>
      </c>
      <c r="L78" s="2">
        <v>1000</v>
      </c>
      <c r="M78" s="67">
        <v>13200</v>
      </c>
      <c r="N78" s="60">
        <v>242</v>
      </c>
      <c r="O78" s="2">
        <v>2</v>
      </c>
      <c r="P78" s="50">
        <v>0</v>
      </c>
      <c r="Q78" s="49" t="s">
        <v>299</v>
      </c>
    </row>
    <row r="79" spans="1:17" x14ac:dyDescent="0.25">
      <c r="A79" s="13">
        <v>78</v>
      </c>
      <c r="B79" s="14" t="s">
        <v>214</v>
      </c>
      <c r="C79" s="14">
        <v>3</v>
      </c>
      <c r="D79" s="14">
        <v>22</v>
      </c>
      <c r="E79" s="14" t="str">
        <f>_xlfn.CONCAT("Bus",C79)</f>
        <v>Bus3</v>
      </c>
      <c r="F79" s="14" t="str">
        <f>_xlfn.CONCAT("Bus",D79)</f>
        <v>Bus22</v>
      </c>
      <c r="G79" s="14">
        <v>1</v>
      </c>
      <c r="H79" s="14">
        <v>1</v>
      </c>
      <c r="I79" s="125">
        <f>I11*O11</f>
        <v>1.8507383696713647E-4</v>
      </c>
      <c r="J79" s="125">
        <f>J11*O11</f>
        <v>3.7748446781030241E-3</v>
      </c>
      <c r="K79" s="125">
        <f>K11/O11</f>
        <v>0.30523</v>
      </c>
      <c r="L79" s="14">
        <v>500</v>
      </c>
      <c r="M79" s="68">
        <f>M11/O11</f>
        <v>3060.75</v>
      </c>
      <c r="N79" s="128">
        <v>102</v>
      </c>
      <c r="O79" s="14">
        <f>O11*2</f>
        <v>4</v>
      </c>
      <c r="P79" s="51">
        <v>297</v>
      </c>
      <c r="Q79" s="52" t="s">
        <v>299</v>
      </c>
    </row>
    <row r="80" spans="1:17" x14ac:dyDescent="0.25">
      <c r="A80" s="16">
        <v>79</v>
      </c>
      <c r="B80" s="2" t="s">
        <v>215</v>
      </c>
      <c r="C80" s="2">
        <v>29</v>
      </c>
      <c r="D80" s="2">
        <v>8</v>
      </c>
      <c r="E80" s="2" t="str">
        <f t="shared" ref="E80:F144" si="3">_xlfn.CONCAT("Bus",C80)</f>
        <v>Bus29</v>
      </c>
      <c r="F80" s="2" t="str">
        <f t="shared" si="3"/>
        <v>Bus8</v>
      </c>
      <c r="G80" s="2">
        <v>1</v>
      </c>
      <c r="H80" s="2">
        <v>1</v>
      </c>
      <c r="I80" s="126">
        <f t="shared" ref="I80:I143" si="4">I12*O12</f>
        <v>1.2656000000000001E-4</v>
      </c>
      <c r="J80" s="126">
        <f t="shared" ref="J80:J143" si="5">J12*O12</f>
        <v>2.238455191768008E-3</v>
      </c>
      <c r="K80" s="126">
        <f t="shared" ref="K80:K143" si="6">K12/O12</f>
        <v>0.15282999999999999</v>
      </c>
      <c r="L80" s="2">
        <v>500</v>
      </c>
      <c r="M80" s="67">
        <f t="shared" ref="M80:M143" si="7">M12/O12</f>
        <v>1254.75</v>
      </c>
      <c r="N80" s="129">
        <v>117</v>
      </c>
      <c r="O80" s="2">
        <f t="shared" ref="O80:O143" si="8">O12*2</f>
        <v>4</v>
      </c>
      <c r="P80" s="50">
        <v>297</v>
      </c>
      <c r="Q80" s="49" t="s">
        <v>299</v>
      </c>
    </row>
    <row r="81" spans="1:17" x14ac:dyDescent="0.25">
      <c r="A81" s="16">
        <v>80</v>
      </c>
      <c r="B81" s="2" t="s">
        <v>216</v>
      </c>
      <c r="C81" s="2">
        <v>34</v>
      </c>
      <c r="D81" s="2">
        <v>10</v>
      </c>
      <c r="E81" s="2" t="str">
        <f t="shared" si="3"/>
        <v>Bus34</v>
      </c>
      <c r="F81" s="2" t="str">
        <f t="shared" si="3"/>
        <v>Bus10</v>
      </c>
      <c r="G81" s="2">
        <v>1</v>
      </c>
      <c r="H81" s="2">
        <v>1</v>
      </c>
      <c r="I81" s="126">
        <f t="shared" si="4"/>
        <v>1.7050477652399171E-4</v>
      </c>
      <c r="J81" s="126">
        <f t="shared" si="5"/>
        <v>3.6319110720161693E-3</v>
      </c>
      <c r="K81" s="126">
        <f t="shared" si="6"/>
        <v>0.22491999999999998</v>
      </c>
      <c r="L81" s="2">
        <v>500</v>
      </c>
      <c r="M81" s="67">
        <f t="shared" si="7"/>
        <v>1762.6875</v>
      </c>
      <c r="N81" s="129">
        <v>89.3</v>
      </c>
      <c r="O81" s="2">
        <f t="shared" si="8"/>
        <v>8</v>
      </c>
      <c r="P81" s="50">
        <v>297</v>
      </c>
      <c r="Q81" s="49" t="s">
        <v>299</v>
      </c>
    </row>
    <row r="82" spans="1:17" x14ac:dyDescent="0.25">
      <c r="A82" s="16">
        <v>81</v>
      </c>
      <c r="B82" s="2" t="s">
        <v>217</v>
      </c>
      <c r="C82" s="2">
        <v>10</v>
      </c>
      <c r="D82" s="2">
        <v>20</v>
      </c>
      <c r="E82" s="2" t="str">
        <f t="shared" si="3"/>
        <v>Bus10</v>
      </c>
      <c r="F82" s="2" t="str">
        <f t="shared" si="3"/>
        <v>Bus20</v>
      </c>
      <c r="G82" s="2">
        <v>1</v>
      </c>
      <c r="H82" s="2">
        <v>1</v>
      </c>
      <c r="I82" s="126">
        <f t="shared" si="4"/>
        <v>3.416220185325933E-4</v>
      </c>
      <c r="J82" s="126">
        <f t="shared" si="5"/>
        <v>6.4719119379632109E-3</v>
      </c>
      <c r="K82" s="126">
        <f t="shared" si="6"/>
        <v>0.44351999999999997</v>
      </c>
      <c r="L82" s="2">
        <v>500</v>
      </c>
      <c r="M82" s="67">
        <f t="shared" si="7"/>
        <v>1897</v>
      </c>
      <c r="N82" s="129">
        <v>150</v>
      </c>
      <c r="O82" s="2">
        <f t="shared" si="8"/>
        <v>12</v>
      </c>
      <c r="P82" s="50">
        <v>297</v>
      </c>
      <c r="Q82" s="49" t="s">
        <v>299</v>
      </c>
    </row>
    <row r="83" spans="1:17" x14ac:dyDescent="0.25">
      <c r="A83" s="16">
        <v>82</v>
      </c>
      <c r="B83" s="2" t="s">
        <v>218</v>
      </c>
      <c r="C83" s="2">
        <v>31</v>
      </c>
      <c r="D83" s="2">
        <v>20</v>
      </c>
      <c r="E83" s="2" t="str">
        <f t="shared" si="3"/>
        <v>Bus31</v>
      </c>
      <c r="F83" s="2" t="str">
        <f t="shared" si="3"/>
        <v>Bus20</v>
      </c>
      <c r="G83" s="2">
        <v>1</v>
      </c>
      <c r="H83" s="2">
        <v>1</v>
      </c>
      <c r="I83" s="126">
        <f t="shared" si="4"/>
        <v>2.5402557663201016E-4</v>
      </c>
      <c r="J83" s="126">
        <f t="shared" si="5"/>
        <v>4.49719439175087E-3</v>
      </c>
      <c r="K83" s="126">
        <f t="shared" si="6"/>
        <v>0.35501999999999995</v>
      </c>
      <c r="L83" s="2">
        <v>500</v>
      </c>
      <c r="M83" s="67">
        <f t="shared" si="7"/>
        <v>2394</v>
      </c>
      <c r="N83" s="129">
        <v>109.23333333333331</v>
      </c>
      <c r="O83" s="2">
        <f t="shared" si="8"/>
        <v>6</v>
      </c>
      <c r="P83" s="50">
        <v>297</v>
      </c>
      <c r="Q83" s="49" t="s">
        <v>299</v>
      </c>
    </row>
    <row r="84" spans="1:17" x14ac:dyDescent="0.25">
      <c r="A84" s="16">
        <v>83</v>
      </c>
      <c r="B84" s="2" t="s">
        <v>219</v>
      </c>
      <c r="C84" s="2">
        <v>1</v>
      </c>
      <c r="D84" s="2">
        <v>7</v>
      </c>
      <c r="E84" s="2" t="str">
        <f t="shared" si="3"/>
        <v>Bus1</v>
      </c>
      <c r="F84" s="2" t="str">
        <f t="shared" si="3"/>
        <v>Bus7</v>
      </c>
      <c r="G84" s="2">
        <v>1</v>
      </c>
      <c r="H84" s="2">
        <v>1</v>
      </c>
      <c r="I84" s="126">
        <f t="shared" si="4"/>
        <v>4.2000000000000002E-4</v>
      </c>
      <c r="J84" s="126">
        <f t="shared" si="5"/>
        <v>9.5600000000000008E-3</v>
      </c>
      <c r="K84" s="126">
        <f t="shared" si="6"/>
        <v>0.55320999999999998</v>
      </c>
      <c r="L84" s="2">
        <v>500</v>
      </c>
      <c r="M84" s="67">
        <f t="shared" si="7"/>
        <v>1569.75</v>
      </c>
      <c r="N84" s="129">
        <v>40</v>
      </c>
      <c r="O84" s="2">
        <f t="shared" si="8"/>
        <v>2</v>
      </c>
      <c r="P84" s="50">
        <v>297</v>
      </c>
      <c r="Q84" s="49" t="s">
        <v>299</v>
      </c>
    </row>
    <row r="85" spans="1:17" x14ac:dyDescent="0.25">
      <c r="A85" s="16">
        <v>84</v>
      </c>
      <c r="B85" s="2" t="s">
        <v>220</v>
      </c>
      <c r="C85" s="2">
        <v>21</v>
      </c>
      <c r="D85" s="2">
        <v>40</v>
      </c>
      <c r="E85" s="2" t="str">
        <f t="shared" si="3"/>
        <v>Bus21</v>
      </c>
      <c r="F85" s="2" t="str">
        <f t="shared" si="3"/>
        <v>Bus40</v>
      </c>
      <c r="G85" s="2">
        <v>1</v>
      </c>
      <c r="H85" s="2">
        <v>1</v>
      </c>
      <c r="I85" s="126">
        <f t="shared" si="4"/>
        <v>1.5688714793079536E-4</v>
      </c>
      <c r="J85" s="126">
        <f t="shared" si="5"/>
        <v>2.836666666666667E-3</v>
      </c>
      <c r="K85" s="126">
        <f t="shared" si="6"/>
        <v>0.16964444444444443</v>
      </c>
      <c r="L85" s="2">
        <v>500</v>
      </c>
      <c r="M85" s="67">
        <f t="shared" si="7"/>
        <v>2151.3333333333335</v>
      </c>
      <c r="N85" s="129">
        <v>190</v>
      </c>
      <c r="O85" s="2">
        <f t="shared" si="8"/>
        <v>18</v>
      </c>
      <c r="P85" s="50">
        <v>297</v>
      </c>
      <c r="Q85" s="49" t="s">
        <v>299</v>
      </c>
    </row>
    <row r="86" spans="1:17" x14ac:dyDescent="0.25">
      <c r="A86" s="16">
        <v>85</v>
      </c>
      <c r="B86" s="2" t="s">
        <v>221</v>
      </c>
      <c r="C86" s="2">
        <v>5</v>
      </c>
      <c r="D86" s="2">
        <v>4</v>
      </c>
      <c r="E86" s="2" t="str">
        <f t="shared" si="3"/>
        <v>Bus5</v>
      </c>
      <c r="F86" s="2" t="str">
        <f t="shared" si="3"/>
        <v>Bus4</v>
      </c>
      <c r="G86" s="2">
        <v>1</v>
      </c>
      <c r="H86" s="2">
        <v>1</v>
      </c>
      <c r="I86" s="126">
        <f t="shared" si="4"/>
        <v>4.0294736842105258E-4</v>
      </c>
      <c r="J86" s="126">
        <f t="shared" si="5"/>
        <v>6.4487067137809183E-3</v>
      </c>
      <c r="K86" s="126">
        <f t="shared" si="6"/>
        <v>0.440745</v>
      </c>
      <c r="L86" s="2">
        <v>500</v>
      </c>
      <c r="M86" s="67">
        <f t="shared" si="7"/>
        <v>1771.875</v>
      </c>
      <c r="N86" s="129">
        <v>31.3</v>
      </c>
      <c r="O86" s="2">
        <f t="shared" si="8"/>
        <v>4</v>
      </c>
      <c r="P86" s="50">
        <v>297</v>
      </c>
      <c r="Q86" s="49" t="s">
        <v>299</v>
      </c>
    </row>
    <row r="87" spans="1:17" x14ac:dyDescent="0.25">
      <c r="A87" s="16">
        <v>86</v>
      </c>
      <c r="B87" s="2" t="s">
        <v>222</v>
      </c>
      <c r="C87" s="2">
        <v>2</v>
      </c>
      <c r="D87" s="2">
        <v>4</v>
      </c>
      <c r="E87" s="2" t="str">
        <f t="shared" si="3"/>
        <v>Bus2</v>
      </c>
      <c r="F87" s="2" t="str">
        <f t="shared" si="3"/>
        <v>Bus4</v>
      </c>
      <c r="G87" s="2">
        <v>1</v>
      </c>
      <c r="H87" s="2">
        <v>1</v>
      </c>
      <c r="I87" s="126">
        <f t="shared" si="4"/>
        <v>3.2000000000000003E-4</v>
      </c>
      <c r="J87" s="126">
        <f t="shared" si="5"/>
        <v>7.3099999999999997E-3</v>
      </c>
      <c r="K87" s="126">
        <f t="shared" si="6"/>
        <v>0.42320000000000002</v>
      </c>
      <c r="L87" s="2">
        <v>500</v>
      </c>
      <c r="M87" s="67">
        <f t="shared" si="7"/>
        <v>2021.25</v>
      </c>
      <c r="N87" s="129">
        <v>23.2</v>
      </c>
      <c r="O87" s="2">
        <f t="shared" si="8"/>
        <v>2</v>
      </c>
      <c r="P87" s="50">
        <v>297</v>
      </c>
      <c r="Q87" s="49" t="s">
        <v>299</v>
      </c>
    </row>
    <row r="88" spans="1:17" x14ac:dyDescent="0.25">
      <c r="A88" s="16">
        <v>87</v>
      </c>
      <c r="B88" s="2" t="s">
        <v>223</v>
      </c>
      <c r="C88" s="2">
        <v>2</v>
      </c>
      <c r="D88" s="2">
        <v>3</v>
      </c>
      <c r="E88" s="2" t="str">
        <f t="shared" si="3"/>
        <v>Bus2</v>
      </c>
      <c r="F88" s="2" t="str">
        <f t="shared" si="3"/>
        <v>Bus3</v>
      </c>
      <c r="G88" s="2">
        <v>1</v>
      </c>
      <c r="H88" s="2">
        <v>1</v>
      </c>
      <c r="I88" s="126">
        <f t="shared" si="4"/>
        <v>6.0422757459660038E-4</v>
      </c>
      <c r="J88" s="126">
        <f t="shared" si="5"/>
        <v>1.22075E-2</v>
      </c>
      <c r="K88" s="126">
        <f t="shared" si="6"/>
        <v>0.72640499999999997</v>
      </c>
      <c r="L88" s="2">
        <v>500</v>
      </c>
      <c r="M88" s="67">
        <f t="shared" si="7"/>
        <v>1479.1875</v>
      </c>
      <c r="N88" s="129">
        <v>43.7</v>
      </c>
      <c r="O88" s="2">
        <f t="shared" si="8"/>
        <v>8</v>
      </c>
      <c r="P88" s="50">
        <v>297</v>
      </c>
      <c r="Q88" s="49" t="s">
        <v>299</v>
      </c>
    </row>
    <row r="89" spans="1:17" x14ac:dyDescent="0.25">
      <c r="A89" s="16">
        <v>88</v>
      </c>
      <c r="B89" s="2" t="s">
        <v>224</v>
      </c>
      <c r="C89" s="2">
        <v>4</v>
      </c>
      <c r="D89" s="2">
        <v>3</v>
      </c>
      <c r="E89" s="2" t="str">
        <f t="shared" si="3"/>
        <v>Bus4</v>
      </c>
      <c r="F89" s="2" t="str">
        <f t="shared" si="3"/>
        <v>Bus3</v>
      </c>
      <c r="G89" s="2">
        <v>1</v>
      </c>
      <c r="H89" s="2">
        <v>1</v>
      </c>
      <c r="I89" s="126">
        <f t="shared" si="4"/>
        <v>5.4759961512900119E-4</v>
      </c>
      <c r="J89" s="126">
        <f t="shared" si="5"/>
        <v>9.3761623335614774E-3</v>
      </c>
      <c r="K89" s="126">
        <f t="shared" si="6"/>
        <v>0.63427500000000003</v>
      </c>
      <c r="L89" s="2">
        <v>500</v>
      </c>
      <c r="M89" s="67">
        <f t="shared" si="7"/>
        <v>1795.5</v>
      </c>
      <c r="N89" s="129">
        <v>22.6</v>
      </c>
      <c r="O89" s="2">
        <f t="shared" si="8"/>
        <v>4</v>
      </c>
      <c r="P89" s="50">
        <v>297</v>
      </c>
      <c r="Q89" s="49" t="s">
        <v>299</v>
      </c>
    </row>
    <row r="90" spans="1:17" x14ac:dyDescent="0.25">
      <c r="A90" s="16">
        <v>89</v>
      </c>
      <c r="B90" s="2" t="s">
        <v>225</v>
      </c>
      <c r="C90" s="2">
        <v>5</v>
      </c>
      <c r="D90" s="2">
        <v>6</v>
      </c>
      <c r="E90" s="2" t="str">
        <f t="shared" si="3"/>
        <v>Bus5</v>
      </c>
      <c r="F90" s="2" t="str">
        <f t="shared" si="3"/>
        <v>Bus6</v>
      </c>
      <c r="G90" s="2">
        <v>1</v>
      </c>
      <c r="H90" s="2">
        <v>1</v>
      </c>
      <c r="I90" s="126">
        <f t="shared" si="4"/>
        <v>2.8913152846244354E-4</v>
      </c>
      <c r="J90" s="126">
        <f t="shared" si="5"/>
        <v>6.7925000000000008E-3</v>
      </c>
      <c r="K90" s="126">
        <f t="shared" si="6"/>
        <v>0.41565625</v>
      </c>
      <c r="L90" s="2">
        <v>500</v>
      </c>
      <c r="M90" s="67">
        <f t="shared" si="7"/>
        <v>1631.4375</v>
      </c>
      <c r="N90" s="129">
        <v>38.325000000000003</v>
      </c>
      <c r="O90" s="2">
        <f t="shared" si="8"/>
        <v>16</v>
      </c>
      <c r="P90" s="50">
        <v>297</v>
      </c>
      <c r="Q90" s="49" t="s">
        <v>299</v>
      </c>
    </row>
    <row r="91" spans="1:17" x14ac:dyDescent="0.25">
      <c r="A91" s="16">
        <v>90</v>
      </c>
      <c r="B91" s="2" t="s">
        <v>226</v>
      </c>
      <c r="C91" s="2">
        <v>9</v>
      </c>
      <c r="D91" s="2">
        <v>8</v>
      </c>
      <c r="E91" s="2" t="str">
        <f t="shared" si="3"/>
        <v>Bus9</v>
      </c>
      <c r="F91" s="2" t="str">
        <f t="shared" si="3"/>
        <v>Bus8</v>
      </c>
      <c r="G91" s="2">
        <v>1</v>
      </c>
      <c r="H91" s="2">
        <v>1</v>
      </c>
      <c r="I91" s="126">
        <f t="shared" si="4"/>
        <v>1.3376617783229304E-3</v>
      </c>
      <c r="J91" s="126">
        <f t="shared" si="5"/>
        <v>2.0952019775684162E-2</v>
      </c>
      <c r="K91" s="126">
        <f t="shared" si="6"/>
        <v>1.2899750000000001</v>
      </c>
      <c r="L91" s="2">
        <v>500</v>
      </c>
      <c r="M91" s="67">
        <f t="shared" si="7"/>
        <v>1638</v>
      </c>
      <c r="N91" s="129">
        <v>73.233333333333334</v>
      </c>
      <c r="O91" s="2">
        <f t="shared" si="8"/>
        <v>8</v>
      </c>
      <c r="P91" s="50">
        <v>297</v>
      </c>
      <c r="Q91" s="49" t="s">
        <v>299</v>
      </c>
    </row>
    <row r="92" spans="1:17" x14ac:dyDescent="0.25">
      <c r="A92" s="16">
        <v>91</v>
      </c>
      <c r="B92" s="2" t="s">
        <v>227</v>
      </c>
      <c r="C92" s="2">
        <v>15</v>
      </c>
      <c r="D92" s="2">
        <v>14</v>
      </c>
      <c r="E92" s="2" t="str">
        <f t="shared" si="3"/>
        <v>Bus15</v>
      </c>
      <c r="F92" s="2" t="str">
        <f t="shared" si="3"/>
        <v>Bus14</v>
      </c>
      <c r="G92" s="2">
        <v>1</v>
      </c>
      <c r="H92" s="2">
        <v>1</v>
      </c>
      <c r="I92" s="126">
        <f t="shared" si="4"/>
        <v>3.8560995008953778E-4</v>
      </c>
      <c r="J92" s="126">
        <f t="shared" si="5"/>
        <v>8.6652008772569716E-3</v>
      </c>
      <c r="K92" s="126">
        <f t="shared" si="6"/>
        <v>0.53303999999999996</v>
      </c>
      <c r="L92" s="2">
        <v>500</v>
      </c>
      <c r="M92" s="67">
        <f t="shared" si="7"/>
        <v>1569.75</v>
      </c>
      <c r="N92" s="129">
        <v>56.066666666666663</v>
      </c>
      <c r="O92" s="2">
        <f t="shared" si="8"/>
        <v>4</v>
      </c>
      <c r="P92" s="50">
        <v>297</v>
      </c>
      <c r="Q92" s="49" t="s">
        <v>299</v>
      </c>
    </row>
    <row r="93" spans="1:17" x14ac:dyDescent="0.25">
      <c r="A93" s="16">
        <v>92</v>
      </c>
      <c r="B93" s="2" t="s">
        <v>228</v>
      </c>
      <c r="C93" s="2">
        <v>12</v>
      </c>
      <c r="D93" s="2">
        <v>15</v>
      </c>
      <c r="E93" s="2" t="str">
        <f t="shared" si="3"/>
        <v>Bus12</v>
      </c>
      <c r="F93" s="2" t="str">
        <f t="shared" si="3"/>
        <v>Bus15</v>
      </c>
      <c r="G93" s="2">
        <v>1</v>
      </c>
      <c r="H93" s="2">
        <v>1</v>
      </c>
      <c r="I93" s="126">
        <f t="shared" si="4"/>
        <v>4.8999999999999998E-4</v>
      </c>
      <c r="J93" s="126">
        <f t="shared" si="5"/>
        <v>1.1050000000000001E-2</v>
      </c>
      <c r="K93" s="126">
        <f t="shared" si="6"/>
        <v>0.63965000000000005</v>
      </c>
      <c r="L93" s="2">
        <v>500</v>
      </c>
      <c r="M93" s="67">
        <f t="shared" si="7"/>
        <v>1569.75</v>
      </c>
      <c r="N93" s="129">
        <v>96</v>
      </c>
      <c r="O93" s="2">
        <f t="shared" si="8"/>
        <v>2</v>
      </c>
      <c r="P93" s="50">
        <v>297</v>
      </c>
      <c r="Q93" s="49" t="s">
        <v>299</v>
      </c>
    </row>
    <row r="94" spans="1:17" x14ac:dyDescent="0.25">
      <c r="A94" s="16">
        <v>93</v>
      </c>
      <c r="B94" s="2" t="s">
        <v>229</v>
      </c>
      <c r="C94" s="2">
        <v>10</v>
      </c>
      <c r="D94" s="2">
        <v>6</v>
      </c>
      <c r="E94" s="2" t="str">
        <f t="shared" si="3"/>
        <v>Bus10</v>
      </c>
      <c r="F94" s="2" t="str">
        <f t="shared" si="3"/>
        <v>Bus6</v>
      </c>
      <c r="G94" s="2">
        <v>1</v>
      </c>
      <c r="H94" s="2">
        <v>1</v>
      </c>
      <c r="I94" s="126">
        <f t="shared" si="4"/>
        <v>6.3948945556044584E-4</v>
      </c>
      <c r="J94" s="126">
        <f t="shared" si="5"/>
        <v>8.0243704986365932E-3</v>
      </c>
      <c r="K94" s="126">
        <f t="shared" si="6"/>
        <v>0.59119500000000003</v>
      </c>
      <c r="L94" s="2">
        <v>500</v>
      </c>
      <c r="M94" s="67">
        <f t="shared" si="7"/>
        <v>1627.5</v>
      </c>
      <c r="N94" s="129">
        <v>28.366666666666671</v>
      </c>
      <c r="O94" s="2">
        <f t="shared" si="8"/>
        <v>4</v>
      </c>
      <c r="P94" s="50">
        <v>297</v>
      </c>
      <c r="Q94" s="49" t="s">
        <v>299</v>
      </c>
    </row>
    <row r="95" spans="1:17" x14ac:dyDescent="0.25">
      <c r="A95" s="16">
        <v>94</v>
      </c>
      <c r="B95" s="2" t="s">
        <v>230</v>
      </c>
      <c r="C95" s="2">
        <v>10</v>
      </c>
      <c r="D95" s="2">
        <v>8</v>
      </c>
      <c r="E95" s="2" t="str">
        <f t="shared" si="3"/>
        <v>Bus10</v>
      </c>
      <c r="F95" s="2" t="str">
        <f t="shared" si="3"/>
        <v>Bus8</v>
      </c>
      <c r="G95" s="2">
        <v>1</v>
      </c>
      <c r="H95" s="2">
        <v>1</v>
      </c>
      <c r="I95" s="126">
        <f t="shared" si="4"/>
        <v>1.7000000000000001E-4</v>
      </c>
      <c r="J95" s="126">
        <f t="shared" si="5"/>
        <v>2.8800000000000002E-3</v>
      </c>
      <c r="K95" s="126">
        <f t="shared" si="6"/>
        <v>0.18617</v>
      </c>
      <c r="L95" s="2">
        <v>500</v>
      </c>
      <c r="M95" s="67">
        <f t="shared" si="7"/>
        <v>2005.5</v>
      </c>
      <c r="N95" s="129">
        <v>73.25</v>
      </c>
      <c r="O95" s="2">
        <f t="shared" si="8"/>
        <v>4</v>
      </c>
      <c r="P95" s="50">
        <v>297</v>
      </c>
      <c r="Q95" s="49" t="s">
        <v>299</v>
      </c>
    </row>
    <row r="96" spans="1:17" x14ac:dyDescent="0.25">
      <c r="A96" s="16">
        <v>95</v>
      </c>
      <c r="B96" s="2" t="s">
        <v>231</v>
      </c>
      <c r="C96" s="2">
        <v>6</v>
      </c>
      <c r="D96" s="2">
        <v>8</v>
      </c>
      <c r="E96" s="2" t="str">
        <f t="shared" si="3"/>
        <v>Bus6</v>
      </c>
      <c r="F96" s="2" t="str">
        <f t="shared" si="3"/>
        <v>Bus8</v>
      </c>
      <c r="G96" s="2">
        <v>1</v>
      </c>
      <c r="H96" s="2">
        <v>1</v>
      </c>
      <c r="I96" s="126">
        <f t="shared" si="4"/>
        <v>1.4240737048190556E-4</v>
      </c>
      <c r="J96" s="126">
        <f t="shared" si="5"/>
        <v>2.8244650463386724E-3</v>
      </c>
      <c r="K96" s="126">
        <f t="shared" si="6"/>
        <v>0.16420000000000004</v>
      </c>
      <c r="L96" s="2">
        <v>500</v>
      </c>
      <c r="M96" s="67">
        <f t="shared" si="7"/>
        <v>1524.6</v>
      </c>
      <c r="N96" s="129">
        <v>73.400000000000006</v>
      </c>
      <c r="O96" s="2">
        <f t="shared" si="8"/>
        <v>10</v>
      </c>
      <c r="P96" s="50">
        <v>297</v>
      </c>
      <c r="Q96" s="49" t="s">
        <v>299</v>
      </c>
    </row>
    <row r="97" spans="1:17" x14ac:dyDescent="0.25">
      <c r="A97" s="16">
        <v>96</v>
      </c>
      <c r="B97" s="2" t="s">
        <v>232</v>
      </c>
      <c r="C97" s="2">
        <v>13</v>
      </c>
      <c r="D97" s="2">
        <v>14</v>
      </c>
      <c r="E97" s="2" t="str">
        <f t="shared" si="3"/>
        <v>Bus13</v>
      </c>
      <c r="F97" s="2" t="str">
        <f t="shared" si="3"/>
        <v>Bus14</v>
      </c>
      <c r="G97" s="2">
        <v>1</v>
      </c>
      <c r="H97" s="2">
        <v>1</v>
      </c>
      <c r="I97" s="126">
        <f t="shared" si="4"/>
        <v>7.6000000000000004E-4</v>
      </c>
      <c r="J97" s="126">
        <f t="shared" si="5"/>
        <v>1.72E-2</v>
      </c>
      <c r="K97" s="126">
        <f t="shared" si="6"/>
        <v>0.99551000000000001</v>
      </c>
      <c r="L97" s="2">
        <v>500</v>
      </c>
      <c r="M97" s="67">
        <f t="shared" si="7"/>
        <v>1569.75</v>
      </c>
      <c r="N97" s="129">
        <v>122.075</v>
      </c>
      <c r="O97" s="2">
        <f t="shared" si="8"/>
        <v>4</v>
      </c>
      <c r="P97" s="50">
        <v>297</v>
      </c>
      <c r="Q97" s="49" t="s">
        <v>299</v>
      </c>
    </row>
    <row r="98" spans="1:17" x14ac:dyDescent="0.25">
      <c r="A98" s="16">
        <v>97</v>
      </c>
      <c r="B98" s="2" t="s">
        <v>233</v>
      </c>
      <c r="C98" s="2">
        <v>13</v>
      </c>
      <c r="D98" s="2">
        <v>16</v>
      </c>
      <c r="E98" s="2" t="str">
        <f t="shared" si="3"/>
        <v>Bus13</v>
      </c>
      <c r="F98" s="2" t="str">
        <f t="shared" si="3"/>
        <v>Bus16</v>
      </c>
      <c r="G98" s="2">
        <v>1</v>
      </c>
      <c r="H98" s="2">
        <v>1</v>
      </c>
      <c r="I98" s="126">
        <f t="shared" si="4"/>
        <v>3.1E-4</v>
      </c>
      <c r="J98" s="126">
        <f t="shared" si="5"/>
        <v>5.6849956024626223E-3</v>
      </c>
      <c r="K98" s="126">
        <f t="shared" si="6"/>
        <v>0.37947999999999998</v>
      </c>
      <c r="L98" s="2">
        <v>500</v>
      </c>
      <c r="M98" s="67">
        <f t="shared" si="7"/>
        <v>2021.25</v>
      </c>
      <c r="N98" s="129">
        <v>100.6</v>
      </c>
      <c r="O98" s="2">
        <f t="shared" si="8"/>
        <v>4</v>
      </c>
      <c r="P98" s="50">
        <v>297</v>
      </c>
      <c r="Q98" s="49" t="s">
        <v>299</v>
      </c>
    </row>
    <row r="99" spans="1:17" x14ac:dyDescent="0.25">
      <c r="A99" s="16">
        <v>98</v>
      </c>
      <c r="B99" s="2" t="s">
        <v>234</v>
      </c>
      <c r="C99" s="2">
        <v>9</v>
      </c>
      <c r="D99" s="2">
        <v>16</v>
      </c>
      <c r="E99" s="2" t="str">
        <f t="shared" si="3"/>
        <v>Bus9</v>
      </c>
      <c r="F99" s="2" t="str">
        <f t="shared" si="3"/>
        <v>Bus16</v>
      </c>
      <c r="G99" s="2">
        <v>1</v>
      </c>
      <c r="H99" s="2">
        <v>1</v>
      </c>
      <c r="I99" s="126">
        <f t="shared" si="4"/>
        <v>4.0000000000000002E-4</v>
      </c>
      <c r="J99" s="126">
        <f t="shared" si="5"/>
        <v>8.9599999999999992E-3</v>
      </c>
      <c r="K99" s="126">
        <f t="shared" si="6"/>
        <v>0.51859</v>
      </c>
      <c r="L99" s="2">
        <v>500</v>
      </c>
      <c r="M99" s="67">
        <f t="shared" si="7"/>
        <v>2021.25</v>
      </c>
      <c r="N99" s="129">
        <v>67.925000000000011</v>
      </c>
      <c r="O99" s="2">
        <f t="shared" si="8"/>
        <v>4</v>
      </c>
      <c r="P99" s="50">
        <v>297</v>
      </c>
      <c r="Q99" s="49" t="s">
        <v>299</v>
      </c>
    </row>
    <row r="100" spans="1:17" x14ac:dyDescent="0.25">
      <c r="A100" s="16">
        <v>99</v>
      </c>
      <c r="B100" s="2" t="s">
        <v>235</v>
      </c>
      <c r="C100" s="2">
        <v>9</v>
      </c>
      <c r="D100" s="2">
        <v>11</v>
      </c>
      <c r="E100" s="2" t="str">
        <f t="shared" si="3"/>
        <v>Bus9</v>
      </c>
      <c r="F100" s="2" t="str">
        <f t="shared" si="3"/>
        <v>Bus11</v>
      </c>
      <c r="G100" s="2">
        <v>1</v>
      </c>
      <c r="H100" s="2">
        <v>1</v>
      </c>
      <c r="I100" s="126">
        <f t="shared" si="4"/>
        <v>2.8965517241379298E-4</v>
      </c>
      <c r="J100" s="126">
        <f t="shared" si="5"/>
        <v>4.4625307950727881E-3</v>
      </c>
      <c r="K100" s="126">
        <f t="shared" si="6"/>
        <v>0.28618500000000002</v>
      </c>
      <c r="L100" s="2">
        <v>500</v>
      </c>
      <c r="M100" s="67">
        <f t="shared" si="7"/>
        <v>2100</v>
      </c>
      <c r="N100" s="129">
        <v>216.75</v>
      </c>
      <c r="O100" s="2">
        <f t="shared" si="8"/>
        <v>4</v>
      </c>
      <c r="P100" s="50">
        <v>297</v>
      </c>
      <c r="Q100" s="49" t="s">
        <v>299</v>
      </c>
    </row>
    <row r="101" spans="1:17" x14ac:dyDescent="0.25">
      <c r="A101" s="16">
        <v>100</v>
      </c>
      <c r="B101" s="2" t="s">
        <v>236</v>
      </c>
      <c r="C101" s="2">
        <v>5</v>
      </c>
      <c r="D101" s="2">
        <v>17</v>
      </c>
      <c r="E101" s="2" t="str">
        <f t="shared" si="3"/>
        <v>Bus5</v>
      </c>
      <c r="F101" s="2" t="str">
        <f t="shared" si="3"/>
        <v>Bus17</v>
      </c>
      <c r="G101" s="2">
        <v>1</v>
      </c>
      <c r="H101" s="2">
        <v>1</v>
      </c>
      <c r="I101" s="126">
        <f t="shared" si="4"/>
        <v>2.9871707509410188E-4</v>
      </c>
      <c r="J101" s="126">
        <f t="shared" si="5"/>
        <v>4.8299115494465101E-3</v>
      </c>
      <c r="K101" s="126">
        <f t="shared" si="6"/>
        <v>0.29966666666666669</v>
      </c>
      <c r="L101" s="2">
        <v>500</v>
      </c>
      <c r="M101" s="67">
        <f t="shared" si="7"/>
        <v>1450.75</v>
      </c>
      <c r="N101" s="129">
        <v>92.5</v>
      </c>
      <c r="O101" s="2">
        <f t="shared" si="8"/>
        <v>6</v>
      </c>
      <c r="P101" s="50">
        <v>297</v>
      </c>
      <c r="Q101" s="49" t="s">
        <v>299</v>
      </c>
    </row>
    <row r="102" spans="1:17" x14ac:dyDescent="0.25">
      <c r="A102" s="16">
        <v>101</v>
      </c>
      <c r="B102" s="2" t="s">
        <v>237</v>
      </c>
      <c r="C102" s="2">
        <v>12</v>
      </c>
      <c r="D102" s="2">
        <v>14</v>
      </c>
      <c r="E102" s="2" t="str">
        <f t="shared" si="3"/>
        <v>Bus12</v>
      </c>
      <c r="F102" s="2" t="str">
        <f t="shared" si="3"/>
        <v>Bus14</v>
      </c>
      <c r="G102" s="2">
        <v>1</v>
      </c>
      <c r="H102" s="2">
        <v>1</v>
      </c>
      <c r="I102" s="126">
        <f t="shared" si="4"/>
        <v>5.0431205018062705E-4</v>
      </c>
      <c r="J102" s="126">
        <f t="shared" si="5"/>
        <v>8.1376861539185306E-3</v>
      </c>
      <c r="K102" s="126">
        <f t="shared" si="6"/>
        <v>0.55686400000000003</v>
      </c>
      <c r="L102" s="2">
        <v>500</v>
      </c>
      <c r="M102" s="67">
        <f t="shared" si="7"/>
        <v>1879.5</v>
      </c>
      <c r="N102" s="129">
        <v>111</v>
      </c>
      <c r="O102" s="2">
        <f t="shared" si="8"/>
        <v>10</v>
      </c>
      <c r="P102" s="50">
        <v>297</v>
      </c>
      <c r="Q102" s="49" t="s">
        <v>299</v>
      </c>
    </row>
    <row r="103" spans="1:17" x14ac:dyDescent="0.25">
      <c r="A103" s="16">
        <v>102</v>
      </c>
      <c r="B103" s="2" t="s">
        <v>238</v>
      </c>
      <c r="C103" s="2">
        <v>12</v>
      </c>
      <c r="D103" s="2">
        <v>6</v>
      </c>
      <c r="E103" s="2" t="str">
        <f t="shared" si="3"/>
        <v>Bus12</v>
      </c>
      <c r="F103" s="2" t="str">
        <f t="shared" si="3"/>
        <v>Bus6</v>
      </c>
      <c r="G103" s="2">
        <v>1</v>
      </c>
      <c r="H103" s="2">
        <v>1</v>
      </c>
      <c r="I103" s="126">
        <f t="shared" si="4"/>
        <v>7.1412587412587425E-4</v>
      </c>
      <c r="J103" s="126">
        <f t="shared" si="5"/>
        <v>1.0574808510638299E-2</v>
      </c>
      <c r="K103" s="126">
        <f t="shared" si="6"/>
        <v>0.62409499999999996</v>
      </c>
      <c r="L103" s="2">
        <v>500</v>
      </c>
      <c r="M103" s="67">
        <f t="shared" si="7"/>
        <v>1522.5</v>
      </c>
      <c r="N103" s="129">
        <v>82.7</v>
      </c>
      <c r="O103" s="2">
        <f t="shared" si="8"/>
        <v>4</v>
      </c>
      <c r="P103" s="50">
        <v>297</v>
      </c>
      <c r="Q103" s="49" t="s">
        <v>299</v>
      </c>
    </row>
    <row r="104" spans="1:17" x14ac:dyDescent="0.25">
      <c r="A104" s="16">
        <v>103</v>
      </c>
      <c r="B104" s="2" t="s">
        <v>239</v>
      </c>
      <c r="C104" s="2">
        <v>17</v>
      </c>
      <c r="D104" s="2">
        <v>8</v>
      </c>
      <c r="E104" s="2" t="str">
        <f t="shared" si="3"/>
        <v>Bus17</v>
      </c>
      <c r="F104" s="2" t="str">
        <f t="shared" si="3"/>
        <v>Bus8</v>
      </c>
      <c r="G104" s="2">
        <v>1</v>
      </c>
      <c r="H104" s="2">
        <v>1</v>
      </c>
      <c r="I104" s="126">
        <f t="shared" si="4"/>
        <v>9.4051037927637775E-4</v>
      </c>
      <c r="J104" s="126">
        <f t="shared" si="5"/>
        <v>1.2508569076158958E-2</v>
      </c>
      <c r="K104" s="126">
        <f t="shared" si="6"/>
        <v>0.71107666666666669</v>
      </c>
      <c r="L104" s="2">
        <v>500</v>
      </c>
      <c r="M104" s="67">
        <f t="shared" si="7"/>
        <v>1254.75</v>
      </c>
      <c r="N104" s="129">
        <v>31.2</v>
      </c>
      <c r="O104" s="2">
        <f t="shared" si="8"/>
        <v>6</v>
      </c>
      <c r="P104" s="50">
        <v>297</v>
      </c>
      <c r="Q104" s="49" t="s">
        <v>299</v>
      </c>
    </row>
    <row r="105" spans="1:17" x14ac:dyDescent="0.25">
      <c r="A105" s="16">
        <v>104</v>
      </c>
      <c r="B105" s="2" t="s">
        <v>240</v>
      </c>
      <c r="C105" s="2">
        <v>7</v>
      </c>
      <c r="D105" s="2">
        <v>14</v>
      </c>
      <c r="E105" s="2" t="str">
        <f t="shared" si="3"/>
        <v>Bus7</v>
      </c>
      <c r="F105" s="2" t="str">
        <f t="shared" si="3"/>
        <v>Bus14</v>
      </c>
      <c r="G105" s="2">
        <v>1</v>
      </c>
      <c r="H105" s="2">
        <v>1</v>
      </c>
      <c r="I105" s="126">
        <f t="shared" si="4"/>
        <v>3.8002508964371561E-4</v>
      </c>
      <c r="J105" s="126">
        <f t="shared" si="5"/>
        <v>5.5246352097854503E-3</v>
      </c>
      <c r="K105" s="126">
        <f t="shared" si="6"/>
        <v>0.34094999999999998</v>
      </c>
      <c r="L105" s="2">
        <v>500</v>
      </c>
      <c r="M105" s="67">
        <f t="shared" si="7"/>
        <v>1549.8</v>
      </c>
      <c r="N105" s="129">
        <v>32.840000000000003</v>
      </c>
      <c r="O105" s="2">
        <f t="shared" si="8"/>
        <v>4</v>
      </c>
      <c r="P105" s="50">
        <v>297</v>
      </c>
      <c r="Q105" s="49" t="s">
        <v>299</v>
      </c>
    </row>
    <row r="106" spans="1:17" x14ac:dyDescent="0.25">
      <c r="A106" s="16">
        <v>105</v>
      </c>
      <c r="B106" s="2" t="s">
        <v>241</v>
      </c>
      <c r="C106" s="2">
        <v>15</v>
      </c>
      <c r="D106" s="2">
        <v>6</v>
      </c>
      <c r="E106" s="2" t="str">
        <f t="shared" si="3"/>
        <v>Bus15</v>
      </c>
      <c r="F106" s="2" t="str">
        <f t="shared" si="3"/>
        <v>Bus6</v>
      </c>
      <c r="G106" s="2">
        <v>1</v>
      </c>
      <c r="H106" s="2">
        <v>1</v>
      </c>
      <c r="I106" s="126">
        <f t="shared" si="4"/>
        <v>1.1404806144704833E-4</v>
      </c>
      <c r="J106" s="126">
        <f t="shared" si="5"/>
        <v>4.0366666666666667E-3</v>
      </c>
      <c r="K106" s="126">
        <f t="shared" si="6"/>
        <v>0.23988833333333334</v>
      </c>
      <c r="L106" s="2">
        <v>500</v>
      </c>
      <c r="M106" s="67">
        <f t="shared" si="7"/>
        <v>1768.8999999999999</v>
      </c>
      <c r="N106" s="129">
        <v>173</v>
      </c>
      <c r="O106" s="2">
        <f t="shared" si="8"/>
        <v>12</v>
      </c>
      <c r="P106" s="50">
        <v>297</v>
      </c>
      <c r="Q106" s="49" t="s">
        <v>299</v>
      </c>
    </row>
    <row r="107" spans="1:17" x14ac:dyDescent="0.25">
      <c r="A107" s="16">
        <v>106</v>
      </c>
      <c r="B107" s="2" t="s">
        <v>242</v>
      </c>
      <c r="C107" s="2">
        <v>7</v>
      </c>
      <c r="D107" s="2">
        <v>15</v>
      </c>
      <c r="E107" s="2" t="str">
        <f t="shared" si="3"/>
        <v>Bus7</v>
      </c>
      <c r="F107" s="2" t="str">
        <f t="shared" si="3"/>
        <v>Bus15</v>
      </c>
      <c r="G107" s="2">
        <v>1</v>
      </c>
      <c r="H107" s="2">
        <v>1</v>
      </c>
      <c r="I107" s="126">
        <f t="shared" si="4"/>
        <v>1.8593908102834038E-4</v>
      </c>
      <c r="J107" s="126">
        <f t="shared" si="5"/>
        <v>4.0115567878171356E-3</v>
      </c>
      <c r="K107" s="126">
        <f t="shared" si="6"/>
        <v>0.32875333333333334</v>
      </c>
      <c r="L107" s="2">
        <v>500</v>
      </c>
      <c r="M107" s="67">
        <f t="shared" si="7"/>
        <v>1776.425</v>
      </c>
      <c r="N107" s="129">
        <v>58.5</v>
      </c>
      <c r="O107" s="2">
        <f t="shared" si="8"/>
        <v>12</v>
      </c>
      <c r="P107" s="50">
        <v>297</v>
      </c>
      <c r="Q107" s="49" t="s">
        <v>299</v>
      </c>
    </row>
    <row r="108" spans="1:17" x14ac:dyDescent="0.25">
      <c r="A108" s="16">
        <v>107</v>
      </c>
      <c r="B108" s="2" t="s">
        <v>243</v>
      </c>
      <c r="C108" s="2">
        <v>15</v>
      </c>
      <c r="D108" s="2">
        <v>9</v>
      </c>
      <c r="E108" s="2" t="str">
        <f t="shared" si="3"/>
        <v>Bus15</v>
      </c>
      <c r="F108" s="2" t="str">
        <f t="shared" si="3"/>
        <v>Bus9</v>
      </c>
      <c r="G108" s="2">
        <v>1</v>
      </c>
      <c r="H108" s="2">
        <v>1</v>
      </c>
      <c r="I108" s="126">
        <f t="shared" si="4"/>
        <v>1.5420787491913311E-4</v>
      </c>
      <c r="J108" s="126">
        <f t="shared" si="5"/>
        <v>3.005964076974964E-3</v>
      </c>
      <c r="K108" s="126">
        <f t="shared" si="6"/>
        <v>0.2187125</v>
      </c>
      <c r="L108" s="2">
        <v>500</v>
      </c>
      <c r="M108" s="67">
        <f t="shared" si="7"/>
        <v>1877.4</v>
      </c>
      <c r="N108" s="129">
        <v>90</v>
      </c>
      <c r="O108" s="2">
        <f t="shared" si="8"/>
        <v>8</v>
      </c>
      <c r="P108" s="50">
        <v>297</v>
      </c>
      <c r="Q108" s="49" t="s">
        <v>299</v>
      </c>
    </row>
    <row r="109" spans="1:17" x14ac:dyDescent="0.25">
      <c r="A109" s="16">
        <v>108</v>
      </c>
      <c r="B109" s="2" t="s">
        <v>244</v>
      </c>
      <c r="C109" s="2">
        <v>17</v>
      </c>
      <c r="D109" s="2">
        <v>15</v>
      </c>
      <c r="E109" s="2" t="str">
        <f t="shared" si="3"/>
        <v>Bus17</v>
      </c>
      <c r="F109" s="2" t="str">
        <f t="shared" si="3"/>
        <v>Bus15</v>
      </c>
      <c r="G109" s="2">
        <v>1</v>
      </c>
      <c r="H109" s="2">
        <v>1</v>
      </c>
      <c r="I109" s="126">
        <f t="shared" si="4"/>
        <v>3.9884511124395458E-4</v>
      </c>
      <c r="J109" s="126">
        <f t="shared" si="5"/>
        <v>4.0013369037735841E-3</v>
      </c>
      <c r="K109" s="126">
        <f t="shared" si="6"/>
        <v>0.23624999999999999</v>
      </c>
      <c r="L109" s="2">
        <v>500</v>
      </c>
      <c r="M109" s="67">
        <f t="shared" si="7"/>
        <v>1010.23125</v>
      </c>
      <c r="N109" s="129">
        <v>45.6</v>
      </c>
      <c r="O109" s="2">
        <f t="shared" si="8"/>
        <v>8</v>
      </c>
      <c r="P109" s="50">
        <v>297</v>
      </c>
      <c r="Q109" s="49" t="s">
        <v>299</v>
      </c>
    </row>
    <row r="110" spans="1:17" x14ac:dyDescent="0.25">
      <c r="A110" s="16">
        <v>109</v>
      </c>
      <c r="B110" s="2" t="s">
        <v>245</v>
      </c>
      <c r="C110" s="2">
        <v>12</v>
      </c>
      <c r="D110" s="2">
        <v>7</v>
      </c>
      <c r="E110" s="2" t="str">
        <f t="shared" si="3"/>
        <v>Bus12</v>
      </c>
      <c r="F110" s="2" t="str">
        <f t="shared" si="3"/>
        <v>Bus7</v>
      </c>
      <c r="G110" s="2">
        <v>1</v>
      </c>
      <c r="H110" s="2">
        <v>1</v>
      </c>
      <c r="I110" s="126">
        <f t="shared" si="4"/>
        <v>2.3258854947208181E-4</v>
      </c>
      <c r="J110" s="126">
        <f t="shared" si="5"/>
        <v>4.2619131779695002E-3</v>
      </c>
      <c r="K110" s="126">
        <f t="shared" si="6"/>
        <v>0.30706</v>
      </c>
      <c r="L110" s="2">
        <v>500</v>
      </c>
      <c r="M110" s="67">
        <f t="shared" si="7"/>
        <v>1830.15</v>
      </c>
      <c r="N110" s="129">
        <v>51</v>
      </c>
      <c r="O110" s="2">
        <f t="shared" si="8"/>
        <v>8</v>
      </c>
      <c r="P110" s="50">
        <v>297</v>
      </c>
      <c r="Q110" s="49" t="s">
        <v>299</v>
      </c>
    </row>
    <row r="111" spans="1:17" x14ac:dyDescent="0.25">
      <c r="A111" s="16">
        <v>110</v>
      </c>
      <c r="B111" s="2" t="s">
        <v>363</v>
      </c>
      <c r="C111" s="2">
        <v>14</v>
      </c>
      <c r="D111" s="2">
        <v>9</v>
      </c>
      <c r="E111" s="2" t="str">
        <f t="shared" si="3"/>
        <v>Bus14</v>
      </c>
      <c r="F111" s="2" t="str">
        <f t="shared" si="3"/>
        <v>Bus9</v>
      </c>
      <c r="G111" s="2">
        <v>1</v>
      </c>
      <c r="H111" s="2">
        <v>1</v>
      </c>
      <c r="I111" s="126">
        <f t="shared" si="4"/>
        <v>6.5984848484848481E-4</v>
      </c>
      <c r="J111" s="126">
        <f t="shared" si="5"/>
        <v>1.2144997941539729E-2</v>
      </c>
      <c r="K111" s="126">
        <f t="shared" si="6"/>
        <v>0.791435</v>
      </c>
      <c r="L111" s="2">
        <v>500</v>
      </c>
      <c r="M111" s="67">
        <f t="shared" si="7"/>
        <v>1654.8</v>
      </c>
      <c r="N111" s="129">
        <v>86.4</v>
      </c>
      <c r="O111" s="2">
        <f t="shared" si="8"/>
        <v>4</v>
      </c>
      <c r="P111" s="50">
        <v>297</v>
      </c>
      <c r="Q111" s="49" t="s">
        <v>299</v>
      </c>
    </row>
    <row r="112" spans="1:17" x14ac:dyDescent="0.25">
      <c r="A112" s="16">
        <v>111</v>
      </c>
      <c r="B112" s="2" t="s">
        <v>246</v>
      </c>
      <c r="C112" s="2">
        <v>11</v>
      </c>
      <c r="D112" s="2">
        <v>16</v>
      </c>
      <c r="E112" s="2" t="str">
        <f t="shared" si="3"/>
        <v>Bus11</v>
      </c>
      <c r="F112" s="2" t="str">
        <f t="shared" si="3"/>
        <v>Bus16</v>
      </c>
      <c r="G112" s="2">
        <v>1</v>
      </c>
      <c r="H112" s="2">
        <v>1</v>
      </c>
      <c r="I112" s="126">
        <f t="shared" si="4"/>
        <v>2.4000000000000001E-4</v>
      </c>
      <c r="J112" s="126">
        <f t="shared" si="5"/>
        <v>2.9399999999999999E-3</v>
      </c>
      <c r="K112" s="126">
        <f t="shared" si="6"/>
        <v>0.19223000000000001</v>
      </c>
      <c r="L112" s="2">
        <v>500</v>
      </c>
      <c r="M112" s="67">
        <f t="shared" si="7"/>
        <v>1243.2</v>
      </c>
      <c r="N112" s="129">
        <v>103</v>
      </c>
      <c r="O112" s="2">
        <f t="shared" si="8"/>
        <v>4</v>
      </c>
      <c r="P112" s="50">
        <v>297</v>
      </c>
      <c r="Q112" s="49" t="s">
        <v>299</v>
      </c>
    </row>
    <row r="113" spans="1:17" x14ac:dyDescent="0.25">
      <c r="A113" s="16">
        <v>112</v>
      </c>
      <c r="B113" s="2" t="s">
        <v>247</v>
      </c>
      <c r="C113" s="2">
        <v>13</v>
      </c>
      <c r="D113" s="2">
        <v>9</v>
      </c>
      <c r="E113" s="2" t="str">
        <f t="shared" si="3"/>
        <v>Bus13</v>
      </c>
      <c r="F113" s="2" t="str">
        <f t="shared" si="3"/>
        <v>Bus9</v>
      </c>
      <c r="G113" s="2">
        <v>1</v>
      </c>
      <c r="H113" s="2">
        <v>1</v>
      </c>
      <c r="I113" s="126">
        <f t="shared" si="4"/>
        <v>2.8421052631578942E-4</v>
      </c>
      <c r="J113" s="126">
        <f t="shared" si="5"/>
        <v>6.1128372853638596E-3</v>
      </c>
      <c r="K113" s="126">
        <f t="shared" si="6"/>
        <v>0.38792499999999996</v>
      </c>
      <c r="L113" s="2">
        <v>500</v>
      </c>
      <c r="M113" s="67">
        <f t="shared" si="7"/>
        <v>1654.8</v>
      </c>
      <c r="N113" s="129">
        <v>125.6666666666667</v>
      </c>
      <c r="O113" s="2">
        <f t="shared" si="8"/>
        <v>4</v>
      </c>
      <c r="P113" s="50">
        <v>297</v>
      </c>
      <c r="Q113" s="49" t="s">
        <v>299</v>
      </c>
    </row>
    <row r="114" spans="1:17" x14ac:dyDescent="0.25">
      <c r="A114" s="16">
        <v>113</v>
      </c>
      <c r="B114" s="2" t="s">
        <v>248</v>
      </c>
      <c r="C114" s="2">
        <v>18</v>
      </c>
      <c r="D114" s="2">
        <v>21</v>
      </c>
      <c r="E114" s="2" t="str">
        <f t="shared" si="3"/>
        <v>Bus18</v>
      </c>
      <c r="F114" s="2" t="str">
        <f t="shared" si="3"/>
        <v>Bus21</v>
      </c>
      <c r="G114" s="2">
        <v>1</v>
      </c>
      <c r="H114" s="2">
        <v>1</v>
      </c>
      <c r="I114" s="126">
        <f t="shared" si="4"/>
        <v>5.6999999999999998E-4</v>
      </c>
      <c r="J114" s="126">
        <f t="shared" si="5"/>
        <v>1.2970000000000001E-2</v>
      </c>
      <c r="K114" s="126">
        <f t="shared" si="6"/>
        <v>0.75029000000000001</v>
      </c>
      <c r="L114" s="2">
        <v>500</v>
      </c>
      <c r="M114" s="67">
        <f t="shared" si="7"/>
        <v>1569.75</v>
      </c>
      <c r="N114" s="129">
        <v>55.75</v>
      </c>
      <c r="O114" s="2">
        <f t="shared" si="8"/>
        <v>4</v>
      </c>
      <c r="P114" s="50">
        <v>297</v>
      </c>
      <c r="Q114" s="49" t="s">
        <v>299</v>
      </c>
    </row>
    <row r="115" spans="1:17" x14ac:dyDescent="0.25">
      <c r="A115" s="16">
        <v>114</v>
      </c>
      <c r="B115" s="2" t="s">
        <v>249</v>
      </c>
      <c r="C115" s="2">
        <v>19</v>
      </c>
      <c r="D115" s="2">
        <v>20</v>
      </c>
      <c r="E115" s="2" t="str">
        <f t="shared" si="3"/>
        <v>Bus19</v>
      </c>
      <c r="F115" s="2" t="str">
        <f t="shared" si="3"/>
        <v>Bus20</v>
      </c>
      <c r="G115" s="2">
        <v>1</v>
      </c>
      <c r="H115" s="2">
        <v>1</v>
      </c>
      <c r="I115" s="126">
        <f t="shared" si="4"/>
        <v>3.3661640397215551E-4</v>
      </c>
      <c r="J115" s="126">
        <f t="shared" si="5"/>
        <v>5.8659908150304318E-3</v>
      </c>
      <c r="K115" s="126">
        <f t="shared" si="6"/>
        <v>0.38957000000000003</v>
      </c>
      <c r="L115" s="2">
        <v>500</v>
      </c>
      <c r="M115" s="67">
        <f t="shared" si="7"/>
        <v>1602.3</v>
      </c>
      <c r="N115" s="129">
        <v>40.366666666666667</v>
      </c>
      <c r="O115" s="2">
        <f t="shared" si="8"/>
        <v>8</v>
      </c>
      <c r="P115" s="50">
        <v>297</v>
      </c>
      <c r="Q115" s="49" t="s">
        <v>299</v>
      </c>
    </row>
    <row r="116" spans="1:17" x14ac:dyDescent="0.25">
      <c r="A116" s="16">
        <v>115</v>
      </c>
      <c r="B116" s="2" t="s">
        <v>250</v>
      </c>
      <c r="C116" s="2">
        <v>20</v>
      </c>
      <c r="D116" s="2">
        <v>22</v>
      </c>
      <c r="E116" s="2" t="str">
        <f t="shared" si="3"/>
        <v>Bus20</v>
      </c>
      <c r="F116" s="2" t="str">
        <f t="shared" si="3"/>
        <v>Bus22</v>
      </c>
      <c r="G116" s="2">
        <v>1</v>
      </c>
      <c r="H116" s="2">
        <v>1</v>
      </c>
      <c r="I116" s="126">
        <f t="shared" si="4"/>
        <v>4.8149213195088357E-4</v>
      </c>
      <c r="J116" s="126">
        <f t="shared" si="5"/>
        <v>7.4642900050467644E-3</v>
      </c>
      <c r="K116" s="126">
        <f t="shared" si="6"/>
        <v>0.490645</v>
      </c>
      <c r="L116" s="2">
        <v>500</v>
      </c>
      <c r="M116" s="67">
        <f t="shared" si="7"/>
        <v>1817.5500000000002</v>
      </c>
      <c r="N116" s="129">
        <v>44.166666666666657</v>
      </c>
      <c r="O116" s="2">
        <f t="shared" si="8"/>
        <v>8</v>
      </c>
      <c r="P116" s="50">
        <v>297</v>
      </c>
      <c r="Q116" s="49" t="s">
        <v>299</v>
      </c>
    </row>
    <row r="117" spans="1:17" x14ac:dyDescent="0.25">
      <c r="A117" s="16">
        <v>116</v>
      </c>
      <c r="B117" s="2" t="s">
        <v>251</v>
      </c>
      <c r="C117" s="2">
        <v>18</v>
      </c>
      <c r="D117" s="2">
        <v>19</v>
      </c>
      <c r="E117" s="2" t="str">
        <f t="shared" si="3"/>
        <v>Bus18</v>
      </c>
      <c r="F117" s="2" t="str">
        <f t="shared" si="3"/>
        <v>Bus19</v>
      </c>
      <c r="G117" s="2">
        <v>1</v>
      </c>
      <c r="H117" s="2">
        <v>1</v>
      </c>
      <c r="I117" s="126">
        <f t="shared" si="4"/>
        <v>1.9999999999999998E-4</v>
      </c>
      <c r="J117" s="126">
        <f t="shared" si="5"/>
        <v>4.6299999999999996E-3</v>
      </c>
      <c r="K117" s="126">
        <f t="shared" si="6"/>
        <v>0.26795999999999998</v>
      </c>
      <c r="L117" s="2">
        <v>500</v>
      </c>
      <c r="M117" s="67">
        <f t="shared" si="7"/>
        <v>1654.8</v>
      </c>
      <c r="N117" s="129">
        <v>35.75</v>
      </c>
      <c r="O117" s="2">
        <f t="shared" si="8"/>
        <v>4</v>
      </c>
      <c r="P117" s="50">
        <v>297</v>
      </c>
      <c r="Q117" s="49" t="s">
        <v>299</v>
      </c>
    </row>
    <row r="118" spans="1:17" x14ac:dyDescent="0.25">
      <c r="A118" s="16">
        <v>117</v>
      </c>
      <c r="B118" s="2" t="s">
        <v>252</v>
      </c>
      <c r="C118" s="2">
        <v>24</v>
      </c>
      <c r="D118" s="2">
        <v>25</v>
      </c>
      <c r="E118" s="2" t="str">
        <f t="shared" si="3"/>
        <v>Bus24</v>
      </c>
      <c r="F118" s="2" t="str">
        <f t="shared" si="3"/>
        <v>Bus25</v>
      </c>
      <c r="G118" s="2">
        <v>1</v>
      </c>
      <c r="H118" s="2">
        <v>1</v>
      </c>
      <c r="I118" s="126">
        <f t="shared" si="4"/>
        <v>1.7000000000000001E-4</v>
      </c>
      <c r="J118" s="126">
        <f t="shared" si="5"/>
        <v>3.6600000000000001E-3</v>
      </c>
      <c r="K118" s="126">
        <f t="shared" si="6"/>
        <v>0.27811000000000002</v>
      </c>
      <c r="L118" s="2">
        <v>500</v>
      </c>
      <c r="M118" s="67">
        <f t="shared" si="7"/>
        <v>1955.1</v>
      </c>
      <c r="N118" s="129">
        <v>47.25</v>
      </c>
      <c r="O118" s="2">
        <f t="shared" si="8"/>
        <v>4</v>
      </c>
      <c r="P118" s="50">
        <v>297</v>
      </c>
      <c r="Q118" s="49" t="s">
        <v>299</v>
      </c>
    </row>
    <row r="119" spans="1:17" x14ac:dyDescent="0.25">
      <c r="A119" s="16">
        <v>118</v>
      </c>
      <c r="B119" s="2" t="s">
        <v>253</v>
      </c>
      <c r="C119" s="2">
        <v>19</v>
      </c>
      <c r="D119" s="2">
        <v>25</v>
      </c>
      <c r="E119" s="2" t="str">
        <f t="shared" si="3"/>
        <v>Bus19</v>
      </c>
      <c r="F119" s="2" t="str">
        <f t="shared" si="3"/>
        <v>Bus25</v>
      </c>
      <c r="G119" s="2">
        <v>1</v>
      </c>
      <c r="H119" s="2">
        <v>1</v>
      </c>
      <c r="I119" s="126">
        <f t="shared" si="4"/>
        <v>3.4885714285714278E-4</v>
      </c>
      <c r="J119" s="126">
        <f t="shared" si="5"/>
        <v>7.0549964564138902E-3</v>
      </c>
      <c r="K119" s="126">
        <f t="shared" si="6"/>
        <v>0.46165499999999998</v>
      </c>
      <c r="L119" s="2">
        <v>500</v>
      </c>
      <c r="M119" s="67">
        <f t="shared" si="7"/>
        <v>2100</v>
      </c>
      <c r="N119" s="129">
        <v>49.624999999999993</v>
      </c>
      <c r="O119" s="2">
        <f t="shared" si="8"/>
        <v>4</v>
      </c>
      <c r="P119" s="50">
        <v>297</v>
      </c>
      <c r="Q119" s="49" t="s">
        <v>299</v>
      </c>
    </row>
    <row r="120" spans="1:17" x14ac:dyDescent="0.25">
      <c r="A120" s="16">
        <v>119</v>
      </c>
      <c r="B120" s="2" t="s">
        <v>254</v>
      </c>
      <c r="C120" s="2">
        <v>28</v>
      </c>
      <c r="D120" s="2">
        <v>18</v>
      </c>
      <c r="E120" s="2" t="str">
        <f t="shared" si="3"/>
        <v>Bus28</v>
      </c>
      <c r="F120" s="2" t="str">
        <f t="shared" si="3"/>
        <v>Bus18</v>
      </c>
      <c r="G120" s="2">
        <v>1</v>
      </c>
      <c r="H120" s="2">
        <v>1</v>
      </c>
      <c r="I120" s="126">
        <f t="shared" si="4"/>
        <v>4.7213371032104841E-4</v>
      </c>
      <c r="J120" s="126">
        <f t="shared" si="5"/>
        <v>5.7197369160672442E-3</v>
      </c>
      <c r="K120" s="126">
        <f t="shared" si="6"/>
        <v>0.37769249999999999</v>
      </c>
      <c r="L120" s="2">
        <v>500</v>
      </c>
      <c r="M120" s="67">
        <f t="shared" si="7"/>
        <v>1547.4375</v>
      </c>
      <c r="N120" s="129">
        <v>125</v>
      </c>
      <c r="O120" s="2">
        <f t="shared" si="8"/>
        <v>8</v>
      </c>
      <c r="P120" s="50">
        <v>297</v>
      </c>
      <c r="Q120" s="49" t="s">
        <v>299</v>
      </c>
    </row>
    <row r="121" spans="1:17" x14ac:dyDescent="0.25">
      <c r="A121" s="16">
        <v>120</v>
      </c>
      <c r="B121" s="2" t="s">
        <v>255</v>
      </c>
      <c r="C121" s="2">
        <v>26</v>
      </c>
      <c r="D121" s="2">
        <v>22</v>
      </c>
      <c r="E121" s="2" t="str">
        <f t="shared" si="3"/>
        <v>Bus26</v>
      </c>
      <c r="F121" s="2" t="str">
        <f t="shared" si="3"/>
        <v>Bus22</v>
      </c>
      <c r="G121" s="2">
        <v>1</v>
      </c>
      <c r="H121" s="2">
        <v>1</v>
      </c>
      <c r="I121" s="126">
        <f t="shared" si="4"/>
        <v>1.620656136087485E-4</v>
      </c>
      <c r="J121" s="126">
        <f t="shared" si="5"/>
        <v>2.8091326853736183E-3</v>
      </c>
      <c r="K121" s="126">
        <f t="shared" si="6"/>
        <v>0.18040999999999999</v>
      </c>
      <c r="L121" s="2">
        <v>500</v>
      </c>
      <c r="M121" s="67">
        <f t="shared" si="7"/>
        <v>2021.25</v>
      </c>
      <c r="N121" s="129">
        <v>30.2</v>
      </c>
      <c r="O121" s="2">
        <f t="shared" si="8"/>
        <v>6</v>
      </c>
      <c r="P121" s="50">
        <v>297</v>
      </c>
      <c r="Q121" s="49" t="s">
        <v>299</v>
      </c>
    </row>
    <row r="122" spans="1:17" x14ac:dyDescent="0.25">
      <c r="A122" s="16">
        <v>121</v>
      </c>
      <c r="B122" s="2" t="s">
        <v>256</v>
      </c>
      <c r="C122" s="2">
        <v>25</v>
      </c>
      <c r="D122" s="2">
        <v>28</v>
      </c>
      <c r="E122" s="2" t="str">
        <f t="shared" si="3"/>
        <v>Bus25</v>
      </c>
      <c r="F122" s="2" t="str">
        <f t="shared" si="3"/>
        <v>Bus28</v>
      </c>
      <c r="G122" s="2">
        <v>1</v>
      </c>
      <c r="H122" s="2">
        <v>1</v>
      </c>
      <c r="I122" s="126">
        <f t="shared" si="4"/>
        <v>4.0999999999999999E-4</v>
      </c>
      <c r="J122" s="126">
        <f t="shared" si="5"/>
        <v>6.7799999999999996E-3</v>
      </c>
      <c r="K122" s="126">
        <f t="shared" si="6"/>
        <v>0.51673000000000002</v>
      </c>
      <c r="L122" s="2">
        <v>500</v>
      </c>
      <c r="M122" s="67">
        <f t="shared" si="7"/>
        <v>2100</v>
      </c>
      <c r="N122" s="129">
        <v>63.05</v>
      </c>
      <c r="O122" s="2">
        <f t="shared" si="8"/>
        <v>2</v>
      </c>
      <c r="P122" s="50">
        <v>297</v>
      </c>
      <c r="Q122" s="49" t="s">
        <v>299</v>
      </c>
    </row>
    <row r="123" spans="1:17" x14ac:dyDescent="0.25">
      <c r="A123" s="16">
        <v>122</v>
      </c>
      <c r="B123" s="2" t="s">
        <v>257</v>
      </c>
      <c r="C123" s="2">
        <v>21</v>
      </c>
      <c r="D123" s="2">
        <v>27</v>
      </c>
      <c r="E123" s="2" t="str">
        <f t="shared" si="3"/>
        <v>Bus21</v>
      </c>
      <c r="F123" s="2" t="str">
        <f t="shared" si="3"/>
        <v>Bus27</v>
      </c>
      <c r="G123" s="2">
        <v>1</v>
      </c>
      <c r="H123" s="2">
        <v>1</v>
      </c>
      <c r="I123" s="126">
        <f t="shared" si="4"/>
        <v>2.6805816109047966E-4</v>
      </c>
      <c r="J123" s="126">
        <f t="shared" si="5"/>
        <v>7.1571428571428567E-3</v>
      </c>
      <c r="K123" s="126">
        <f t="shared" si="6"/>
        <v>0.43233285714285719</v>
      </c>
      <c r="L123" s="2">
        <v>500</v>
      </c>
      <c r="M123" s="67">
        <f t="shared" si="7"/>
        <v>2370.2999999999997</v>
      </c>
      <c r="N123" s="129">
        <v>130</v>
      </c>
      <c r="O123" s="2">
        <f t="shared" si="8"/>
        <v>14</v>
      </c>
      <c r="P123" s="50">
        <v>297</v>
      </c>
      <c r="Q123" s="49" t="s">
        <v>299</v>
      </c>
    </row>
    <row r="124" spans="1:17" x14ac:dyDescent="0.25">
      <c r="A124" s="16">
        <v>123</v>
      </c>
      <c r="B124" s="2" t="s">
        <v>258</v>
      </c>
      <c r="C124" s="2">
        <v>28</v>
      </c>
      <c r="D124" s="2">
        <v>23</v>
      </c>
      <c r="E124" s="2" t="str">
        <f t="shared" si="3"/>
        <v>Bus28</v>
      </c>
      <c r="F124" s="2" t="str">
        <f t="shared" si="3"/>
        <v>Bus23</v>
      </c>
      <c r="G124" s="2">
        <v>1</v>
      </c>
      <c r="H124" s="2">
        <v>1</v>
      </c>
      <c r="I124" s="126">
        <f t="shared" si="4"/>
        <v>3.5610856677866599E-4</v>
      </c>
      <c r="J124" s="126">
        <f t="shared" si="5"/>
        <v>3.506495913302112E-3</v>
      </c>
      <c r="K124" s="126">
        <f t="shared" si="6"/>
        <v>0.24468000000000001</v>
      </c>
      <c r="L124" s="2">
        <v>500</v>
      </c>
      <c r="M124" s="67">
        <f t="shared" si="7"/>
        <v>1677.375</v>
      </c>
      <c r="N124" s="129">
        <v>63.15</v>
      </c>
      <c r="O124" s="2">
        <f t="shared" si="8"/>
        <v>4</v>
      </c>
      <c r="P124" s="50">
        <v>297</v>
      </c>
      <c r="Q124" s="49" t="s">
        <v>299</v>
      </c>
    </row>
    <row r="125" spans="1:17" x14ac:dyDescent="0.25">
      <c r="A125" s="16">
        <v>124</v>
      </c>
      <c r="B125" s="2" t="s">
        <v>259</v>
      </c>
      <c r="C125" s="2">
        <v>27</v>
      </c>
      <c r="D125" s="2">
        <v>18</v>
      </c>
      <c r="E125" s="2" t="str">
        <f t="shared" si="3"/>
        <v>Bus27</v>
      </c>
      <c r="F125" s="2" t="str">
        <f t="shared" si="3"/>
        <v>Bus18</v>
      </c>
      <c r="G125" s="2">
        <v>1</v>
      </c>
      <c r="H125" s="2">
        <v>1</v>
      </c>
      <c r="I125" s="126">
        <f t="shared" si="4"/>
        <v>2.3580342956227933E-4</v>
      </c>
      <c r="J125" s="126">
        <f t="shared" si="5"/>
        <v>4.7136489894169112E-3</v>
      </c>
      <c r="K125" s="126">
        <f t="shared" si="6"/>
        <v>0.29950000000000004</v>
      </c>
      <c r="L125" s="2">
        <v>500</v>
      </c>
      <c r="M125" s="67">
        <f t="shared" si="7"/>
        <v>1870.75</v>
      </c>
      <c r="N125" s="129">
        <v>78.800000000000011</v>
      </c>
      <c r="O125" s="2">
        <f t="shared" si="8"/>
        <v>6</v>
      </c>
      <c r="P125" s="50">
        <v>297</v>
      </c>
      <c r="Q125" s="49" t="s">
        <v>299</v>
      </c>
    </row>
    <row r="126" spans="1:17" x14ac:dyDescent="0.25">
      <c r="A126" s="16">
        <v>125</v>
      </c>
      <c r="B126" s="2" t="s">
        <v>260</v>
      </c>
      <c r="C126" s="2">
        <v>20</v>
      </c>
      <c r="D126" s="2">
        <v>18</v>
      </c>
      <c r="E126" s="2" t="str">
        <f t="shared" si="3"/>
        <v>Bus20</v>
      </c>
      <c r="F126" s="2" t="str">
        <f t="shared" si="3"/>
        <v>Bus18</v>
      </c>
      <c r="G126" s="2">
        <v>1</v>
      </c>
      <c r="H126" s="2">
        <v>1</v>
      </c>
      <c r="I126" s="126">
        <f t="shared" si="4"/>
        <v>7.6691150885438821E-4</v>
      </c>
      <c r="J126" s="126">
        <f t="shared" si="5"/>
        <v>1.0647903142349154E-2</v>
      </c>
      <c r="K126" s="126">
        <f t="shared" si="6"/>
        <v>0.61604500000000006</v>
      </c>
      <c r="L126" s="2">
        <v>500</v>
      </c>
      <c r="M126" s="67">
        <f t="shared" si="7"/>
        <v>2555.35</v>
      </c>
      <c r="N126" s="129">
        <v>46.5</v>
      </c>
      <c r="O126" s="2">
        <f t="shared" si="8"/>
        <v>12</v>
      </c>
      <c r="P126" s="50">
        <v>297</v>
      </c>
      <c r="Q126" s="49" t="s">
        <v>299</v>
      </c>
    </row>
    <row r="127" spans="1:17" x14ac:dyDescent="0.25">
      <c r="A127" s="16">
        <v>126</v>
      </c>
      <c r="B127" s="2" t="s">
        <v>261</v>
      </c>
      <c r="C127" s="2">
        <v>26</v>
      </c>
      <c r="D127" s="2">
        <v>20</v>
      </c>
      <c r="E127" s="2" t="str">
        <f t="shared" si="3"/>
        <v>Bus26</v>
      </c>
      <c r="F127" s="2" t="str">
        <f t="shared" si="3"/>
        <v>Bus20</v>
      </c>
      <c r="G127" s="2">
        <v>1</v>
      </c>
      <c r="H127" s="2">
        <v>1</v>
      </c>
      <c r="I127" s="126">
        <f t="shared" si="4"/>
        <v>6.946762589928058E-4</v>
      </c>
      <c r="J127" s="126">
        <f t="shared" si="5"/>
        <v>1.2594902739182215E-2</v>
      </c>
      <c r="K127" s="126">
        <f t="shared" si="6"/>
        <v>0.80325500000000005</v>
      </c>
      <c r="L127" s="2">
        <v>500</v>
      </c>
      <c r="M127" s="67">
        <f t="shared" si="7"/>
        <v>1569.75</v>
      </c>
      <c r="N127" s="129">
        <v>42.4</v>
      </c>
      <c r="O127" s="2">
        <f t="shared" si="8"/>
        <v>4</v>
      </c>
      <c r="P127" s="50">
        <v>297</v>
      </c>
      <c r="Q127" s="49" t="s">
        <v>299</v>
      </c>
    </row>
    <row r="128" spans="1:17" x14ac:dyDescent="0.25">
      <c r="A128" s="16">
        <v>127</v>
      </c>
      <c r="B128" s="2" t="s">
        <v>262</v>
      </c>
      <c r="C128" s="2">
        <v>21</v>
      </c>
      <c r="D128" s="2">
        <v>23</v>
      </c>
      <c r="E128" s="2" t="str">
        <f t="shared" si="3"/>
        <v>Bus21</v>
      </c>
      <c r="F128" s="2" t="str">
        <f t="shared" si="3"/>
        <v>Bus23</v>
      </c>
      <c r="G128" s="2">
        <v>1</v>
      </c>
      <c r="H128" s="2">
        <v>1</v>
      </c>
      <c r="I128" s="126">
        <f t="shared" si="4"/>
        <v>1.2299186991869919E-3</v>
      </c>
      <c r="J128" s="126">
        <f t="shared" si="5"/>
        <v>1.3949935483870966E-2</v>
      </c>
      <c r="K128" s="126">
        <f t="shared" si="6"/>
        <v>0.82191000000000003</v>
      </c>
      <c r="L128" s="2">
        <v>500</v>
      </c>
      <c r="M128" s="67">
        <f t="shared" si="7"/>
        <v>1508.325</v>
      </c>
      <c r="N128" s="129">
        <v>72.5</v>
      </c>
      <c r="O128" s="2">
        <f t="shared" si="8"/>
        <v>4</v>
      </c>
      <c r="P128" s="50">
        <v>297</v>
      </c>
      <c r="Q128" s="49" t="s">
        <v>299</v>
      </c>
    </row>
    <row r="129" spans="1:17" x14ac:dyDescent="0.25">
      <c r="A129" s="16">
        <v>128</v>
      </c>
      <c r="B129" s="2" t="s">
        <v>263</v>
      </c>
      <c r="C129" s="2">
        <v>32</v>
      </c>
      <c r="D129" s="2">
        <v>30</v>
      </c>
      <c r="E129" s="2" t="str">
        <f t="shared" si="3"/>
        <v>Bus32</v>
      </c>
      <c r="F129" s="2" t="str">
        <f t="shared" si="3"/>
        <v>Bus30</v>
      </c>
      <c r="G129" s="2">
        <v>1</v>
      </c>
      <c r="H129" s="2">
        <v>1</v>
      </c>
      <c r="I129" s="126">
        <f t="shared" si="4"/>
        <v>2.3285954627132478E-4</v>
      </c>
      <c r="J129" s="126">
        <f t="shared" si="5"/>
        <v>5.190000000000001E-3</v>
      </c>
      <c r="K129" s="126">
        <f t="shared" si="6"/>
        <v>0.32273666666666662</v>
      </c>
      <c r="L129" s="2">
        <v>500</v>
      </c>
      <c r="M129" s="67">
        <f t="shared" si="7"/>
        <v>1554</v>
      </c>
      <c r="N129" s="129">
        <v>60.45</v>
      </c>
      <c r="O129" s="2">
        <f t="shared" si="8"/>
        <v>6</v>
      </c>
      <c r="P129" s="50">
        <v>297</v>
      </c>
      <c r="Q129" s="49" t="s">
        <v>299</v>
      </c>
    </row>
    <row r="130" spans="1:17" x14ac:dyDescent="0.25">
      <c r="A130" s="16">
        <v>129</v>
      </c>
      <c r="B130" s="2" t="s">
        <v>264</v>
      </c>
      <c r="C130" s="2">
        <v>31</v>
      </c>
      <c r="D130" s="2">
        <v>29</v>
      </c>
      <c r="E130" s="2" t="str">
        <f t="shared" si="3"/>
        <v>Bus31</v>
      </c>
      <c r="F130" s="2" t="str">
        <f t="shared" si="3"/>
        <v>Bus29</v>
      </c>
      <c r="G130" s="2">
        <v>1</v>
      </c>
      <c r="H130" s="2">
        <v>1</v>
      </c>
      <c r="I130" s="126">
        <f t="shared" si="4"/>
        <v>6.8038030657699498E-4</v>
      </c>
      <c r="J130" s="126">
        <f t="shared" si="5"/>
        <v>9.2791173564517205E-3</v>
      </c>
      <c r="K130" s="126">
        <f t="shared" si="6"/>
        <v>0.57197625000000007</v>
      </c>
      <c r="L130" s="2">
        <v>500</v>
      </c>
      <c r="M130" s="67">
        <f t="shared" si="7"/>
        <v>1633.9312500000001</v>
      </c>
      <c r="N130" s="129">
        <v>29.333333333333329</v>
      </c>
      <c r="O130" s="2">
        <f t="shared" si="8"/>
        <v>16</v>
      </c>
      <c r="P130" s="50">
        <v>297</v>
      </c>
      <c r="Q130" s="49" t="s">
        <v>299</v>
      </c>
    </row>
    <row r="131" spans="1:17" x14ac:dyDescent="0.25">
      <c r="A131" s="16">
        <v>130</v>
      </c>
      <c r="B131" s="2" t="s">
        <v>265</v>
      </c>
      <c r="C131" s="2">
        <v>31</v>
      </c>
      <c r="D131" s="2">
        <v>36</v>
      </c>
      <c r="E131" s="2" t="str">
        <f t="shared" si="3"/>
        <v>Bus31</v>
      </c>
      <c r="F131" s="2" t="str">
        <f t="shared" si="3"/>
        <v>Bus36</v>
      </c>
      <c r="G131" s="2">
        <v>1</v>
      </c>
      <c r="H131" s="2">
        <v>1</v>
      </c>
      <c r="I131" s="126">
        <f t="shared" si="4"/>
        <v>4.5913043478260882E-4</v>
      </c>
      <c r="J131" s="126">
        <f t="shared" si="5"/>
        <v>7.8499490445859896E-3</v>
      </c>
      <c r="K131" s="126">
        <f t="shared" si="6"/>
        <v>0.49629499999999999</v>
      </c>
      <c r="L131" s="2">
        <v>500</v>
      </c>
      <c r="M131" s="67">
        <f t="shared" si="7"/>
        <v>1680</v>
      </c>
      <c r="N131" s="129">
        <v>70.3</v>
      </c>
      <c r="O131" s="2">
        <f t="shared" si="8"/>
        <v>4</v>
      </c>
      <c r="P131" s="50">
        <v>297</v>
      </c>
      <c r="Q131" s="49" t="s">
        <v>299</v>
      </c>
    </row>
    <row r="132" spans="1:17" x14ac:dyDescent="0.25">
      <c r="A132" s="16">
        <v>131</v>
      </c>
      <c r="B132" s="2" t="s">
        <v>266</v>
      </c>
      <c r="C132" s="2">
        <v>29</v>
      </c>
      <c r="D132" s="2">
        <v>30</v>
      </c>
      <c r="E132" s="2" t="str">
        <f t="shared" si="3"/>
        <v>Bus29</v>
      </c>
      <c r="F132" s="2" t="str">
        <f t="shared" si="3"/>
        <v>Bus30</v>
      </c>
      <c r="G132" s="2">
        <v>1</v>
      </c>
      <c r="H132" s="2">
        <v>1</v>
      </c>
      <c r="I132" s="126">
        <f t="shared" si="4"/>
        <v>2.8981846653145909E-4</v>
      </c>
      <c r="J132" s="126">
        <f t="shared" si="5"/>
        <v>6.9328571428571434E-3</v>
      </c>
      <c r="K132" s="126">
        <f t="shared" si="6"/>
        <v>0.42196571428571428</v>
      </c>
      <c r="L132" s="2">
        <v>500</v>
      </c>
      <c r="M132" s="67">
        <f t="shared" si="7"/>
        <v>2070.2249999999999</v>
      </c>
      <c r="N132" s="129">
        <v>71.571428571428569</v>
      </c>
      <c r="O132" s="2">
        <f t="shared" si="8"/>
        <v>14</v>
      </c>
      <c r="P132" s="50">
        <v>297</v>
      </c>
      <c r="Q132" s="49" t="s">
        <v>299</v>
      </c>
    </row>
    <row r="133" spans="1:17" x14ac:dyDescent="0.25">
      <c r="A133" s="16">
        <v>132</v>
      </c>
      <c r="B133" s="2" t="s">
        <v>267</v>
      </c>
      <c r="C133" s="2">
        <v>34</v>
      </c>
      <c r="D133" s="2">
        <v>30</v>
      </c>
      <c r="E133" s="2" t="str">
        <f t="shared" si="3"/>
        <v>Bus34</v>
      </c>
      <c r="F133" s="2" t="str">
        <f t="shared" si="3"/>
        <v>Bus30</v>
      </c>
      <c r="G133" s="2">
        <v>1</v>
      </c>
      <c r="H133" s="2">
        <v>1</v>
      </c>
      <c r="I133" s="126">
        <f t="shared" si="4"/>
        <v>3.0925389087871791E-4</v>
      </c>
      <c r="J133" s="126">
        <f t="shared" si="5"/>
        <v>5.2504177502085544E-3</v>
      </c>
      <c r="K133" s="126">
        <f t="shared" si="6"/>
        <v>0.35181000000000001</v>
      </c>
      <c r="L133" s="2">
        <v>500</v>
      </c>
      <c r="M133" s="67">
        <f t="shared" si="7"/>
        <v>1512.7</v>
      </c>
      <c r="N133" s="129">
        <v>41</v>
      </c>
      <c r="O133" s="2">
        <f t="shared" si="8"/>
        <v>12</v>
      </c>
      <c r="P133" s="50">
        <v>297</v>
      </c>
      <c r="Q133" s="49" t="s">
        <v>299</v>
      </c>
    </row>
    <row r="134" spans="1:17" x14ac:dyDescent="0.25">
      <c r="A134" s="16">
        <v>133</v>
      </c>
      <c r="B134" s="2" t="s">
        <v>268</v>
      </c>
      <c r="C134" s="2">
        <v>34</v>
      </c>
      <c r="D134" s="2">
        <v>29</v>
      </c>
      <c r="E134" s="2" t="str">
        <f t="shared" si="3"/>
        <v>Bus34</v>
      </c>
      <c r="F134" s="2" t="str">
        <f t="shared" si="3"/>
        <v>Bus29</v>
      </c>
      <c r="G134" s="2">
        <v>1</v>
      </c>
      <c r="H134" s="2">
        <v>1</v>
      </c>
      <c r="I134" s="126">
        <f t="shared" si="4"/>
        <v>7.646557496841901E-4</v>
      </c>
      <c r="J134" s="126">
        <f t="shared" si="5"/>
        <v>1.0210760382818939E-2</v>
      </c>
      <c r="K134" s="126">
        <f t="shared" si="6"/>
        <v>0.61549999999999983</v>
      </c>
      <c r="L134" s="2">
        <v>500</v>
      </c>
      <c r="M134" s="67">
        <f t="shared" si="7"/>
        <v>1615.5125</v>
      </c>
      <c r="N134" s="129">
        <v>50</v>
      </c>
      <c r="O134" s="2">
        <f t="shared" si="8"/>
        <v>12</v>
      </c>
      <c r="P134" s="50">
        <v>297</v>
      </c>
      <c r="Q134" s="49" t="s">
        <v>299</v>
      </c>
    </row>
    <row r="135" spans="1:17" x14ac:dyDescent="0.25">
      <c r="A135" s="16">
        <v>134</v>
      </c>
      <c r="B135" s="2" t="s">
        <v>269</v>
      </c>
      <c r="C135" s="2">
        <v>32</v>
      </c>
      <c r="D135" s="2">
        <v>35</v>
      </c>
      <c r="E135" s="2" t="str">
        <f t="shared" si="3"/>
        <v>Bus32</v>
      </c>
      <c r="F135" s="2" t="str">
        <f t="shared" si="3"/>
        <v>Bus35</v>
      </c>
      <c r="G135" s="2">
        <v>1</v>
      </c>
      <c r="H135" s="2">
        <v>1</v>
      </c>
      <c r="I135" s="126">
        <f t="shared" si="4"/>
        <v>7.9119496855345895E-4</v>
      </c>
      <c r="J135" s="126">
        <f t="shared" si="5"/>
        <v>1.0369961427193828E-2</v>
      </c>
      <c r="K135" s="126">
        <f t="shared" si="6"/>
        <v>0.61901499999999998</v>
      </c>
      <c r="L135" s="2">
        <v>500</v>
      </c>
      <c r="M135" s="67">
        <f t="shared" si="7"/>
        <v>1228.5</v>
      </c>
      <c r="N135" s="129">
        <v>106.4666666666667</v>
      </c>
      <c r="O135" s="2">
        <f t="shared" si="8"/>
        <v>4</v>
      </c>
      <c r="P135" s="50">
        <v>297</v>
      </c>
      <c r="Q135" s="49" t="s">
        <v>299</v>
      </c>
    </row>
    <row r="136" spans="1:17" x14ac:dyDescent="0.25">
      <c r="A136" s="16">
        <v>135</v>
      </c>
      <c r="B136" s="2" t="s">
        <v>270</v>
      </c>
      <c r="C136" s="2">
        <v>30</v>
      </c>
      <c r="D136" s="2">
        <v>31</v>
      </c>
      <c r="E136" s="2" t="str">
        <f t="shared" si="3"/>
        <v>Bus30</v>
      </c>
      <c r="F136" s="2" t="str">
        <f t="shared" si="3"/>
        <v>Bus31</v>
      </c>
      <c r="G136" s="2">
        <v>1</v>
      </c>
      <c r="H136" s="2">
        <v>1</v>
      </c>
      <c r="I136" s="126">
        <f t="shared" si="4"/>
        <v>9.0000000000000006E-5</v>
      </c>
      <c r="J136" s="126">
        <f t="shared" si="5"/>
        <v>3.78499339498018E-3</v>
      </c>
      <c r="K136" s="126">
        <f t="shared" si="6"/>
        <v>4.1779500000000001</v>
      </c>
      <c r="L136" s="2">
        <v>500</v>
      </c>
      <c r="M136" s="67">
        <f t="shared" si="7"/>
        <v>6600</v>
      </c>
      <c r="N136" s="129">
        <v>129</v>
      </c>
      <c r="O136" s="2">
        <f t="shared" si="8"/>
        <v>4</v>
      </c>
      <c r="P136" s="50">
        <v>297</v>
      </c>
      <c r="Q136" s="49" t="s">
        <v>299</v>
      </c>
    </row>
    <row r="137" spans="1:17" x14ac:dyDescent="0.25">
      <c r="A137" s="16">
        <v>136</v>
      </c>
      <c r="B137" s="2" t="s">
        <v>271</v>
      </c>
      <c r="C137" s="2">
        <v>30</v>
      </c>
      <c r="D137" s="2">
        <v>36</v>
      </c>
      <c r="E137" s="2" t="str">
        <f t="shared" si="3"/>
        <v>Bus30</v>
      </c>
      <c r="F137" s="2" t="str">
        <f t="shared" si="3"/>
        <v>Bus36</v>
      </c>
      <c r="G137" s="2">
        <v>1</v>
      </c>
      <c r="H137" s="2">
        <v>1</v>
      </c>
      <c r="I137" s="126">
        <f t="shared" si="4"/>
        <v>1E-4</v>
      </c>
      <c r="J137" s="126">
        <f t="shared" si="5"/>
        <v>3.5400000000000002E-3</v>
      </c>
      <c r="K137" s="126">
        <f t="shared" si="6"/>
        <v>3.8584000000000001</v>
      </c>
      <c r="L137" s="2">
        <v>500</v>
      </c>
      <c r="M137" s="67">
        <f t="shared" si="7"/>
        <v>6600</v>
      </c>
      <c r="N137" s="129">
        <v>136</v>
      </c>
      <c r="O137" s="2">
        <f t="shared" si="8"/>
        <v>4</v>
      </c>
      <c r="P137" s="50">
        <v>297</v>
      </c>
      <c r="Q137" s="49" t="s">
        <v>299</v>
      </c>
    </row>
    <row r="138" spans="1:17" x14ac:dyDescent="0.25">
      <c r="A138" s="16">
        <v>137</v>
      </c>
      <c r="B138" s="2" t="s">
        <v>272</v>
      </c>
      <c r="C138" s="2">
        <v>33</v>
      </c>
      <c r="D138" s="2">
        <v>35</v>
      </c>
      <c r="E138" s="2" t="str">
        <f t="shared" si="3"/>
        <v>Bus33</v>
      </c>
      <c r="F138" s="2" t="str">
        <f t="shared" si="3"/>
        <v>Bus35</v>
      </c>
      <c r="G138" s="2">
        <v>1</v>
      </c>
      <c r="H138" s="2">
        <v>1</v>
      </c>
      <c r="I138" s="126">
        <f t="shared" si="4"/>
        <v>4.0000000000000003E-5</v>
      </c>
      <c r="J138" s="126">
        <f t="shared" si="5"/>
        <v>1.3600000000000001E-3</v>
      </c>
      <c r="K138" s="126">
        <f t="shared" si="6"/>
        <v>1.5814999999999999</v>
      </c>
      <c r="L138" s="2">
        <v>500</v>
      </c>
      <c r="M138" s="67">
        <f t="shared" si="7"/>
        <v>6600</v>
      </c>
      <c r="N138" s="129">
        <v>51.900000000000013</v>
      </c>
      <c r="O138" s="2">
        <f t="shared" si="8"/>
        <v>4</v>
      </c>
      <c r="P138" s="50">
        <v>297</v>
      </c>
      <c r="Q138" s="49" t="s">
        <v>299</v>
      </c>
    </row>
    <row r="139" spans="1:17" x14ac:dyDescent="0.25">
      <c r="A139" s="16">
        <v>138</v>
      </c>
      <c r="B139" s="2" t="s">
        <v>273</v>
      </c>
      <c r="C139" s="2">
        <v>30</v>
      </c>
      <c r="D139" s="2">
        <v>35</v>
      </c>
      <c r="E139" s="2" t="str">
        <f t="shared" si="3"/>
        <v>Bus30</v>
      </c>
      <c r="F139" s="2" t="str">
        <f t="shared" si="3"/>
        <v>Bus35</v>
      </c>
      <c r="G139" s="2">
        <v>1</v>
      </c>
      <c r="H139" s="2">
        <v>1</v>
      </c>
      <c r="I139" s="126">
        <f t="shared" si="4"/>
        <v>1.2E-4</v>
      </c>
      <c r="J139" s="126">
        <f t="shared" si="5"/>
        <v>4.5499780219780198E-3</v>
      </c>
      <c r="K139" s="126">
        <f t="shared" si="6"/>
        <v>4.9457000000000004</v>
      </c>
      <c r="L139" s="2">
        <v>500</v>
      </c>
      <c r="M139" s="67">
        <f t="shared" si="7"/>
        <v>6600</v>
      </c>
      <c r="N139" s="129">
        <v>99.85</v>
      </c>
      <c r="O139" s="2">
        <f t="shared" si="8"/>
        <v>4</v>
      </c>
      <c r="P139" s="50">
        <v>297</v>
      </c>
      <c r="Q139" s="49" t="s">
        <v>299</v>
      </c>
    </row>
    <row r="140" spans="1:17" x14ac:dyDescent="0.25">
      <c r="A140" s="16">
        <v>139</v>
      </c>
      <c r="B140" s="2" t="s">
        <v>274</v>
      </c>
      <c r="C140" s="2">
        <v>33</v>
      </c>
      <c r="D140" s="2">
        <v>34</v>
      </c>
      <c r="E140" s="2" t="str">
        <f t="shared" si="3"/>
        <v>Bus33</v>
      </c>
      <c r="F140" s="2" t="str">
        <f t="shared" si="3"/>
        <v>Bus34</v>
      </c>
      <c r="G140" s="2">
        <v>1</v>
      </c>
      <c r="H140" s="2">
        <v>1</v>
      </c>
      <c r="I140" s="126">
        <f t="shared" si="4"/>
        <v>2.0000000000000001E-4</v>
      </c>
      <c r="J140" s="126">
        <f t="shared" si="5"/>
        <v>6.5900000000000004E-3</v>
      </c>
      <c r="K140" s="126">
        <f t="shared" si="6"/>
        <v>6.8319000000000001</v>
      </c>
      <c r="L140" s="2">
        <v>500</v>
      </c>
      <c r="M140" s="67">
        <f t="shared" si="7"/>
        <v>6600</v>
      </c>
      <c r="N140" s="129">
        <v>81.349999999999994</v>
      </c>
      <c r="O140" s="2">
        <f t="shared" si="8"/>
        <v>4</v>
      </c>
      <c r="P140" s="50">
        <v>297</v>
      </c>
      <c r="Q140" s="49" t="s">
        <v>299</v>
      </c>
    </row>
    <row r="141" spans="1:17" x14ac:dyDescent="0.25">
      <c r="A141" s="16">
        <v>140</v>
      </c>
      <c r="B141" s="2" t="s">
        <v>275</v>
      </c>
      <c r="C141" s="2">
        <v>39</v>
      </c>
      <c r="D141" s="2">
        <v>38</v>
      </c>
      <c r="E141" s="2" t="str">
        <f t="shared" si="3"/>
        <v>Bus39</v>
      </c>
      <c r="F141" s="2" t="str">
        <f t="shared" si="3"/>
        <v>Bus38</v>
      </c>
      <c r="G141" s="2">
        <v>1</v>
      </c>
      <c r="H141" s="2">
        <v>1</v>
      </c>
      <c r="I141" s="126">
        <f t="shared" si="4"/>
        <v>2.1000000000000001E-4</v>
      </c>
      <c r="J141" s="126">
        <f t="shared" si="5"/>
        <v>7.8600000000000007E-3</v>
      </c>
      <c r="K141" s="126">
        <f t="shared" si="6"/>
        <v>9.1578999999999997</v>
      </c>
      <c r="L141" s="2">
        <v>500</v>
      </c>
      <c r="M141" s="67">
        <f t="shared" si="7"/>
        <v>6600</v>
      </c>
      <c r="N141" s="129">
        <v>69.328571428571422</v>
      </c>
      <c r="O141" s="2">
        <f t="shared" si="8"/>
        <v>4</v>
      </c>
      <c r="P141" s="50">
        <v>297</v>
      </c>
      <c r="Q141" s="49" t="s">
        <v>299</v>
      </c>
    </row>
    <row r="142" spans="1:17" x14ac:dyDescent="0.25">
      <c r="A142" s="16">
        <v>141</v>
      </c>
      <c r="B142" s="2" t="s">
        <v>276</v>
      </c>
      <c r="C142" s="2">
        <v>37</v>
      </c>
      <c r="D142" s="2">
        <v>39</v>
      </c>
      <c r="E142" s="2" t="str">
        <f t="shared" si="3"/>
        <v>Bus37</v>
      </c>
      <c r="F142" s="2" t="str">
        <f t="shared" si="3"/>
        <v>Bus39</v>
      </c>
      <c r="G142" s="2">
        <v>1</v>
      </c>
      <c r="H142" s="2">
        <v>1</v>
      </c>
      <c r="I142" s="126">
        <f t="shared" si="4"/>
        <v>9.0000000000000006E-5</v>
      </c>
      <c r="J142" s="126">
        <f t="shared" si="5"/>
        <v>3.4499999999999999E-3</v>
      </c>
      <c r="K142" s="126">
        <f t="shared" si="6"/>
        <v>3.7742</v>
      </c>
      <c r="L142" s="2">
        <v>500</v>
      </c>
      <c r="M142" s="67">
        <f t="shared" si="7"/>
        <v>6600</v>
      </c>
      <c r="N142" s="129">
        <v>59.233333333333327</v>
      </c>
      <c r="O142" s="2">
        <f t="shared" si="8"/>
        <v>4</v>
      </c>
      <c r="P142" s="50">
        <v>297</v>
      </c>
      <c r="Q142" s="49" t="s">
        <v>299</v>
      </c>
    </row>
    <row r="143" spans="1:17" x14ac:dyDescent="0.25">
      <c r="A143" s="16">
        <v>142</v>
      </c>
      <c r="B143" s="2" t="s">
        <v>277</v>
      </c>
      <c r="C143" s="2">
        <v>38</v>
      </c>
      <c r="D143" s="2">
        <v>40</v>
      </c>
      <c r="E143" s="2" t="str">
        <f t="shared" si="3"/>
        <v>Bus38</v>
      </c>
      <c r="F143" s="2" t="str">
        <f t="shared" si="3"/>
        <v>Bus40</v>
      </c>
      <c r="G143" s="2">
        <v>1</v>
      </c>
      <c r="H143" s="2">
        <v>1</v>
      </c>
      <c r="I143" s="126">
        <f t="shared" si="4"/>
        <v>1.2999999999999999E-4</v>
      </c>
      <c r="J143" s="126">
        <f t="shared" si="5"/>
        <v>4.64E-3</v>
      </c>
      <c r="K143" s="126">
        <f t="shared" si="6"/>
        <v>4.8802000000000003</v>
      </c>
      <c r="L143" s="2">
        <v>500</v>
      </c>
      <c r="M143" s="67">
        <f t="shared" si="7"/>
        <v>6600</v>
      </c>
      <c r="N143" s="129">
        <v>123.1</v>
      </c>
      <c r="O143" s="2">
        <f t="shared" si="8"/>
        <v>4</v>
      </c>
      <c r="P143" s="50">
        <v>297</v>
      </c>
      <c r="Q143" s="49" t="s">
        <v>299</v>
      </c>
    </row>
    <row r="144" spans="1:17" ht="14.4" thickBot="1" x14ac:dyDescent="0.3">
      <c r="A144" s="18">
        <v>143</v>
      </c>
      <c r="B144" s="19" t="s">
        <v>364</v>
      </c>
      <c r="C144" s="19">
        <v>37</v>
      </c>
      <c r="D144" s="19">
        <v>40</v>
      </c>
      <c r="E144" s="19" t="str">
        <f t="shared" si="3"/>
        <v>Bus37</v>
      </c>
      <c r="F144" s="19" t="str">
        <f t="shared" si="3"/>
        <v>Bus40</v>
      </c>
      <c r="G144" s="19">
        <v>1</v>
      </c>
      <c r="H144" s="19">
        <v>1</v>
      </c>
      <c r="I144" s="127">
        <f t="shared" ref="I144" si="9">I76*O76</f>
        <v>9.0000000000000006E-5</v>
      </c>
      <c r="J144" s="127">
        <f t="shared" ref="J144" si="10">J76*O76</f>
        <v>2.8149911190053201E-3</v>
      </c>
      <c r="K144" s="127">
        <f t="shared" ref="K144" si="11">K76/O76</f>
        <v>2.9855999999999998</v>
      </c>
      <c r="L144" s="19">
        <v>500</v>
      </c>
      <c r="M144" s="69">
        <f t="shared" ref="M144" si="12">M76/O76</f>
        <v>6600</v>
      </c>
      <c r="N144" s="130">
        <v>104</v>
      </c>
      <c r="O144" s="19">
        <f t="shared" ref="O144" si="13">O76*2</f>
        <v>4</v>
      </c>
      <c r="P144" s="53">
        <v>297</v>
      </c>
      <c r="Q144" s="54" t="s">
        <v>299</v>
      </c>
    </row>
    <row r="145" spans="1:17" x14ac:dyDescent="0.25">
      <c r="A145" s="16">
        <v>144</v>
      </c>
      <c r="B145" s="2" t="s">
        <v>366</v>
      </c>
      <c r="C145" s="2">
        <v>21</v>
      </c>
      <c r="D145" s="2">
        <v>23</v>
      </c>
      <c r="E145" s="2" t="s">
        <v>24</v>
      </c>
      <c r="F145" s="2" t="s">
        <v>26</v>
      </c>
      <c r="G145" s="2">
        <v>1</v>
      </c>
      <c r="H145" s="2">
        <v>1</v>
      </c>
      <c r="I145" s="126">
        <v>4.6589871759917601E-5</v>
      </c>
      <c r="J145" s="126">
        <v>2.4742188456642286E-3</v>
      </c>
      <c r="K145" s="126">
        <v>1.8927135402466544</v>
      </c>
      <c r="L145" s="2">
        <v>1000</v>
      </c>
      <c r="M145" s="67">
        <v>6600</v>
      </c>
      <c r="N145" s="60">
        <v>90.963928149420155</v>
      </c>
      <c r="O145" s="2">
        <v>2</v>
      </c>
      <c r="P145" s="50">
        <v>750</v>
      </c>
      <c r="Q145" s="49" t="s">
        <v>299</v>
      </c>
    </row>
    <row r="146" spans="1:17" x14ac:dyDescent="0.25">
      <c r="A146" s="16">
        <v>145</v>
      </c>
      <c r="B146" s="2" t="s">
        <v>367</v>
      </c>
      <c r="C146" s="2">
        <v>23</v>
      </c>
      <c r="D146" s="2">
        <v>25</v>
      </c>
      <c r="E146" s="2" t="s">
        <v>26</v>
      </c>
      <c r="F146" s="2" t="s">
        <v>28</v>
      </c>
      <c r="G146" s="2">
        <v>1</v>
      </c>
      <c r="H146" s="2">
        <v>1</v>
      </c>
      <c r="I146" s="126">
        <v>1.1465121111121945E-4</v>
      </c>
      <c r="J146" s="126">
        <v>6.0887093373297686E-3</v>
      </c>
      <c r="K146" s="126">
        <v>4.6577054513932898</v>
      </c>
      <c r="L146" s="2">
        <v>1000</v>
      </c>
      <c r="M146" s="67">
        <v>6600</v>
      </c>
      <c r="N146" s="60">
        <v>223.84960799006501</v>
      </c>
      <c r="O146" s="2">
        <v>2</v>
      </c>
      <c r="P146" s="50">
        <v>750</v>
      </c>
      <c r="Q146" s="49" t="s">
        <v>299</v>
      </c>
    </row>
    <row r="147" spans="1:17" x14ac:dyDescent="0.25">
      <c r="A147" s="16">
        <v>146</v>
      </c>
      <c r="B147" s="2" t="s">
        <v>365</v>
      </c>
      <c r="C147" s="2">
        <v>25</v>
      </c>
      <c r="D147" s="2">
        <v>22</v>
      </c>
      <c r="E147" s="2" t="s">
        <v>28</v>
      </c>
      <c r="F147" s="2" t="s">
        <v>25</v>
      </c>
      <c r="G147" s="2">
        <v>1</v>
      </c>
      <c r="H147" s="2">
        <v>1</v>
      </c>
      <c r="I147" s="126">
        <v>6.4016164791331681E-5</v>
      </c>
      <c r="J147" s="126">
        <v>3.3996659653853429E-3</v>
      </c>
      <c r="K147" s="126">
        <v>2.6006566946478502</v>
      </c>
      <c r="L147" s="2">
        <v>1000</v>
      </c>
      <c r="M147" s="67">
        <v>6600</v>
      </c>
      <c r="N147" s="60">
        <v>124.98771931563761</v>
      </c>
      <c r="O147" s="2">
        <v>2</v>
      </c>
      <c r="P147" s="50">
        <v>750</v>
      </c>
      <c r="Q147" s="49" t="s">
        <v>299</v>
      </c>
    </row>
    <row r="148" spans="1:17" x14ac:dyDescent="0.25">
      <c r="A148" s="16">
        <v>147</v>
      </c>
      <c r="B148" s="2" t="s">
        <v>278</v>
      </c>
      <c r="C148" s="2">
        <v>38</v>
      </c>
      <c r="D148" s="2">
        <v>39</v>
      </c>
      <c r="E148" s="2" t="s">
        <v>41</v>
      </c>
      <c r="F148" s="2" t="s">
        <v>42</v>
      </c>
      <c r="G148" s="2">
        <v>1</v>
      </c>
      <c r="H148" s="2">
        <v>1</v>
      </c>
      <c r="I148" s="126">
        <v>4.1580356301476081E-5</v>
      </c>
      <c r="J148" s="126">
        <v>2.2081816773544885E-3</v>
      </c>
      <c r="K148" s="126">
        <v>1.689201974747466</v>
      </c>
      <c r="L148" s="2">
        <v>1000</v>
      </c>
      <c r="M148" s="67">
        <v>6600</v>
      </c>
      <c r="N148" s="60">
        <v>81.183149902738549</v>
      </c>
      <c r="O148" s="2">
        <v>2</v>
      </c>
      <c r="P148" s="50">
        <v>750</v>
      </c>
      <c r="Q148" s="49" t="s">
        <v>299</v>
      </c>
    </row>
    <row r="149" spans="1:17" x14ac:dyDescent="0.25">
      <c r="A149" s="16">
        <v>148</v>
      </c>
      <c r="B149" s="2" t="s">
        <v>279</v>
      </c>
      <c r="C149" s="2">
        <v>38</v>
      </c>
      <c r="D149" s="2">
        <v>40</v>
      </c>
      <c r="E149" s="2" t="s">
        <v>41</v>
      </c>
      <c r="F149" s="2" t="s">
        <v>43</v>
      </c>
      <c r="G149" s="2">
        <v>1</v>
      </c>
      <c r="H149" s="2">
        <v>1</v>
      </c>
      <c r="I149" s="126">
        <v>6.2423749000708401E-5</v>
      </c>
      <c r="J149" s="126">
        <v>3.3150985473937964E-3</v>
      </c>
      <c r="K149" s="126">
        <v>2.5359648031537789</v>
      </c>
      <c r="L149" s="2">
        <v>1000</v>
      </c>
      <c r="M149" s="67">
        <v>6600</v>
      </c>
      <c r="N149" s="60">
        <v>121.8786230659484</v>
      </c>
      <c r="O149" s="2">
        <v>2</v>
      </c>
      <c r="P149" s="50">
        <v>750</v>
      </c>
      <c r="Q149" s="49" t="s">
        <v>299</v>
      </c>
    </row>
    <row r="150" spans="1:17" x14ac:dyDescent="0.25">
      <c r="A150" s="16">
        <v>149</v>
      </c>
      <c r="B150" s="2" t="s">
        <v>280</v>
      </c>
      <c r="C150" s="2">
        <v>40</v>
      </c>
      <c r="D150" s="2">
        <v>21</v>
      </c>
      <c r="E150" s="2" t="s">
        <v>43</v>
      </c>
      <c r="F150" s="2" t="s">
        <v>24</v>
      </c>
      <c r="G150" s="2">
        <v>1</v>
      </c>
      <c r="H150" s="2">
        <v>1</v>
      </c>
      <c r="I150" s="126">
        <v>1.6109229360745957E-4</v>
      </c>
      <c r="J150" s="126">
        <v>8.5550265256955967E-3</v>
      </c>
      <c r="K150" s="126">
        <v>6.5443744278030449</v>
      </c>
      <c r="L150" s="2">
        <v>1000</v>
      </c>
      <c r="M150" s="67">
        <v>6600</v>
      </c>
      <c r="N150" s="60">
        <v>314.52303403292632</v>
      </c>
      <c r="O150" s="2">
        <v>2</v>
      </c>
      <c r="P150" s="50">
        <v>750</v>
      </c>
      <c r="Q150" s="49" t="s">
        <v>299</v>
      </c>
    </row>
    <row r="151" spans="1:17" x14ac:dyDescent="0.25">
      <c r="A151" s="16">
        <v>150</v>
      </c>
      <c r="B151" s="2" t="s">
        <v>281</v>
      </c>
      <c r="C151" s="2">
        <v>38</v>
      </c>
      <c r="D151" s="2">
        <v>27</v>
      </c>
      <c r="E151" s="2" t="s">
        <v>41</v>
      </c>
      <c r="F151" s="2" t="s">
        <v>30</v>
      </c>
      <c r="G151" s="2">
        <v>1</v>
      </c>
      <c r="H151" s="2">
        <v>1</v>
      </c>
      <c r="I151" s="126">
        <v>1.6671581838716704E-4</v>
      </c>
      <c r="J151" s="126">
        <v>8.8536714985925271E-3</v>
      </c>
      <c r="K151" s="126">
        <v>6.77283012197866</v>
      </c>
      <c r="L151" s="2">
        <v>1000</v>
      </c>
      <c r="M151" s="67">
        <v>6600</v>
      </c>
      <c r="N151" s="60">
        <v>325.50262862472522</v>
      </c>
      <c r="O151" s="2">
        <v>2</v>
      </c>
      <c r="P151" s="50">
        <v>750</v>
      </c>
      <c r="Q151" s="49" t="s">
        <v>299</v>
      </c>
    </row>
    <row r="152" spans="1:17" x14ac:dyDescent="0.25">
      <c r="A152" s="16">
        <v>151</v>
      </c>
      <c r="B152" s="2" t="s">
        <v>282</v>
      </c>
      <c r="C152" s="2">
        <v>27</v>
      </c>
      <c r="D152" s="2">
        <v>19</v>
      </c>
      <c r="E152" s="2" t="s">
        <v>30</v>
      </c>
      <c r="F152" s="2" t="s">
        <v>22</v>
      </c>
      <c r="G152" s="2">
        <v>1</v>
      </c>
      <c r="H152" s="2">
        <v>1</v>
      </c>
      <c r="I152" s="126">
        <v>1.0518726520323349E-4</v>
      </c>
      <c r="J152" s="126">
        <v>5.5861135491174704E-3</v>
      </c>
      <c r="K152" s="126">
        <v>4.2732326488813603</v>
      </c>
      <c r="L152" s="2">
        <v>1000</v>
      </c>
      <c r="M152" s="67">
        <v>6600</v>
      </c>
      <c r="N152" s="60">
        <v>205.37182165873051</v>
      </c>
      <c r="O152" s="2">
        <v>2</v>
      </c>
      <c r="P152" s="50">
        <v>750</v>
      </c>
      <c r="Q152" s="49" t="s">
        <v>299</v>
      </c>
    </row>
    <row r="153" spans="1:17" x14ac:dyDescent="0.25">
      <c r="A153" s="16">
        <v>152</v>
      </c>
      <c r="B153" s="2" t="s">
        <v>283</v>
      </c>
      <c r="C153" s="2">
        <v>19</v>
      </c>
      <c r="D153" s="2">
        <v>25</v>
      </c>
      <c r="E153" s="2" t="s">
        <v>22</v>
      </c>
      <c r="F153" s="2" t="s">
        <v>28</v>
      </c>
      <c r="G153" s="2">
        <v>1</v>
      </c>
      <c r="H153" s="2">
        <v>1</v>
      </c>
      <c r="I153" s="126">
        <v>4.955286533187676E-5</v>
      </c>
      <c r="J153" s="126">
        <v>2.6315726708282272E-3</v>
      </c>
      <c r="K153" s="126">
        <v>2.0130851541074928</v>
      </c>
      <c r="L153" s="2">
        <v>1000</v>
      </c>
      <c r="M153" s="67">
        <v>6600</v>
      </c>
      <c r="N153" s="60">
        <v>96.748995251037755</v>
      </c>
      <c r="O153" s="2">
        <v>2</v>
      </c>
      <c r="P153" s="50">
        <v>750</v>
      </c>
      <c r="Q153" s="49" t="s">
        <v>299</v>
      </c>
    </row>
    <row r="154" spans="1:17" x14ac:dyDescent="0.25">
      <c r="A154" s="16">
        <v>153</v>
      </c>
      <c r="B154" s="2" t="s">
        <v>284</v>
      </c>
      <c r="C154" s="2">
        <v>27</v>
      </c>
      <c r="D154" s="2">
        <v>20</v>
      </c>
      <c r="E154" s="2" t="s">
        <v>30</v>
      </c>
      <c r="F154" s="2" t="s">
        <v>23</v>
      </c>
      <c r="G154" s="2">
        <v>1</v>
      </c>
      <c r="H154" s="2">
        <v>1</v>
      </c>
      <c r="I154" s="126">
        <v>9.7668943684767916E-5</v>
      </c>
      <c r="J154" s="126">
        <v>5.1868428045099679E-3</v>
      </c>
      <c r="K154" s="126">
        <v>3.967800837193697</v>
      </c>
      <c r="L154" s="2">
        <v>1000</v>
      </c>
      <c r="M154" s="67">
        <v>6600</v>
      </c>
      <c r="N154" s="60">
        <v>190.69275016580761</v>
      </c>
      <c r="O154" s="2">
        <v>2</v>
      </c>
      <c r="P154" s="50">
        <v>750</v>
      </c>
      <c r="Q154" s="49" t="s">
        <v>299</v>
      </c>
    </row>
    <row r="155" spans="1:17" x14ac:dyDescent="0.25">
      <c r="A155" s="16">
        <v>154</v>
      </c>
      <c r="B155" s="2" t="s">
        <v>285</v>
      </c>
      <c r="C155" s="2">
        <v>20</v>
      </c>
      <c r="D155" s="2">
        <v>36</v>
      </c>
      <c r="E155" s="2" t="s">
        <v>23</v>
      </c>
      <c r="F155" s="2" t="s">
        <v>39</v>
      </c>
      <c r="G155" s="2">
        <v>1</v>
      </c>
      <c r="H155" s="2">
        <v>1</v>
      </c>
      <c r="I155" s="126">
        <v>9.7893166855198514E-5</v>
      </c>
      <c r="J155" s="126">
        <v>5.1987504825729766E-3</v>
      </c>
      <c r="K155" s="126">
        <v>3.97690990349244</v>
      </c>
      <c r="L155" s="2">
        <v>1000</v>
      </c>
      <c r="M155" s="67">
        <v>6600</v>
      </c>
      <c r="N155" s="60">
        <v>191.1305324475359</v>
      </c>
      <c r="O155" s="2">
        <v>2</v>
      </c>
      <c r="P155" s="50">
        <v>750</v>
      </c>
      <c r="Q155" s="49" t="s">
        <v>299</v>
      </c>
    </row>
    <row r="156" spans="1:17" x14ac:dyDescent="0.25">
      <c r="A156" s="16">
        <v>155</v>
      </c>
      <c r="B156" s="2" t="s">
        <v>202</v>
      </c>
      <c r="C156" s="2">
        <v>36</v>
      </c>
      <c r="D156" s="2">
        <v>29</v>
      </c>
      <c r="E156" s="2" t="s">
        <v>39</v>
      </c>
      <c r="F156" s="2" t="s">
        <v>32</v>
      </c>
      <c r="G156" s="2">
        <v>1</v>
      </c>
      <c r="H156" s="2">
        <v>1</v>
      </c>
      <c r="I156" s="126">
        <v>7.2562725900562954E-5</v>
      </c>
      <c r="J156" s="126">
        <v>3.8535427794501851E-3</v>
      </c>
      <c r="K156" s="126">
        <v>2.9478607397103702</v>
      </c>
      <c r="L156" s="2">
        <v>1000</v>
      </c>
      <c r="M156" s="67">
        <v>6600</v>
      </c>
      <c r="N156" s="60">
        <v>141.6743668915509</v>
      </c>
      <c r="O156" s="2">
        <v>2</v>
      </c>
      <c r="P156" s="50">
        <v>750</v>
      </c>
      <c r="Q156" s="49" t="s">
        <v>299</v>
      </c>
    </row>
    <row r="157" spans="1:17" x14ac:dyDescent="0.25">
      <c r="A157" s="16">
        <v>156</v>
      </c>
      <c r="B157" s="2" t="s">
        <v>203</v>
      </c>
      <c r="C157" s="2">
        <v>36</v>
      </c>
      <c r="D157" s="2">
        <v>30</v>
      </c>
      <c r="E157" s="2" t="s">
        <v>39</v>
      </c>
      <c r="F157" s="2" t="s">
        <v>33</v>
      </c>
      <c r="G157" s="2">
        <v>1</v>
      </c>
      <c r="H157" s="2">
        <v>1</v>
      </c>
      <c r="I157" s="126">
        <v>6.2265196794507083E-5</v>
      </c>
      <c r="J157" s="126">
        <v>3.3066784156830574E-3</v>
      </c>
      <c r="K157" s="126">
        <v>2.52952361977685</v>
      </c>
      <c r="L157" s="2">
        <v>1000</v>
      </c>
      <c r="M157" s="67">
        <v>6600</v>
      </c>
      <c r="N157" s="60">
        <v>121.56905940011239</v>
      </c>
      <c r="O157" s="2">
        <v>2</v>
      </c>
      <c r="P157" s="50">
        <v>750</v>
      </c>
      <c r="Q157" s="49" t="s">
        <v>299</v>
      </c>
    </row>
    <row r="158" spans="1:17" x14ac:dyDescent="0.25">
      <c r="A158" s="16">
        <v>157</v>
      </c>
      <c r="B158" s="2" t="s">
        <v>204</v>
      </c>
      <c r="C158" s="2">
        <v>30</v>
      </c>
      <c r="D158" s="2">
        <v>32</v>
      </c>
      <c r="E158" s="2" t="s">
        <v>33</v>
      </c>
      <c r="F158" s="2" t="s">
        <v>35</v>
      </c>
      <c r="G158" s="2">
        <v>1</v>
      </c>
      <c r="H158" s="2">
        <v>1</v>
      </c>
      <c r="I158" s="126">
        <v>1.2622860295139385E-4</v>
      </c>
      <c r="J158" s="126">
        <v>6.7035425616453342E-3</v>
      </c>
      <c r="K158" s="126">
        <v>5.1280369949003752</v>
      </c>
      <c r="L158" s="2">
        <v>1000</v>
      </c>
      <c r="M158" s="67">
        <v>6600</v>
      </c>
      <c r="N158" s="60">
        <v>246.45377064872551</v>
      </c>
      <c r="O158" s="2">
        <v>2</v>
      </c>
      <c r="P158" s="50">
        <v>750</v>
      </c>
      <c r="Q158" s="49" t="s">
        <v>299</v>
      </c>
    </row>
    <row r="159" spans="1:17" x14ac:dyDescent="0.25">
      <c r="A159" s="16">
        <v>158</v>
      </c>
      <c r="B159" s="2" t="s">
        <v>205</v>
      </c>
      <c r="C159" s="2">
        <v>32</v>
      </c>
      <c r="D159" s="2">
        <v>35</v>
      </c>
      <c r="E159" s="2" t="s">
        <v>35</v>
      </c>
      <c r="F159" s="2" t="s">
        <v>38</v>
      </c>
      <c r="G159" s="2">
        <v>1</v>
      </c>
      <c r="H159" s="2">
        <v>1</v>
      </c>
      <c r="I159" s="126">
        <v>4.78766712092237E-5</v>
      </c>
      <c r="J159" s="126">
        <v>2.5425560899577943E-3</v>
      </c>
      <c r="K159" s="126">
        <v>1.944989767874713</v>
      </c>
      <c r="L159" s="2">
        <v>1000</v>
      </c>
      <c r="M159" s="67">
        <v>6600</v>
      </c>
      <c r="N159" s="60">
        <v>93.476326836683597</v>
      </c>
      <c r="O159" s="2">
        <v>2</v>
      </c>
      <c r="P159" s="50">
        <v>750</v>
      </c>
      <c r="Q159" s="49" t="s">
        <v>299</v>
      </c>
    </row>
    <row r="160" spans="1:17" x14ac:dyDescent="0.25">
      <c r="A160" s="16">
        <v>159</v>
      </c>
      <c r="B160" s="2" t="s">
        <v>206</v>
      </c>
      <c r="C160" s="2">
        <v>38</v>
      </c>
      <c r="D160" s="2">
        <v>23</v>
      </c>
      <c r="E160" s="2" t="s">
        <v>41</v>
      </c>
      <c r="F160" s="2" t="s">
        <v>26</v>
      </c>
      <c r="G160" s="2">
        <v>1</v>
      </c>
      <c r="H160" s="2">
        <v>1</v>
      </c>
      <c r="I160" s="126">
        <v>1.2983189098044953E-4</v>
      </c>
      <c r="J160" s="126">
        <v>6.8949000994764633E-3</v>
      </c>
      <c r="K160" s="126">
        <v>5.274420571080765</v>
      </c>
      <c r="L160" s="2">
        <v>1000</v>
      </c>
      <c r="M160" s="67">
        <v>6600</v>
      </c>
      <c r="N160" s="60">
        <v>253.48897424545819</v>
      </c>
      <c r="O160" s="2">
        <v>2</v>
      </c>
      <c r="P160" s="50">
        <v>750</v>
      </c>
      <c r="Q160" s="49" t="s">
        <v>299</v>
      </c>
    </row>
    <row r="161" spans="1:17" x14ac:dyDescent="0.25">
      <c r="A161" s="16">
        <v>160</v>
      </c>
      <c r="B161" s="2" t="s">
        <v>207</v>
      </c>
      <c r="C161" s="2">
        <v>21</v>
      </c>
      <c r="D161" s="2">
        <v>20</v>
      </c>
      <c r="E161" s="2" t="s">
        <v>24</v>
      </c>
      <c r="F161" s="2" t="s">
        <v>23</v>
      </c>
      <c r="G161" s="2">
        <v>1</v>
      </c>
      <c r="H161" s="2">
        <v>1</v>
      </c>
      <c r="I161" s="126">
        <v>1.0314671328051211E-4</v>
      </c>
      <c r="J161" s="126">
        <v>5.4777472490604448E-3</v>
      </c>
      <c r="K161" s="126">
        <v>4.190335227020805</v>
      </c>
      <c r="L161" s="2">
        <v>1000</v>
      </c>
      <c r="M161" s="67">
        <v>6600</v>
      </c>
      <c r="N161" s="60">
        <v>201.38776650957519</v>
      </c>
      <c r="O161" s="2">
        <v>2</v>
      </c>
      <c r="P161" s="50">
        <v>750</v>
      </c>
      <c r="Q161" s="49" t="s">
        <v>299</v>
      </c>
    </row>
    <row r="162" spans="1:17" x14ac:dyDescent="0.25">
      <c r="A162" s="16">
        <v>161</v>
      </c>
      <c r="B162" s="2" t="s">
        <v>208</v>
      </c>
      <c r="C162" s="2">
        <v>20</v>
      </c>
      <c r="D162" s="2">
        <v>30</v>
      </c>
      <c r="E162" s="2" t="s">
        <v>23</v>
      </c>
      <c r="F162" s="2" t="s">
        <v>33</v>
      </c>
      <c r="G162" s="2">
        <v>1</v>
      </c>
      <c r="H162" s="2">
        <v>1</v>
      </c>
      <c r="I162" s="126">
        <v>1.4050744817606416E-4</v>
      </c>
      <c r="J162" s="126">
        <v>7.4618401618459914E-3</v>
      </c>
      <c r="K162" s="126">
        <v>5.708115082152605</v>
      </c>
      <c r="L162" s="2">
        <v>1000</v>
      </c>
      <c r="M162" s="67">
        <v>6600</v>
      </c>
      <c r="N162" s="60">
        <v>274.33235889139672</v>
      </c>
      <c r="O162" s="2">
        <v>2</v>
      </c>
      <c r="P162" s="50">
        <v>750</v>
      </c>
      <c r="Q162" s="49" t="s">
        <v>299</v>
      </c>
    </row>
    <row r="163" spans="1:17" x14ac:dyDescent="0.25">
      <c r="A163" s="16">
        <v>162</v>
      </c>
      <c r="B163" s="2" t="s">
        <v>209</v>
      </c>
      <c r="C163" s="2">
        <v>9</v>
      </c>
      <c r="D163" s="2">
        <v>11</v>
      </c>
      <c r="E163" s="2" t="s">
        <v>12</v>
      </c>
      <c r="F163" s="2" t="s">
        <v>14</v>
      </c>
      <c r="G163" s="2">
        <v>1</v>
      </c>
      <c r="H163" s="2">
        <v>1</v>
      </c>
      <c r="I163" s="126">
        <v>1.2277785271556775E-4</v>
      </c>
      <c r="J163" s="126">
        <v>6.5202857519001175E-3</v>
      </c>
      <c r="K163" s="126">
        <v>4.9878502665699394</v>
      </c>
      <c r="L163" s="2">
        <v>1000</v>
      </c>
      <c r="M163" s="67">
        <v>6600</v>
      </c>
      <c r="N163" s="60">
        <v>239.71638793750429</v>
      </c>
      <c r="O163" s="2">
        <v>2</v>
      </c>
      <c r="P163" s="50">
        <v>750</v>
      </c>
      <c r="Q163" s="49" t="s">
        <v>299</v>
      </c>
    </row>
    <row r="164" spans="1:17" x14ac:dyDescent="0.25">
      <c r="A164" s="16">
        <v>163</v>
      </c>
      <c r="B164" s="2" t="s">
        <v>210</v>
      </c>
      <c r="C164" s="2">
        <v>11</v>
      </c>
      <c r="D164" s="2">
        <v>13</v>
      </c>
      <c r="E164" s="2" t="s">
        <v>14</v>
      </c>
      <c r="F164" s="2" t="s">
        <v>16</v>
      </c>
      <c r="G164" s="2">
        <v>1</v>
      </c>
      <c r="H164" s="2">
        <v>1</v>
      </c>
      <c r="I164" s="126">
        <v>1.0565279684300035E-4</v>
      </c>
      <c r="J164" s="126">
        <v>5.610836243403897E-3</v>
      </c>
      <c r="K164" s="126">
        <v>4.2921448717468911</v>
      </c>
      <c r="L164" s="2">
        <v>1000</v>
      </c>
      <c r="M164" s="67">
        <v>6600</v>
      </c>
      <c r="N164" s="60">
        <v>206.28074424279029</v>
      </c>
      <c r="O164" s="2">
        <v>2</v>
      </c>
      <c r="P164" s="50">
        <v>750</v>
      </c>
      <c r="Q164" s="49" t="s">
        <v>299</v>
      </c>
    </row>
    <row r="165" spans="1:17" x14ac:dyDescent="0.25">
      <c r="A165" s="16">
        <v>164</v>
      </c>
      <c r="B165" s="2" t="s">
        <v>211</v>
      </c>
      <c r="C165" s="2">
        <v>13</v>
      </c>
      <c r="D165" s="2">
        <v>14</v>
      </c>
      <c r="E165" s="2" t="s">
        <v>16</v>
      </c>
      <c r="F165" s="2" t="s">
        <v>17</v>
      </c>
      <c r="G165" s="2">
        <v>1</v>
      </c>
      <c r="H165" s="2">
        <v>1</v>
      </c>
      <c r="I165" s="126">
        <v>8.0402986019813223E-5</v>
      </c>
      <c r="J165" s="126">
        <v>4.2699105136633471E-3</v>
      </c>
      <c r="K165" s="126">
        <v>3.2663713070549125</v>
      </c>
      <c r="L165" s="2">
        <v>1000</v>
      </c>
      <c r="M165" s="67">
        <v>6600</v>
      </c>
      <c r="N165" s="60">
        <v>156.98200417879951</v>
      </c>
      <c r="O165" s="2">
        <v>2</v>
      </c>
      <c r="P165" s="50">
        <v>750</v>
      </c>
      <c r="Q165" s="49" t="s">
        <v>299</v>
      </c>
    </row>
    <row r="166" spans="1:17" x14ac:dyDescent="0.25">
      <c r="A166" s="16">
        <v>165</v>
      </c>
      <c r="B166" s="2" t="s">
        <v>212</v>
      </c>
      <c r="C166" s="2">
        <v>14</v>
      </c>
      <c r="D166" s="2">
        <v>7</v>
      </c>
      <c r="E166" s="2" t="s">
        <v>17</v>
      </c>
      <c r="F166" s="2" t="s">
        <v>10</v>
      </c>
      <c r="G166" s="2">
        <v>1</v>
      </c>
      <c r="H166" s="2">
        <v>1</v>
      </c>
      <c r="I166" s="126">
        <v>8.3671315106238905E-5</v>
      </c>
      <c r="J166" s="126">
        <v>4.443479598831423E-3</v>
      </c>
      <c r="K166" s="126">
        <v>3.3991471761909553</v>
      </c>
      <c r="L166" s="2">
        <v>1000</v>
      </c>
      <c r="M166" s="67">
        <v>6600</v>
      </c>
      <c r="N166" s="60">
        <v>163.3632205452729</v>
      </c>
      <c r="O166" s="2">
        <v>2</v>
      </c>
      <c r="P166" s="50">
        <v>750</v>
      </c>
      <c r="Q166" s="49" t="s">
        <v>299</v>
      </c>
    </row>
    <row r="167" spans="1:17" x14ac:dyDescent="0.25">
      <c r="A167" s="16">
        <v>166</v>
      </c>
      <c r="B167" s="2" t="s">
        <v>213</v>
      </c>
      <c r="C167" s="2">
        <v>9</v>
      </c>
      <c r="D167" s="2">
        <v>10</v>
      </c>
      <c r="E167" s="2" t="s">
        <v>12</v>
      </c>
      <c r="F167" s="2" t="s">
        <v>13</v>
      </c>
      <c r="G167" s="2">
        <v>1</v>
      </c>
      <c r="H167" s="2">
        <v>1</v>
      </c>
      <c r="I167" s="126">
        <v>1.1216272802641501E-4</v>
      </c>
      <c r="J167" s="126">
        <v>5.9565550404201816E-3</v>
      </c>
      <c r="K167" s="126">
        <v>4.5566108260731104</v>
      </c>
      <c r="L167" s="2">
        <v>1000</v>
      </c>
      <c r="M167" s="67">
        <v>6600</v>
      </c>
      <c r="N167" s="60">
        <v>218.99099413309489</v>
      </c>
      <c r="O167" s="2">
        <v>2</v>
      </c>
      <c r="P167" s="50">
        <v>750</v>
      </c>
      <c r="Q167" s="49" t="s">
        <v>299</v>
      </c>
    </row>
    <row r="168" spans="1:17" ht="14.4" thickBot="1" x14ac:dyDescent="0.3">
      <c r="A168" s="18">
        <v>167</v>
      </c>
      <c r="B168" s="19" t="s">
        <v>368</v>
      </c>
      <c r="C168" s="19">
        <v>10</v>
      </c>
      <c r="D168" s="19">
        <v>26</v>
      </c>
      <c r="E168" s="19" t="s">
        <v>13</v>
      </c>
      <c r="F168" s="19" t="s">
        <v>29</v>
      </c>
      <c r="G168" s="19">
        <v>1</v>
      </c>
      <c r="H168" s="19">
        <v>1</v>
      </c>
      <c r="I168" s="126">
        <v>4.746210155216708E-5</v>
      </c>
      <c r="J168" s="126">
        <v>2.520539801447369E-3</v>
      </c>
      <c r="K168" s="126">
        <v>1.9281478755567876</v>
      </c>
      <c r="L168" s="19">
        <v>1000</v>
      </c>
      <c r="M168" s="69">
        <v>6600</v>
      </c>
      <c r="N168" s="62">
        <v>92.666904464976795</v>
      </c>
      <c r="O168" s="19">
        <v>2</v>
      </c>
      <c r="P168" s="53">
        <v>750</v>
      </c>
      <c r="Q168" s="54" t="s">
        <v>299</v>
      </c>
    </row>
    <row r="169" spans="1:17" x14ac:dyDescent="0.25">
      <c r="A169" s="13">
        <v>168</v>
      </c>
      <c r="B169" s="14" t="s">
        <v>287</v>
      </c>
      <c r="C169" s="14">
        <v>43</v>
      </c>
      <c r="D169" s="14">
        <v>4</v>
      </c>
      <c r="E169" s="14" t="s">
        <v>46</v>
      </c>
      <c r="F169" s="14" t="s">
        <v>7</v>
      </c>
      <c r="G169" s="14">
        <v>2</v>
      </c>
      <c r="H169" s="14">
        <v>1</v>
      </c>
      <c r="I169" s="56">
        <v>4.1357499999999997E-3</v>
      </c>
      <c r="J169" s="56" t="s">
        <v>299</v>
      </c>
      <c r="K169" s="56" t="s">
        <v>299</v>
      </c>
      <c r="L169" s="14">
        <v>800</v>
      </c>
      <c r="M169" s="68">
        <v>8000</v>
      </c>
      <c r="N169" s="61">
        <v>1491.2</v>
      </c>
      <c r="O169" s="14">
        <v>1</v>
      </c>
      <c r="P169" s="51">
        <v>600</v>
      </c>
      <c r="Q169" s="64">
        <v>65</v>
      </c>
    </row>
    <row r="170" spans="1:17" x14ac:dyDescent="0.25">
      <c r="A170" s="16">
        <v>169</v>
      </c>
      <c r="B170" s="2" t="s">
        <v>288</v>
      </c>
      <c r="C170" s="2">
        <v>41</v>
      </c>
      <c r="D170" s="2">
        <v>10</v>
      </c>
      <c r="E170" s="2" t="s">
        <v>44</v>
      </c>
      <c r="F170" s="2" t="s">
        <v>13</v>
      </c>
      <c r="G170" s="2">
        <v>2</v>
      </c>
      <c r="H170" s="2">
        <v>1</v>
      </c>
      <c r="I170" s="55">
        <v>3.4301875000000001E-3</v>
      </c>
      <c r="J170" s="55" t="s">
        <v>299</v>
      </c>
      <c r="K170" s="55" t="s">
        <v>299</v>
      </c>
      <c r="L170" s="2">
        <v>800</v>
      </c>
      <c r="M170" s="67">
        <v>8000</v>
      </c>
      <c r="N170" s="60">
        <v>1236.8000000000002</v>
      </c>
      <c r="O170" s="2">
        <v>1</v>
      </c>
      <c r="P170" s="50">
        <v>600</v>
      </c>
      <c r="Q170" s="65">
        <v>65</v>
      </c>
    </row>
    <row r="171" spans="1:17" x14ac:dyDescent="0.25">
      <c r="A171" s="16">
        <v>170</v>
      </c>
      <c r="B171" s="2" t="s">
        <v>289</v>
      </c>
      <c r="C171" s="2">
        <v>42</v>
      </c>
      <c r="D171" s="2">
        <v>11</v>
      </c>
      <c r="E171" s="2" t="s">
        <v>45</v>
      </c>
      <c r="F171" s="2" t="s">
        <v>14</v>
      </c>
      <c r="G171" s="2">
        <v>2</v>
      </c>
      <c r="H171" s="2">
        <v>1</v>
      </c>
      <c r="I171" s="55">
        <v>7.4467906250000005E-3</v>
      </c>
      <c r="J171" s="55" t="s">
        <v>299</v>
      </c>
      <c r="K171" s="55" t="s">
        <v>299</v>
      </c>
      <c r="L171" s="2">
        <v>800</v>
      </c>
      <c r="M171" s="67">
        <v>8000</v>
      </c>
      <c r="N171" s="60">
        <v>2685.0400000000004</v>
      </c>
      <c r="O171" s="2">
        <v>1</v>
      </c>
      <c r="P171" s="50">
        <v>600</v>
      </c>
      <c r="Q171" s="65">
        <v>65</v>
      </c>
    </row>
    <row r="172" spans="1:17" x14ac:dyDescent="0.25">
      <c r="A172" s="16">
        <v>171</v>
      </c>
      <c r="B172" s="2" t="s">
        <v>290</v>
      </c>
      <c r="C172" s="2">
        <v>42</v>
      </c>
      <c r="D172" s="2">
        <v>13</v>
      </c>
      <c r="E172" s="2" t="s">
        <v>45</v>
      </c>
      <c r="F172" s="2" t="s">
        <v>16</v>
      </c>
      <c r="G172" s="2">
        <v>2</v>
      </c>
      <c r="H172" s="2">
        <v>1</v>
      </c>
      <c r="I172" s="55">
        <v>7.0023749999999999E-3</v>
      </c>
      <c r="J172" s="55" t="s">
        <v>299</v>
      </c>
      <c r="K172" s="55" t="s">
        <v>299</v>
      </c>
      <c r="L172" s="2">
        <v>800</v>
      </c>
      <c r="M172" s="67">
        <v>8000</v>
      </c>
      <c r="N172" s="60">
        <v>2524.8000000000002</v>
      </c>
      <c r="O172" s="2">
        <v>1</v>
      </c>
      <c r="P172" s="50">
        <v>600</v>
      </c>
      <c r="Q172" s="65">
        <v>65</v>
      </c>
    </row>
    <row r="173" spans="1:17" x14ac:dyDescent="0.25">
      <c r="A173" s="16">
        <v>172</v>
      </c>
      <c r="B173" s="2" t="s">
        <v>291</v>
      </c>
      <c r="C173" s="2">
        <v>43</v>
      </c>
      <c r="D173" s="2">
        <v>16</v>
      </c>
      <c r="E173" s="2" t="s">
        <v>46</v>
      </c>
      <c r="F173" s="2" t="s">
        <v>19</v>
      </c>
      <c r="G173" s="2">
        <v>2</v>
      </c>
      <c r="H173" s="2">
        <v>1</v>
      </c>
      <c r="I173" s="55">
        <v>7.9035868750000002E-3</v>
      </c>
      <c r="J173" s="55" t="s">
        <v>299</v>
      </c>
      <c r="K173" s="55" t="s">
        <v>299</v>
      </c>
      <c r="L173" s="2">
        <v>800</v>
      </c>
      <c r="M173" s="67">
        <v>8000</v>
      </c>
      <c r="N173" s="60">
        <v>2849.7440000000001</v>
      </c>
      <c r="O173" s="2">
        <v>1</v>
      </c>
      <c r="P173" s="50">
        <v>600</v>
      </c>
      <c r="Q173" s="65">
        <v>65</v>
      </c>
    </row>
    <row r="174" spans="1:17" x14ac:dyDescent="0.25">
      <c r="A174" s="16">
        <v>173</v>
      </c>
      <c r="B174" s="2" t="s">
        <v>292</v>
      </c>
      <c r="C174" s="2">
        <v>41</v>
      </c>
      <c r="D174" s="2">
        <v>23</v>
      </c>
      <c r="E174" s="2" t="s">
        <v>44</v>
      </c>
      <c r="F174" s="2" t="s">
        <v>26</v>
      </c>
      <c r="G174" s="2">
        <v>2</v>
      </c>
      <c r="H174" s="2">
        <v>1</v>
      </c>
      <c r="I174" s="55">
        <v>5.76653125E-3</v>
      </c>
      <c r="J174" s="55" t="s">
        <v>299</v>
      </c>
      <c r="K174" s="55" t="s">
        <v>299</v>
      </c>
      <c r="L174" s="2">
        <v>800</v>
      </c>
      <c r="M174" s="67">
        <v>8000</v>
      </c>
      <c r="N174" s="60">
        <v>2079.2000000000003</v>
      </c>
      <c r="O174" s="2">
        <v>1</v>
      </c>
      <c r="P174" s="50">
        <v>600</v>
      </c>
      <c r="Q174" s="65">
        <v>65</v>
      </c>
    </row>
    <row r="175" spans="1:17" x14ac:dyDescent="0.25">
      <c r="A175" s="16">
        <v>174</v>
      </c>
      <c r="B175" s="2" t="s">
        <v>293</v>
      </c>
      <c r="C175" s="2">
        <v>42</v>
      </c>
      <c r="D175" s="2">
        <v>25</v>
      </c>
      <c r="E175" s="2" t="s">
        <v>45</v>
      </c>
      <c r="F175" s="2" t="s">
        <v>28</v>
      </c>
      <c r="G175" s="2">
        <v>2</v>
      </c>
      <c r="H175" s="2">
        <v>1</v>
      </c>
      <c r="I175" s="55">
        <v>9.8002187500000008E-3</v>
      </c>
      <c r="J175" s="55" t="s">
        <v>299</v>
      </c>
      <c r="K175" s="55" t="s">
        <v>299</v>
      </c>
      <c r="L175" s="2">
        <v>800</v>
      </c>
      <c r="M175" s="67">
        <v>8000</v>
      </c>
      <c r="N175" s="60">
        <v>3533.6000000000004</v>
      </c>
      <c r="O175" s="2">
        <v>1</v>
      </c>
      <c r="P175" s="50">
        <v>600</v>
      </c>
      <c r="Q175" s="65">
        <v>65</v>
      </c>
    </row>
    <row r="176" spans="1:17" x14ac:dyDescent="0.25">
      <c r="A176" s="16">
        <v>175</v>
      </c>
      <c r="B176" s="2" t="s">
        <v>294</v>
      </c>
      <c r="C176" s="2">
        <v>43</v>
      </c>
      <c r="D176" s="2">
        <v>27</v>
      </c>
      <c r="E176" s="2" t="s">
        <v>46</v>
      </c>
      <c r="F176" s="2" t="s">
        <v>30</v>
      </c>
      <c r="G176" s="2">
        <v>2</v>
      </c>
      <c r="H176" s="2">
        <v>1</v>
      </c>
      <c r="I176" s="55">
        <v>4.7459062500000001E-3</v>
      </c>
      <c r="J176" s="55" t="s">
        <v>299</v>
      </c>
      <c r="K176" s="55" t="s">
        <v>299</v>
      </c>
      <c r="L176" s="2">
        <v>800</v>
      </c>
      <c r="M176" s="67">
        <v>8000</v>
      </c>
      <c r="N176" s="60">
        <v>1711.2</v>
      </c>
      <c r="O176" s="2">
        <v>1</v>
      </c>
      <c r="P176" s="50">
        <v>600</v>
      </c>
      <c r="Q176" s="65">
        <v>65</v>
      </c>
    </row>
    <row r="177" spans="1:17" x14ac:dyDescent="0.25">
      <c r="A177" s="16">
        <v>176</v>
      </c>
      <c r="B177" s="2" t="s">
        <v>295</v>
      </c>
      <c r="C177" s="2">
        <v>41</v>
      </c>
      <c r="D177" s="2">
        <v>30</v>
      </c>
      <c r="E177" s="2" t="s">
        <v>44</v>
      </c>
      <c r="F177" s="2" t="s">
        <v>33</v>
      </c>
      <c r="G177" s="2">
        <v>2</v>
      </c>
      <c r="H177" s="2">
        <v>1</v>
      </c>
      <c r="I177" s="55">
        <v>4.3110312499999998E-3</v>
      </c>
      <c r="J177" s="55" t="s">
        <v>299</v>
      </c>
      <c r="K177" s="55" t="s">
        <v>299</v>
      </c>
      <c r="L177" s="2">
        <v>800</v>
      </c>
      <c r="M177" s="67">
        <v>8000</v>
      </c>
      <c r="N177" s="60">
        <v>1554.4</v>
      </c>
      <c r="O177" s="2">
        <v>1</v>
      </c>
      <c r="P177" s="50">
        <v>600</v>
      </c>
      <c r="Q177" s="65">
        <v>65</v>
      </c>
    </row>
    <row r="178" spans="1:17" x14ac:dyDescent="0.25">
      <c r="A178" s="16">
        <v>177</v>
      </c>
      <c r="B178" s="2" t="s">
        <v>296</v>
      </c>
      <c r="C178" s="2">
        <v>41</v>
      </c>
      <c r="D178" s="2">
        <v>32</v>
      </c>
      <c r="E178" s="2" t="s">
        <v>44</v>
      </c>
      <c r="F178" s="2" t="s">
        <v>35</v>
      </c>
      <c r="G178" s="2">
        <v>2</v>
      </c>
      <c r="H178" s="2">
        <v>1</v>
      </c>
      <c r="I178" s="55">
        <v>4.2378124999999994E-3</v>
      </c>
      <c r="J178" s="55" t="s">
        <v>299</v>
      </c>
      <c r="K178" s="55" t="s">
        <v>299</v>
      </c>
      <c r="L178" s="2">
        <v>800</v>
      </c>
      <c r="M178" s="67">
        <v>8000</v>
      </c>
      <c r="N178" s="60">
        <v>1528</v>
      </c>
      <c r="O178" s="2">
        <v>1</v>
      </c>
      <c r="P178" s="50">
        <v>600</v>
      </c>
      <c r="Q178" s="65">
        <v>65</v>
      </c>
    </row>
    <row r="179" spans="1:17" x14ac:dyDescent="0.25">
      <c r="A179" s="16">
        <v>178</v>
      </c>
      <c r="B179" s="2" t="s">
        <v>297</v>
      </c>
      <c r="C179" s="2">
        <v>43</v>
      </c>
      <c r="D179" s="2">
        <v>36</v>
      </c>
      <c r="E179" s="2" t="s">
        <v>46</v>
      </c>
      <c r="F179" s="2" t="s">
        <v>39</v>
      </c>
      <c r="G179" s="2">
        <v>2</v>
      </c>
      <c r="H179" s="2">
        <v>1</v>
      </c>
      <c r="I179" s="55">
        <v>8.5222187499999994E-3</v>
      </c>
      <c r="J179" s="55" t="s">
        <v>299</v>
      </c>
      <c r="K179" s="55" t="s">
        <v>299</v>
      </c>
      <c r="L179" s="2">
        <v>800</v>
      </c>
      <c r="M179" s="67">
        <v>8000</v>
      </c>
      <c r="N179" s="60">
        <v>3072.8</v>
      </c>
      <c r="O179" s="2">
        <v>1</v>
      </c>
      <c r="P179" s="50">
        <v>600</v>
      </c>
      <c r="Q179" s="65">
        <v>65</v>
      </c>
    </row>
    <row r="180" spans="1:17" ht="14.4" thickBot="1" x14ac:dyDescent="0.3">
      <c r="A180" s="18">
        <v>179</v>
      </c>
      <c r="B180" s="19" t="s">
        <v>298</v>
      </c>
      <c r="C180" s="19">
        <v>43</v>
      </c>
      <c r="D180" s="19">
        <v>39</v>
      </c>
      <c r="E180" s="19" t="s">
        <v>46</v>
      </c>
      <c r="F180" s="19" t="s">
        <v>42</v>
      </c>
      <c r="G180" s="19">
        <v>2</v>
      </c>
      <c r="H180" s="19">
        <v>1</v>
      </c>
      <c r="I180" s="57">
        <v>6.0017187499999992E-3</v>
      </c>
      <c r="J180" s="57" t="s">
        <v>299</v>
      </c>
      <c r="K180" s="57" t="s">
        <v>299</v>
      </c>
      <c r="L180" s="19">
        <v>800</v>
      </c>
      <c r="M180" s="69">
        <v>8000</v>
      </c>
      <c r="N180" s="62">
        <v>2164</v>
      </c>
      <c r="O180" s="19">
        <v>1</v>
      </c>
      <c r="P180" s="53">
        <v>600</v>
      </c>
      <c r="Q180" s="66">
        <v>65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EE84-C911-4E59-A94E-75D55BF07EF1}">
  <dimension ref="A1:U437"/>
  <sheetViews>
    <sheetView zoomScale="115" zoomScaleNormal="115" workbookViewId="0">
      <pane ySplit="1" topLeftCell="A281" activePane="bottomLeft" state="frozen"/>
      <selection activeCell="K1" sqref="K1"/>
      <selection pane="bottomLeft" activeCell="I13" sqref="I13"/>
    </sheetView>
  </sheetViews>
  <sheetFormatPr defaultRowHeight="13.8" x14ac:dyDescent="0.25"/>
  <cols>
    <col min="1" max="1" width="10.5546875" style="1" bestFit="1" customWidth="1"/>
    <col min="2" max="2" width="10" style="1" bestFit="1" customWidth="1"/>
    <col min="3" max="3" width="12.109375" style="1" bestFit="1" customWidth="1"/>
    <col min="4" max="4" width="8.88671875" style="1" bestFit="1" customWidth="1"/>
    <col min="5" max="5" width="19.6640625" style="1" bestFit="1" customWidth="1"/>
    <col min="6" max="6" width="18" style="1" bestFit="1" customWidth="1"/>
    <col min="7" max="7" width="29.44140625" style="1" bestFit="1" customWidth="1"/>
    <col min="8" max="8" width="29.77734375" style="1" bestFit="1" customWidth="1"/>
    <col min="9" max="9" width="31.5546875" style="1" bestFit="1" customWidth="1"/>
    <col min="10" max="10" width="34.21875" style="1" bestFit="1" customWidth="1"/>
    <col min="11" max="11" width="34.21875" style="1" customWidth="1"/>
    <col min="12" max="12" width="28.21875" style="1" customWidth="1"/>
    <col min="13" max="13" width="23.33203125" style="1" customWidth="1"/>
    <col min="14" max="14" width="24.109375" style="1" customWidth="1"/>
    <col min="15" max="15" width="22.88671875" style="1" customWidth="1"/>
    <col min="16" max="16" width="10.21875" style="1" bestFit="1" customWidth="1"/>
    <col min="17" max="17" width="27.21875" style="1" bestFit="1" customWidth="1"/>
    <col min="18" max="18" width="23.6640625" style="1" customWidth="1"/>
    <col min="19" max="19" width="20.109375" style="1" bestFit="1" customWidth="1"/>
    <col min="20" max="20" width="18.88671875" style="1" bestFit="1" customWidth="1"/>
    <col min="21" max="21" width="12" style="1" customWidth="1"/>
    <col min="22" max="16384" width="8.88671875" style="1"/>
  </cols>
  <sheetData>
    <row r="1" spans="1:21" s="80" customFormat="1" ht="36.6" thickBot="1" x14ac:dyDescent="0.4">
      <c r="A1" s="109" t="s">
        <v>155</v>
      </c>
      <c r="B1" s="110" t="s">
        <v>142</v>
      </c>
      <c r="C1" s="110" t="s">
        <v>157</v>
      </c>
      <c r="D1" s="110" t="s">
        <v>143</v>
      </c>
      <c r="E1" s="110" t="s">
        <v>156</v>
      </c>
      <c r="F1" s="110" t="s">
        <v>163</v>
      </c>
      <c r="G1" s="110" t="s">
        <v>164</v>
      </c>
      <c r="H1" s="110" t="s">
        <v>158</v>
      </c>
      <c r="I1" s="110" t="s">
        <v>329</v>
      </c>
      <c r="J1" s="110" t="s">
        <v>327</v>
      </c>
      <c r="K1" s="110" t="s">
        <v>328</v>
      </c>
      <c r="L1" s="111" t="s">
        <v>165</v>
      </c>
      <c r="M1" s="111" t="s">
        <v>159</v>
      </c>
      <c r="N1" s="111" t="s">
        <v>160</v>
      </c>
      <c r="O1" s="111" t="s">
        <v>161</v>
      </c>
      <c r="P1" s="111" t="s">
        <v>344</v>
      </c>
      <c r="Q1" s="111" t="s">
        <v>162</v>
      </c>
      <c r="R1" s="111" t="s">
        <v>332</v>
      </c>
      <c r="S1" s="111" t="s">
        <v>330</v>
      </c>
      <c r="T1" s="111" t="s">
        <v>331</v>
      </c>
      <c r="U1" s="112" t="s">
        <v>333</v>
      </c>
    </row>
    <row r="2" spans="1:21" x14ac:dyDescent="0.25">
      <c r="A2" s="13">
        <v>1</v>
      </c>
      <c r="B2" s="14">
        <v>1</v>
      </c>
      <c r="C2" s="14">
        <v>3</v>
      </c>
      <c r="D2" s="14" t="s">
        <v>47</v>
      </c>
      <c r="E2" s="14">
        <v>0</v>
      </c>
      <c r="F2" s="14">
        <v>848</v>
      </c>
      <c r="G2" s="14">
        <v>0</v>
      </c>
      <c r="H2" s="14">
        <v>30</v>
      </c>
      <c r="I2" s="14">
        <v>7</v>
      </c>
      <c r="J2" s="14">
        <v>2</v>
      </c>
      <c r="K2" s="14">
        <v>1</v>
      </c>
      <c r="L2" s="14">
        <v>9.8000000000000007</v>
      </c>
      <c r="M2" s="14">
        <v>5.3302000000000002E-2</v>
      </c>
      <c r="N2" s="14">
        <v>80</v>
      </c>
      <c r="O2" s="14">
        <v>200</v>
      </c>
      <c r="P2" s="14">
        <v>30</v>
      </c>
      <c r="Q2" s="14">
        <v>0.31</v>
      </c>
      <c r="R2" s="14" t="s">
        <v>345</v>
      </c>
      <c r="S2" s="14" t="s">
        <v>345</v>
      </c>
      <c r="T2" s="14" t="s">
        <v>345</v>
      </c>
      <c r="U2" s="52" t="s">
        <v>345</v>
      </c>
    </row>
    <row r="3" spans="1:21" x14ac:dyDescent="0.25">
      <c r="A3" s="16">
        <v>2</v>
      </c>
      <c r="B3" s="2">
        <v>1</v>
      </c>
      <c r="C3" s="2">
        <v>12</v>
      </c>
      <c r="D3" s="2" t="s">
        <v>47</v>
      </c>
      <c r="E3" s="2">
        <v>0</v>
      </c>
      <c r="F3" s="2">
        <v>120.49</v>
      </c>
      <c r="G3" s="2">
        <v>0</v>
      </c>
      <c r="H3" s="2">
        <v>0</v>
      </c>
      <c r="I3" s="2">
        <v>100</v>
      </c>
      <c r="J3" s="2">
        <v>0</v>
      </c>
      <c r="K3" s="2">
        <v>0</v>
      </c>
      <c r="L3" s="2">
        <v>6.3</v>
      </c>
      <c r="M3" s="2">
        <v>0</v>
      </c>
      <c r="N3" s="2">
        <v>0</v>
      </c>
      <c r="O3" s="2">
        <v>420</v>
      </c>
      <c r="P3" s="2">
        <v>25</v>
      </c>
      <c r="Q3" s="2">
        <v>0</v>
      </c>
      <c r="R3" s="2" t="s">
        <v>345</v>
      </c>
      <c r="S3" s="2" t="s">
        <v>345</v>
      </c>
      <c r="T3" s="2" t="s">
        <v>345</v>
      </c>
      <c r="U3" s="49" t="s">
        <v>345</v>
      </c>
    </row>
    <row r="4" spans="1:21" x14ac:dyDescent="0.25">
      <c r="A4" s="16">
        <v>3</v>
      </c>
      <c r="B4" s="2">
        <v>2</v>
      </c>
      <c r="C4" s="2">
        <v>1</v>
      </c>
      <c r="D4" s="2" t="s">
        <v>47</v>
      </c>
      <c r="E4" s="2">
        <v>0</v>
      </c>
      <c r="F4" s="2">
        <v>4000</v>
      </c>
      <c r="G4" s="2">
        <v>0</v>
      </c>
      <c r="H4" s="2">
        <v>35</v>
      </c>
      <c r="I4" s="2">
        <v>3</v>
      </c>
      <c r="J4" s="2">
        <v>48</v>
      </c>
      <c r="K4" s="2">
        <v>12</v>
      </c>
      <c r="L4" s="2">
        <v>6.2</v>
      </c>
      <c r="M4" s="2">
        <v>2.69462660944206E-2</v>
      </c>
      <c r="N4" s="2">
        <v>100</v>
      </c>
      <c r="O4" s="2">
        <v>350</v>
      </c>
      <c r="P4" s="2">
        <v>30</v>
      </c>
      <c r="Q4" s="2">
        <v>0.76</v>
      </c>
      <c r="R4" s="2" t="s">
        <v>345</v>
      </c>
      <c r="S4" s="2" t="s">
        <v>345</v>
      </c>
      <c r="T4" s="2" t="s">
        <v>345</v>
      </c>
      <c r="U4" s="49" t="s">
        <v>345</v>
      </c>
    </row>
    <row r="5" spans="1:21" x14ac:dyDescent="0.25">
      <c r="A5" s="16">
        <v>4</v>
      </c>
      <c r="B5" s="2">
        <v>2</v>
      </c>
      <c r="C5" s="2">
        <v>2</v>
      </c>
      <c r="D5" s="2" t="s">
        <v>47</v>
      </c>
      <c r="E5" s="2">
        <v>0</v>
      </c>
      <c r="F5" s="2">
        <v>425</v>
      </c>
      <c r="G5" s="2">
        <v>0</v>
      </c>
      <c r="H5" s="2">
        <v>50</v>
      </c>
      <c r="I5" s="2">
        <v>1</v>
      </c>
      <c r="J5" s="2">
        <v>24</v>
      </c>
      <c r="K5" s="2">
        <v>6</v>
      </c>
      <c r="L5" s="2">
        <v>6.2</v>
      </c>
      <c r="M5" s="2">
        <v>3.0185E-2</v>
      </c>
      <c r="N5" s="2">
        <v>30</v>
      </c>
      <c r="O5" s="2">
        <v>420</v>
      </c>
      <c r="P5" s="2">
        <v>30</v>
      </c>
      <c r="Q5" s="2">
        <v>0.85</v>
      </c>
      <c r="R5" s="2" t="s">
        <v>345</v>
      </c>
      <c r="S5" s="2" t="s">
        <v>345</v>
      </c>
      <c r="T5" s="2" t="s">
        <v>345</v>
      </c>
      <c r="U5" s="49" t="s">
        <v>345</v>
      </c>
    </row>
    <row r="6" spans="1:21" x14ac:dyDescent="0.25">
      <c r="A6" s="16">
        <v>5</v>
      </c>
      <c r="B6" s="2">
        <v>2</v>
      </c>
      <c r="C6" s="2">
        <v>3</v>
      </c>
      <c r="D6" s="2" t="s">
        <v>47</v>
      </c>
      <c r="E6" s="2">
        <v>0</v>
      </c>
      <c r="F6" s="2">
        <v>5008</v>
      </c>
      <c r="G6" s="2">
        <v>0</v>
      </c>
      <c r="H6" s="2">
        <v>30</v>
      </c>
      <c r="I6" s="2">
        <v>7</v>
      </c>
      <c r="J6" s="2">
        <v>2</v>
      </c>
      <c r="K6" s="2">
        <v>1</v>
      </c>
      <c r="L6" s="2">
        <v>9.8000000000000007</v>
      </c>
      <c r="M6" s="2">
        <v>5.3302000000000002E-2</v>
      </c>
      <c r="N6" s="2">
        <v>80</v>
      </c>
      <c r="O6" s="2">
        <v>200</v>
      </c>
      <c r="P6" s="2">
        <v>30</v>
      </c>
      <c r="Q6" s="2">
        <v>0.31</v>
      </c>
      <c r="R6" s="2" t="s">
        <v>345</v>
      </c>
      <c r="S6" s="2" t="s">
        <v>345</v>
      </c>
      <c r="T6" s="2" t="s">
        <v>345</v>
      </c>
      <c r="U6" s="49" t="s">
        <v>345</v>
      </c>
    </row>
    <row r="7" spans="1:21" x14ac:dyDescent="0.25">
      <c r="A7" s="16">
        <v>6</v>
      </c>
      <c r="B7" s="2">
        <v>2</v>
      </c>
      <c r="C7" s="2">
        <v>12</v>
      </c>
      <c r="D7" s="2" t="s">
        <v>47</v>
      </c>
      <c r="E7" s="2">
        <v>0</v>
      </c>
      <c r="F7" s="2">
        <v>148.63999999999999</v>
      </c>
      <c r="G7" s="2">
        <v>0</v>
      </c>
      <c r="H7" s="2">
        <v>0</v>
      </c>
      <c r="I7" s="2">
        <v>100</v>
      </c>
      <c r="J7" s="2">
        <v>0</v>
      </c>
      <c r="K7" s="2">
        <v>0</v>
      </c>
      <c r="L7" s="2">
        <v>6.3</v>
      </c>
      <c r="M7" s="2">
        <v>0</v>
      </c>
      <c r="N7" s="2">
        <v>0</v>
      </c>
      <c r="O7" s="2">
        <v>420</v>
      </c>
      <c r="P7" s="2">
        <v>25</v>
      </c>
      <c r="Q7" s="2">
        <v>0</v>
      </c>
      <c r="R7" s="2" t="s">
        <v>345</v>
      </c>
      <c r="S7" s="2" t="s">
        <v>345</v>
      </c>
      <c r="T7" s="2" t="s">
        <v>345</v>
      </c>
      <c r="U7" s="49" t="s">
        <v>345</v>
      </c>
    </row>
    <row r="8" spans="1:21" x14ac:dyDescent="0.25">
      <c r="A8" s="16">
        <v>7</v>
      </c>
      <c r="B8" s="2">
        <v>2</v>
      </c>
      <c r="C8" s="2">
        <v>15</v>
      </c>
      <c r="D8" s="2" t="s">
        <v>47</v>
      </c>
      <c r="E8" s="2">
        <v>0</v>
      </c>
      <c r="F8" s="2">
        <v>722</v>
      </c>
      <c r="G8" s="2">
        <v>0</v>
      </c>
      <c r="H8" s="2">
        <v>0</v>
      </c>
      <c r="I8" s="2">
        <v>100</v>
      </c>
      <c r="J8" s="2">
        <v>0</v>
      </c>
      <c r="K8" s="2">
        <v>0</v>
      </c>
      <c r="L8" s="2">
        <v>43.45</v>
      </c>
      <c r="M8" s="2">
        <v>0</v>
      </c>
      <c r="N8" s="2">
        <v>0</v>
      </c>
      <c r="O8" s="2">
        <v>1400</v>
      </c>
      <c r="P8" s="2">
        <v>25</v>
      </c>
      <c r="Q8" s="2">
        <v>0</v>
      </c>
      <c r="R8" s="2" t="s">
        <v>345</v>
      </c>
      <c r="S8" s="2" t="s">
        <v>345</v>
      </c>
      <c r="T8" s="2" t="s">
        <v>345</v>
      </c>
      <c r="U8" s="49" t="s">
        <v>345</v>
      </c>
    </row>
    <row r="9" spans="1:21" x14ac:dyDescent="0.25">
      <c r="A9" s="16">
        <v>8</v>
      </c>
      <c r="B9" s="2">
        <v>2</v>
      </c>
      <c r="C9" s="2">
        <v>31</v>
      </c>
      <c r="D9" s="2" t="s">
        <v>47</v>
      </c>
      <c r="E9" s="2">
        <v>0</v>
      </c>
      <c r="F9" s="2">
        <v>4160</v>
      </c>
      <c r="G9" s="2">
        <v>0</v>
      </c>
      <c r="H9" s="2">
        <v>0</v>
      </c>
      <c r="I9" s="2">
        <v>0.1</v>
      </c>
      <c r="J9" s="2">
        <v>0</v>
      </c>
      <c r="K9" s="2">
        <v>0</v>
      </c>
      <c r="L9" s="2">
        <v>15.772</v>
      </c>
      <c r="M9" s="2">
        <v>1.76475E-2</v>
      </c>
      <c r="N9" s="2">
        <v>0</v>
      </c>
      <c r="O9" s="2">
        <v>0</v>
      </c>
      <c r="P9" s="2">
        <v>80</v>
      </c>
      <c r="Q9" s="2">
        <v>0</v>
      </c>
      <c r="R9" s="2" t="s">
        <v>345</v>
      </c>
      <c r="S9" s="2" t="s">
        <v>345</v>
      </c>
      <c r="T9" s="2" t="s">
        <v>345</v>
      </c>
      <c r="U9" s="49" t="s">
        <v>345</v>
      </c>
    </row>
    <row r="10" spans="1:21" x14ac:dyDescent="0.25">
      <c r="A10" s="16">
        <v>9</v>
      </c>
      <c r="B10" s="2">
        <v>3</v>
      </c>
      <c r="C10" s="2">
        <v>1</v>
      </c>
      <c r="D10" s="2" t="s">
        <v>47</v>
      </c>
      <c r="E10" s="2">
        <v>0</v>
      </c>
      <c r="F10" s="2">
        <v>5800</v>
      </c>
      <c r="G10" s="2">
        <v>0</v>
      </c>
      <c r="H10" s="2">
        <v>35</v>
      </c>
      <c r="I10" s="2">
        <v>3</v>
      </c>
      <c r="J10" s="2">
        <v>48</v>
      </c>
      <c r="K10" s="2">
        <v>12</v>
      </c>
      <c r="L10" s="2">
        <v>6.2</v>
      </c>
      <c r="M10" s="2">
        <v>2.69462660944206E-2</v>
      </c>
      <c r="N10" s="2">
        <v>100</v>
      </c>
      <c r="O10" s="2">
        <v>350</v>
      </c>
      <c r="P10" s="2">
        <v>30</v>
      </c>
      <c r="Q10" s="2">
        <v>0.76</v>
      </c>
      <c r="R10" s="2" t="s">
        <v>345</v>
      </c>
      <c r="S10" s="2" t="s">
        <v>345</v>
      </c>
      <c r="T10" s="2" t="s">
        <v>345</v>
      </c>
      <c r="U10" s="49" t="s">
        <v>345</v>
      </c>
    </row>
    <row r="11" spans="1:21" x14ac:dyDescent="0.25">
      <c r="A11" s="16">
        <v>10</v>
      </c>
      <c r="B11" s="2">
        <v>3</v>
      </c>
      <c r="C11" s="2">
        <v>3</v>
      </c>
      <c r="D11" s="2" t="s">
        <v>47</v>
      </c>
      <c r="E11" s="2">
        <v>0</v>
      </c>
      <c r="F11" s="2">
        <v>3936</v>
      </c>
      <c r="G11" s="2">
        <v>0</v>
      </c>
      <c r="H11" s="2">
        <v>30</v>
      </c>
      <c r="I11" s="2">
        <v>7</v>
      </c>
      <c r="J11" s="2">
        <v>2</v>
      </c>
      <c r="K11" s="2">
        <v>1</v>
      </c>
      <c r="L11" s="2">
        <v>9.8000000000000007</v>
      </c>
      <c r="M11" s="2">
        <v>5.3302000000000002E-2</v>
      </c>
      <c r="N11" s="2">
        <v>80</v>
      </c>
      <c r="O11" s="2">
        <v>200</v>
      </c>
      <c r="P11" s="2">
        <v>30</v>
      </c>
      <c r="Q11" s="2">
        <v>0.31</v>
      </c>
      <c r="R11" s="2" t="s">
        <v>345</v>
      </c>
      <c r="S11" s="2" t="s">
        <v>345</v>
      </c>
      <c r="T11" s="2" t="s">
        <v>345</v>
      </c>
      <c r="U11" s="49" t="s">
        <v>345</v>
      </c>
    </row>
    <row r="12" spans="1:21" x14ac:dyDescent="0.25">
      <c r="A12" s="16">
        <v>11</v>
      </c>
      <c r="B12" s="2">
        <v>3</v>
      </c>
      <c r="C12" s="2">
        <v>12</v>
      </c>
      <c r="D12" s="2" t="s">
        <v>47</v>
      </c>
      <c r="E12" s="2">
        <v>0</v>
      </c>
      <c r="F12" s="2">
        <v>146</v>
      </c>
      <c r="G12" s="2">
        <v>0</v>
      </c>
      <c r="H12" s="2">
        <v>0</v>
      </c>
      <c r="I12" s="2">
        <v>100</v>
      </c>
      <c r="J12" s="2">
        <v>0</v>
      </c>
      <c r="K12" s="2">
        <v>0</v>
      </c>
      <c r="L12" s="2">
        <v>6.3</v>
      </c>
      <c r="M12" s="2">
        <v>0</v>
      </c>
      <c r="N12" s="2">
        <v>0</v>
      </c>
      <c r="O12" s="2">
        <v>420</v>
      </c>
      <c r="P12" s="2">
        <v>25</v>
      </c>
      <c r="Q12" s="2">
        <v>0</v>
      </c>
      <c r="R12" s="2" t="s">
        <v>345</v>
      </c>
      <c r="S12" s="2" t="s">
        <v>345</v>
      </c>
      <c r="T12" s="2" t="s">
        <v>345</v>
      </c>
      <c r="U12" s="49" t="s">
        <v>345</v>
      </c>
    </row>
    <row r="13" spans="1:21" x14ac:dyDescent="0.25">
      <c r="A13" s="16">
        <v>12</v>
      </c>
      <c r="B13" s="2">
        <v>3</v>
      </c>
      <c r="C13" s="2">
        <v>15</v>
      </c>
      <c r="D13" s="2" t="s">
        <v>47</v>
      </c>
      <c r="E13" s="2">
        <v>0</v>
      </c>
      <c r="F13" s="2">
        <v>883</v>
      </c>
      <c r="G13" s="2">
        <v>0</v>
      </c>
      <c r="H13" s="2">
        <v>0</v>
      </c>
      <c r="I13" s="2">
        <v>100</v>
      </c>
      <c r="J13" s="2">
        <v>0</v>
      </c>
      <c r="K13" s="2">
        <v>0</v>
      </c>
      <c r="L13" s="2">
        <v>43.45</v>
      </c>
      <c r="M13" s="2">
        <v>0</v>
      </c>
      <c r="N13" s="2">
        <v>0</v>
      </c>
      <c r="O13" s="2">
        <v>1400</v>
      </c>
      <c r="P13" s="2">
        <v>25</v>
      </c>
      <c r="Q13" s="2">
        <v>0</v>
      </c>
      <c r="R13" s="2" t="s">
        <v>345</v>
      </c>
      <c r="S13" s="2" t="s">
        <v>345</v>
      </c>
      <c r="T13" s="2" t="s">
        <v>345</v>
      </c>
      <c r="U13" s="49" t="s">
        <v>345</v>
      </c>
    </row>
    <row r="14" spans="1:21" x14ac:dyDescent="0.25">
      <c r="A14" s="16">
        <v>13</v>
      </c>
      <c r="B14" s="2">
        <v>3</v>
      </c>
      <c r="C14" s="2">
        <v>31</v>
      </c>
      <c r="D14" s="2" t="s">
        <v>47</v>
      </c>
      <c r="E14" s="2">
        <v>0</v>
      </c>
      <c r="F14" s="2">
        <v>6400</v>
      </c>
      <c r="G14" s="2">
        <v>0</v>
      </c>
      <c r="H14" s="2">
        <v>0</v>
      </c>
      <c r="I14" s="2">
        <v>0.1</v>
      </c>
      <c r="J14" s="2">
        <v>0</v>
      </c>
      <c r="K14" s="2">
        <v>0</v>
      </c>
      <c r="L14" s="2">
        <v>15.772</v>
      </c>
      <c r="M14" s="2">
        <v>1.76475E-2</v>
      </c>
      <c r="N14" s="2">
        <v>0</v>
      </c>
      <c r="O14" s="2">
        <v>0</v>
      </c>
      <c r="P14" s="2">
        <v>80</v>
      </c>
      <c r="Q14" s="2">
        <v>0</v>
      </c>
      <c r="R14" s="2" t="s">
        <v>345</v>
      </c>
      <c r="S14" s="2" t="s">
        <v>345</v>
      </c>
      <c r="T14" s="2" t="s">
        <v>345</v>
      </c>
      <c r="U14" s="49" t="s">
        <v>345</v>
      </c>
    </row>
    <row r="15" spans="1:21" x14ac:dyDescent="0.25">
      <c r="A15" s="16">
        <v>14</v>
      </c>
      <c r="B15" s="2">
        <v>4</v>
      </c>
      <c r="C15" s="2">
        <v>1</v>
      </c>
      <c r="D15" s="2" t="s">
        <v>47</v>
      </c>
      <c r="E15" s="2">
        <v>0</v>
      </c>
      <c r="F15" s="2">
        <v>4470</v>
      </c>
      <c r="G15" s="2">
        <v>0</v>
      </c>
      <c r="H15" s="2">
        <v>35</v>
      </c>
      <c r="I15" s="2">
        <v>3</v>
      </c>
      <c r="J15" s="2">
        <v>48</v>
      </c>
      <c r="K15" s="2">
        <v>12</v>
      </c>
      <c r="L15" s="2">
        <v>6.2</v>
      </c>
      <c r="M15" s="2">
        <v>2.69462660944206E-2</v>
      </c>
      <c r="N15" s="2">
        <v>100</v>
      </c>
      <c r="O15" s="2">
        <v>350</v>
      </c>
      <c r="P15" s="2">
        <v>30</v>
      </c>
      <c r="Q15" s="2">
        <v>0.76</v>
      </c>
      <c r="R15" s="2" t="s">
        <v>345</v>
      </c>
      <c r="S15" s="2" t="s">
        <v>345</v>
      </c>
      <c r="T15" s="2" t="s">
        <v>345</v>
      </c>
      <c r="U15" s="49" t="s">
        <v>345</v>
      </c>
    </row>
    <row r="16" spans="1:21" x14ac:dyDescent="0.25">
      <c r="A16" s="16">
        <v>15</v>
      </c>
      <c r="B16" s="2">
        <v>4</v>
      </c>
      <c r="C16" s="2">
        <v>2</v>
      </c>
      <c r="D16" s="2" t="s">
        <v>47</v>
      </c>
      <c r="E16" s="2">
        <v>0</v>
      </c>
      <c r="F16" s="2">
        <v>1550</v>
      </c>
      <c r="G16" s="2">
        <v>0</v>
      </c>
      <c r="H16" s="2">
        <v>50</v>
      </c>
      <c r="I16" s="2">
        <v>1</v>
      </c>
      <c r="J16" s="2">
        <v>24</v>
      </c>
      <c r="K16" s="2">
        <v>6</v>
      </c>
      <c r="L16" s="2">
        <v>6.2</v>
      </c>
      <c r="M16" s="2">
        <v>3.0185E-2</v>
      </c>
      <c r="N16" s="2">
        <v>30</v>
      </c>
      <c r="O16" s="2">
        <v>420</v>
      </c>
      <c r="P16" s="2">
        <v>30</v>
      </c>
      <c r="Q16" s="2">
        <v>0.85</v>
      </c>
      <c r="R16" s="2" t="s">
        <v>345</v>
      </c>
      <c r="S16" s="2" t="s">
        <v>345</v>
      </c>
      <c r="T16" s="2" t="s">
        <v>345</v>
      </c>
      <c r="U16" s="49" t="s">
        <v>345</v>
      </c>
    </row>
    <row r="17" spans="1:21" x14ac:dyDescent="0.25">
      <c r="A17" s="16">
        <v>16</v>
      </c>
      <c r="B17" s="2">
        <v>4</v>
      </c>
      <c r="C17" s="2">
        <v>3</v>
      </c>
      <c r="D17" s="2" t="s">
        <v>47</v>
      </c>
      <c r="E17" s="2">
        <v>0</v>
      </c>
      <c r="F17" s="2">
        <v>1448</v>
      </c>
      <c r="G17" s="2">
        <v>0</v>
      </c>
      <c r="H17" s="2">
        <v>30</v>
      </c>
      <c r="I17" s="2">
        <v>7</v>
      </c>
      <c r="J17" s="2">
        <v>2</v>
      </c>
      <c r="K17" s="2">
        <v>1</v>
      </c>
      <c r="L17" s="2">
        <v>9.8000000000000007</v>
      </c>
      <c r="M17" s="2">
        <v>5.3302000000000002E-2</v>
      </c>
      <c r="N17" s="2">
        <v>80</v>
      </c>
      <c r="O17" s="2">
        <v>200</v>
      </c>
      <c r="P17" s="2">
        <v>30</v>
      </c>
      <c r="Q17" s="2">
        <v>0.31</v>
      </c>
      <c r="R17" s="2" t="s">
        <v>345</v>
      </c>
      <c r="S17" s="2" t="s">
        <v>345</v>
      </c>
      <c r="T17" s="2" t="s">
        <v>345</v>
      </c>
      <c r="U17" s="49" t="s">
        <v>345</v>
      </c>
    </row>
    <row r="18" spans="1:21" x14ac:dyDescent="0.25">
      <c r="A18" s="16">
        <v>17</v>
      </c>
      <c r="B18" s="2">
        <v>4</v>
      </c>
      <c r="C18" s="2">
        <v>12</v>
      </c>
      <c r="D18" s="2" t="s">
        <v>47</v>
      </c>
      <c r="E18" s="2">
        <v>0</v>
      </c>
      <c r="F18" s="2">
        <v>70.64</v>
      </c>
      <c r="G18" s="2">
        <v>0</v>
      </c>
      <c r="H18" s="2">
        <v>0</v>
      </c>
      <c r="I18" s="2">
        <v>100</v>
      </c>
      <c r="J18" s="2">
        <v>0</v>
      </c>
      <c r="K18" s="2">
        <v>0</v>
      </c>
      <c r="L18" s="2">
        <v>6.3</v>
      </c>
      <c r="M18" s="2">
        <v>0</v>
      </c>
      <c r="N18" s="2">
        <v>0</v>
      </c>
      <c r="O18" s="2">
        <v>420</v>
      </c>
      <c r="P18" s="2">
        <v>25</v>
      </c>
      <c r="Q18" s="2">
        <v>0</v>
      </c>
      <c r="R18" s="2" t="s">
        <v>345</v>
      </c>
      <c r="S18" s="2" t="s">
        <v>345</v>
      </c>
      <c r="T18" s="2" t="s">
        <v>345</v>
      </c>
      <c r="U18" s="49" t="s">
        <v>345</v>
      </c>
    </row>
    <row r="19" spans="1:21" x14ac:dyDescent="0.25">
      <c r="A19" s="16">
        <v>18</v>
      </c>
      <c r="B19" s="2">
        <v>4</v>
      </c>
      <c r="C19" s="2">
        <v>31</v>
      </c>
      <c r="D19" s="2" t="s">
        <v>47</v>
      </c>
      <c r="E19" s="2">
        <v>0</v>
      </c>
      <c r="F19" s="2">
        <v>3000</v>
      </c>
      <c r="G19" s="2">
        <v>0</v>
      </c>
      <c r="H19" s="2">
        <v>0</v>
      </c>
      <c r="I19" s="2">
        <v>0.1</v>
      </c>
      <c r="J19" s="2">
        <v>0</v>
      </c>
      <c r="K19" s="2">
        <v>0</v>
      </c>
      <c r="L19" s="2">
        <v>15.772</v>
      </c>
      <c r="M19" s="2">
        <v>1.76475E-2</v>
      </c>
      <c r="N19" s="2">
        <v>0</v>
      </c>
      <c r="O19" s="2">
        <v>0</v>
      </c>
      <c r="P19" s="2">
        <v>80</v>
      </c>
      <c r="Q19" s="2">
        <v>0</v>
      </c>
      <c r="R19" s="2" t="s">
        <v>345</v>
      </c>
      <c r="S19" s="2" t="s">
        <v>345</v>
      </c>
      <c r="T19" s="2" t="s">
        <v>345</v>
      </c>
      <c r="U19" s="49" t="s">
        <v>345</v>
      </c>
    </row>
    <row r="20" spans="1:21" x14ac:dyDescent="0.25">
      <c r="A20" s="16">
        <v>19</v>
      </c>
      <c r="B20" s="2">
        <v>5</v>
      </c>
      <c r="C20" s="2">
        <v>1</v>
      </c>
      <c r="D20" s="2" t="s">
        <v>49</v>
      </c>
      <c r="E20" s="2">
        <v>0</v>
      </c>
      <c r="F20" s="2">
        <v>17944</v>
      </c>
      <c r="G20" s="2">
        <v>0</v>
      </c>
      <c r="H20" s="2">
        <v>35</v>
      </c>
      <c r="I20" s="2">
        <v>3</v>
      </c>
      <c r="J20" s="2">
        <v>48</v>
      </c>
      <c r="K20" s="2">
        <v>12</v>
      </c>
      <c r="L20" s="2">
        <v>6.2</v>
      </c>
      <c r="M20" s="2">
        <v>2.5892875536480689E-2</v>
      </c>
      <c r="N20" s="2">
        <v>100</v>
      </c>
      <c r="O20" s="2">
        <v>350</v>
      </c>
      <c r="P20" s="2">
        <v>30</v>
      </c>
      <c r="Q20" s="2">
        <v>0.76</v>
      </c>
      <c r="R20" s="2" t="s">
        <v>345</v>
      </c>
      <c r="S20" s="2" t="s">
        <v>345</v>
      </c>
      <c r="T20" s="2" t="s">
        <v>345</v>
      </c>
      <c r="U20" s="49" t="s">
        <v>345</v>
      </c>
    </row>
    <row r="21" spans="1:21" x14ac:dyDescent="0.25">
      <c r="A21" s="16">
        <v>20</v>
      </c>
      <c r="B21" s="2">
        <v>5</v>
      </c>
      <c r="C21" s="2">
        <v>2</v>
      </c>
      <c r="D21" s="2" t="s">
        <v>49</v>
      </c>
      <c r="E21" s="2">
        <v>0</v>
      </c>
      <c r="F21" s="2">
        <v>3446.7</v>
      </c>
      <c r="G21" s="2">
        <v>0</v>
      </c>
      <c r="H21" s="2">
        <v>50</v>
      </c>
      <c r="I21" s="2">
        <v>1</v>
      </c>
      <c r="J21" s="2">
        <v>24</v>
      </c>
      <c r="K21" s="2">
        <v>6</v>
      </c>
      <c r="L21" s="2">
        <v>6.2</v>
      </c>
      <c r="M21" s="2">
        <v>2.9005E-2</v>
      </c>
      <c r="N21" s="2">
        <v>30</v>
      </c>
      <c r="O21" s="2">
        <v>420</v>
      </c>
      <c r="P21" s="2">
        <v>30</v>
      </c>
      <c r="Q21" s="2">
        <v>0.85</v>
      </c>
      <c r="R21" s="2" t="s">
        <v>345</v>
      </c>
      <c r="S21" s="2" t="s">
        <v>345</v>
      </c>
      <c r="T21" s="2" t="s">
        <v>345</v>
      </c>
      <c r="U21" s="49" t="s">
        <v>345</v>
      </c>
    </row>
    <row r="22" spans="1:21" x14ac:dyDescent="0.25">
      <c r="A22" s="16">
        <v>21</v>
      </c>
      <c r="B22" s="2">
        <v>5</v>
      </c>
      <c r="C22" s="2">
        <v>3</v>
      </c>
      <c r="D22" s="2" t="s">
        <v>49</v>
      </c>
      <c r="E22" s="2">
        <v>0</v>
      </c>
      <c r="F22" s="2">
        <v>4733</v>
      </c>
      <c r="G22" s="2">
        <v>0</v>
      </c>
      <c r="H22" s="2">
        <v>30</v>
      </c>
      <c r="I22" s="2">
        <v>7</v>
      </c>
      <c r="J22" s="2">
        <v>2</v>
      </c>
      <c r="K22" s="2">
        <v>1</v>
      </c>
      <c r="L22" s="2">
        <v>9.8000000000000007</v>
      </c>
      <c r="M22" s="2">
        <v>5.2793E-2</v>
      </c>
      <c r="N22" s="2">
        <v>80</v>
      </c>
      <c r="O22" s="2">
        <v>200</v>
      </c>
      <c r="P22" s="2">
        <v>30</v>
      </c>
      <c r="Q22" s="2">
        <v>0.31</v>
      </c>
      <c r="R22" s="2" t="s">
        <v>345</v>
      </c>
      <c r="S22" s="2" t="s">
        <v>345</v>
      </c>
      <c r="T22" s="2" t="s">
        <v>345</v>
      </c>
      <c r="U22" s="49" t="s">
        <v>345</v>
      </c>
    </row>
    <row r="23" spans="1:21" x14ac:dyDescent="0.25">
      <c r="A23" s="16">
        <v>22</v>
      </c>
      <c r="B23" s="2">
        <v>5</v>
      </c>
      <c r="C23" s="2">
        <v>12</v>
      </c>
      <c r="D23" s="2" t="s">
        <v>49</v>
      </c>
      <c r="E23" s="2">
        <v>0</v>
      </c>
      <c r="F23" s="2">
        <v>813.99</v>
      </c>
      <c r="G23" s="2">
        <v>0</v>
      </c>
      <c r="H23" s="2">
        <v>0</v>
      </c>
      <c r="I23" s="2">
        <v>100</v>
      </c>
      <c r="J23" s="2">
        <v>0</v>
      </c>
      <c r="K23" s="2">
        <v>0</v>
      </c>
      <c r="L23" s="2">
        <v>6.3</v>
      </c>
      <c r="M23" s="2">
        <v>0</v>
      </c>
      <c r="N23" s="2">
        <v>0</v>
      </c>
      <c r="O23" s="2">
        <v>420</v>
      </c>
      <c r="P23" s="2">
        <v>25</v>
      </c>
      <c r="Q23" s="2">
        <v>0</v>
      </c>
      <c r="R23" s="2" t="s">
        <v>345</v>
      </c>
      <c r="S23" s="2" t="s">
        <v>345</v>
      </c>
      <c r="T23" s="2" t="s">
        <v>345</v>
      </c>
      <c r="U23" s="49" t="s">
        <v>345</v>
      </c>
    </row>
    <row r="24" spans="1:21" x14ac:dyDescent="0.25">
      <c r="A24" s="16">
        <v>23</v>
      </c>
      <c r="B24" s="2">
        <v>5</v>
      </c>
      <c r="C24" s="2">
        <v>14</v>
      </c>
      <c r="D24" s="2" t="s">
        <v>49</v>
      </c>
      <c r="E24" s="2">
        <v>0</v>
      </c>
      <c r="F24" s="2">
        <v>49.5</v>
      </c>
      <c r="G24" s="2">
        <v>0</v>
      </c>
      <c r="H24" s="2">
        <v>0</v>
      </c>
      <c r="I24" s="2">
        <v>100</v>
      </c>
      <c r="J24" s="2">
        <v>0</v>
      </c>
      <c r="K24" s="2">
        <v>0</v>
      </c>
      <c r="L24" s="2">
        <v>14.6</v>
      </c>
      <c r="M24" s="2">
        <v>0</v>
      </c>
      <c r="N24" s="2">
        <v>0</v>
      </c>
      <c r="O24" s="2">
        <v>520</v>
      </c>
      <c r="P24" s="2">
        <v>25</v>
      </c>
      <c r="Q24" s="2">
        <v>0</v>
      </c>
      <c r="R24" s="2" t="s">
        <v>345</v>
      </c>
      <c r="S24" s="2" t="s">
        <v>345</v>
      </c>
      <c r="T24" s="2" t="s">
        <v>345</v>
      </c>
      <c r="U24" s="49" t="s">
        <v>345</v>
      </c>
    </row>
    <row r="25" spans="1:21" x14ac:dyDescent="0.25">
      <c r="A25" s="16">
        <v>24</v>
      </c>
      <c r="B25" s="2">
        <v>5</v>
      </c>
      <c r="C25" s="2">
        <v>31</v>
      </c>
      <c r="D25" s="2" t="s">
        <v>49</v>
      </c>
      <c r="E25" s="2">
        <v>0</v>
      </c>
      <c r="F25" s="2">
        <v>15200</v>
      </c>
      <c r="G25" s="2">
        <v>0</v>
      </c>
      <c r="H25" s="2">
        <v>0</v>
      </c>
      <c r="I25" s="2">
        <v>0.1</v>
      </c>
      <c r="J25" s="2">
        <v>0</v>
      </c>
      <c r="K25" s="2">
        <v>0</v>
      </c>
      <c r="L25" s="2">
        <v>15.772</v>
      </c>
      <c r="M25" s="2">
        <v>1.76475E-2</v>
      </c>
      <c r="N25" s="2">
        <v>0</v>
      </c>
      <c r="O25" s="2">
        <v>0</v>
      </c>
      <c r="P25" s="2">
        <v>80</v>
      </c>
      <c r="Q25" s="2">
        <v>0</v>
      </c>
      <c r="R25" s="2" t="s">
        <v>345</v>
      </c>
      <c r="S25" s="2" t="s">
        <v>345</v>
      </c>
      <c r="T25" s="2" t="s">
        <v>345</v>
      </c>
      <c r="U25" s="49" t="s">
        <v>345</v>
      </c>
    </row>
    <row r="26" spans="1:21" x14ac:dyDescent="0.25">
      <c r="A26" s="16">
        <v>25</v>
      </c>
      <c r="B26" s="2">
        <v>6</v>
      </c>
      <c r="C26" s="2">
        <v>1</v>
      </c>
      <c r="D26" s="2" t="s">
        <v>49</v>
      </c>
      <c r="E26" s="2">
        <v>0</v>
      </c>
      <c r="F26" s="2">
        <v>6840</v>
      </c>
      <c r="G26" s="2">
        <v>0</v>
      </c>
      <c r="H26" s="2">
        <v>35</v>
      </c>
      <c r="I26" s="2">
        <v>3</v>
      </c>
      <c r="J26" s="2">
        <v>48</v>
      </c>
      <c r="K26" s="2">
        <v>12</v>
      </c>
      <c r="L26" s="2">
        <v>6.2</v>
      </c>
      <c r="M26" s="2">
        <v>2.5892875536480689E-2</v>
      </c>
      <c r="N26" s="2">
        <v>100</v>
      </c>
      <c r="O26" s="2">
        <v>350</v>
      </c>
      <c r="P26" s="2">
        <v>30</v>
      </c>
      <c r="Q26" s="2">
        <v>0.76</v>
      </c>
      <c r="R26" s="2" t="s">
        <v>345</v>
      </c>
      <c r="S26" s="2" t="s">
        <v>345</v>
      </c>
      <c r="T26" s="2" t="s">
        <v>345</v>
      </c>
      <c r="U26" s="49" t="s">
        <v>345</v>
      </c>
    </row>
    <row r="27" spans="1:21" x14ac:dyDescent="0.25">
      <c r="A27" s="16">
        <v>26</v>
      </c>
      <c r="B27" s="2">
        <v>6</v>
      </c>
      <c r="C27" s="2">
        <v>2</v>
      </c>
      <c r="D27" s="2" t="s">
        <v>49</v>
      </c>
      <c r="E27" s="2">
        <v>0</v>
      </c>
      <c r="F27" s="2">
        <v>2052</v>
      </c>
      <c r="G27" s="2">
        <v>0</v>
      </c>
      <c r="H27" s="2">
        <v>50</v>
      </c>
      <c r="I27" s="2">
        <v>1</v>
      </c>
      <c r="J27" s="2">
        <v>24</v>
      </c>
      <c r="K27" s="2">
        <v>6</v>
      </c>
      <c r="L27" s="2">
        <v>6.2</v>
      </c>
      <c r="M27" s="2">
        <v>2.9005E-2</v>
      </c>
      <c r="N27" s="2">
        <v>30</v>
      </c>
      <c r="O27" s="2">
        <v>420</v>
      </c>
      <c r="P27" s="2">
        <v>30</v>
      </c>
      <c r="Q27" s="2">
        <v>0.85</v>
      </c>
      <c r="R27" s="2" t="s">
        <v>345</v>
      </c>
      <c r="S27" s="2" t="s">
        <v>345</v>
      </c>
      <c r="T27" s="2" t="s">
        <v>345</v>
      </c>
      <c r="U27" s="49" t="s">
        <v>345</v>
      </c>
    </row>
    <row r="28" spans="1:21" x14ac:dyDescent="0.25">
      <c r="A28" s="16">
        <v>27</v>
      </c>
      <c r="B28" s="2">
        <v>6</v>
      </c>
      <c r="C28" s="2">
        <v>3</v>
      </c>
      <c r="D28" s="2" t="s">
        <v>49</v>
      </c>
      <c r="E28" s="2">
        <v>0</v>
      </c>
      <c r="F28" s="2">
        <v>4150</v>
      </c>
      <c r="G28" s="2">
        <v>0</v>
      </c>
      <c r="H28" s="2">
        <v>30</v>
      </c>
      <c r="I28" s="2">
        <v>7</v>
      </c>
      <c r="J28" s="2">
        <v>2</v>
      </c>
      <c r="K28" s="2">
        <v>1</v>
      </c>
      <c r="L28" s="2">
        <v>9.8000000000000007</v>
      </c>
      <c r="M28" s="2">
        <v>5.2793E-2</v>
      </c>
      <c r="N28" s="2">
        <v>80</v>
      </c>
      <c r="O28" s="2">
        <v>200</v>
      </c>
      <c r="P28" s="2">
        <v>30</v>
      </c>
      <c r="Q28" s="2">
        <v>0.31</v>
      </c>
      <c r="R28" s="2" t="s">
        <v>345</v>
      </c>
      <c r="S28" s="2" t="s">
        <v>345</v>
      </c>
      <c r="T28" s="2" t="s">
        <v>345</v>
      </c>
      <c r="U28" s="49" t="s">
        <v>345</v>
      </c>
    </row>
    <row r="29" spans="1:21" x14ac:dyDescent="0.25">
      <c r="A29" s="16">
        <v>28</v>
      </c>
      <c r="B29" s="2">
        <v>6</v>
      </c>
      <c r="C29" s="2">
        <v>11</v>
      </c>
      <c r="D29" s="2" t="s">
        <v>49</v>
      </c>
      <c r="E29" s="2">
        <v>0</v>
      </c>
      <c r="F29" s="2">
        <v>92.5</v>
      </c>
      <c r="G29" s="2">
        <v>0</v>
      </c>
      <c r="H29" s="2">
        <v>0</v>
      </c>
      <c r="I29" s="2">
        <v>100</v>
      </c>
      <c r="J29" s="2">
        <v>0</v>
      </c>
      <c r="K29" s="2">
        <v>0</v>
      </c>
      <c r="L29" s="2">
        <v>6.65</v>
      </c>
      <c r="M29" s="2">
        <v>0</v>
      </c>
      <c r="N29" s="2">
        <v>0</v>
      </c>
      <c r="O29" s="2">
        <v>420</v>
      </c>
      <c r="P29" s="2">
        <v>25</v>
      </c>
      <c r="Q29" s="2">
        <v>0</v>
      </c>
      <c r="R29" s="2" t="s">
        <v>345</v>
      </c>
      <c r="S29" s="2" t="s">
        <v>345</v>
      </c>
      <c r="T29" s="2" t="s">
        <v>345</v>
      </c>
      <c r="U29" s="49" t="s">
        <v>345</v>
      </c>
    </row>
    <row r="30" spans="1:21" x14ac:dyDescent="0.25">
      <c r="A30" s="16">
        <v>29</v>
      </c>
      <c r="B30" s="2">
        <v>6</v>
      </c>
      <c r="C30" s="2">
        <v>12</v>
      </c>
      <c r="D30" s="2" t="s">
        <v>49</v>
      </c>
      <c r="E30" s="2">
        <v>0</v>
      </c>
      <c r="F30" s="2">
        <v>1125.8499999999999</v>
      </c>
      <c r="G30" s="2">
        <v>0</v>
      </c>
      <c r="H30" s="2">
        <v>0</v>
      </c>
      <c r="I30" s="2">
        <v>100</v>
      </c>
      <c r="J30" s="2">
        <v>0</v>
      </c>
      <c r="K30" s="2">
        <v>0</v>
      </c>
      <c r="L30" s="2">
        <v>6.3</v>
      </c>
      <c r="M30" s="2">
        <v>0</v>
      </c>
      <c r="N30" s="2">
        <v>0</v>
      </c>
      <c r="O30" s="2">
        <v>420</v>
      </c>
      <c r="P30" s="2">
        <v>25</v>
      </c>
      <c r="Q30" s="2">
        <v>0</v>
      </c>
      <c r="R30" s="2" t="s">
        <v>345</v>
      </c>
      <c r="S30" s="2" t="s">
        <v>345</v>
      </c>
      <c r="T30" s="2" t="s">
        <v>345</v>
      </c>
      <c r="U30" s="49" t="s">
        <v>345</v>
      </c>
    </row>
    <row r="31" spans="1:21" x14ac:dyDescent="0.25">
      <c r="A31" s="16">
        <v>30</v>
      </c>
      <c r="B31" s="2">
        <v>7</v>
      </c>
      <c r="C31" s="2">
        <v>1</v>
      </c>
      <c r="D31" s="2" t="s">
        <v>49</v>
      </c>
      <c r="E31" s="2">
        <v>0</v>
      </c>
      <c r="F31" s="2">
        <v>9168</v>
      </c>
      <c r="G31" s="2">
        <v>0</v>
      </c>
      <c r="H31" s="2">
        <v>35</v>
      </c>
      <c r="I31" s="2">
        <v>3</v>
      </c>
      <c r="J31" s="2">
        <v>48</v>
      </c>
      <c r="K31" s="2">
        <v>12</v>
      </c>
      <c r="L31" s="2">
        <v>6.2</v>
      </c>
      <c r="M31" s="2">
        <v>2.5892875536480689E-2</v>
      </c>
      <c r="N31" s="2">
        <v>100</v>
      </c>
      <c r="O31" s="2">
        <v>350</v>
      </c>
      <c r="P31" s="2">
        <v>30</v>
      </c>
      <c r="Q31" s="2">
        <v>0.76</v>
      </c>
      <c r="R31" s="2" t="s">
        <v>345</v>
      </c>
      <c r="S31" s="2" t="s">
        <v>345</v>
      </c>
      <c r="T31" s="2" t="s">
        <v>345</v>
      </c>
      <c r="U31" s="49" t="s">
        <v>345</v>
      </c>
    </row>
    <row r="32" spans="1:21" x14ac:dyDescent="0.25">
      <c r="A32" s="16">
        <v>31</v>
      </c>
      <c r="B32" s="2">
        <v>7</v>
      </c>
      <c r="C32" s="2">
        <v>2</v>
      </c>
      <c r="D32" s="2" t="s">
        <v>49</v>
      </c>
      <c r="E32" s="2">
        <v>0</v>
      </c>
      <c r="F32" s="2">
        <v>1167</v>
      </c>
      <c r="G32" s="2">
        <v>0</v>
      </c>
      <c r="H32" s="2">
        <v>50</v>
      </c>
      <c r="I32" s="2">
        <v>1</v>
      </c>
      <c r="J32" s="2">
        <v>24</v>
      </c>
      <c r="K32" s="2">
        <v>6</v>
      </c>
      <c r="L32" s="2">
        <v>6.2</v>
      </c>
      <c r="M32" s="2">
        <v>2.9005E-2</v>
      </c>
      <c r="N32" s="2">
        <v>30</v>
      </c>
      <c r="O32" s="2">
        <v>420</v>
      </c>
      <c r="P32" s="2">
        <v>30</v>
      </c>
      <c r="Q32" s="2">
        <v>0.85</v>
      </c>
      <c r="R32" s="2" t="s">
        <v>345</v>
      </c>
      <c r="S32" s="2" t="s">
        <v>345</v>
      </c>
      <c r="T32" s="2" t="s">
        <v>345</v>
      </c>
      <c r="U32" s="49" t="s">
        <v>345</v>
      </c>
    </row>
    <row r="33" spans="1:21" x14ac:dyDescent="0.25">
      <c r="A33" s="16">
        <v>32</v>
      </c>
      <c r="B33" s="2">
        <v>7</v>
      </c>
      <c r="C33" s="2">
        <v>3</v>
      </c>
      <c r="D33" s="2" t="s">
        <v>49</v>
      </c>
      <c r="E33" s="2">
        <v>0</v>
      </c>
      <c r="F33" s="2">
        <v>1860</v>
      </c>
      <c r="G33" s="2">
        <v>0</v>
      </c>
      <c r="H33" s="2">
        <v>30</v>
      </c>
      <c r="I33" s="2">
        <v>7</v>
      </c>
      <c r="J33" s="2">
        <v>2</v>
      </c>
      <c r="K33" s="2">
        <v>1</v>
      </c>
      <c r="L33" s="2">
        <v>9.8000000000000007</v>
      </c>
      <c r="M33" s="2">
        <v>5.2793E-2</v>
      </c>
      <c r="N33" s="2">
        <v>80</v>
      </c>
      <c r="O33" s="2">
        <v>200</v>
      </c>
      <c r="P33" s="2">
        <v>30</v>
      </c>
      <c r="Q33" s="2">
        <v>0.31</v>
      </c>
      <c r="R33" s="2" t="s">
        <v>345</v>
      </c>
      <c r="S33" s="2" t="s">
        <v>345</v>
      </c>
      <c r="T33" s="2" t="s">
        <v>345</v>
      </c>
      <c r="U33" s="49" t="s">
        <v>345</v>
      </c>
    </row>
    <row r="34" spans="1:21" x14ac:dyDescent="0.25">
      <c r="A34" s="16">
        <v>33</v>
      </c>
      <c r="B34" s="2">
        <v>7</v>
      </c>
      <c r="C34" s="2">
        <v>11</v>
      </c>
      <c r="D34" s="2" t="s">
        <v>49</v>
      </c>
      <c r="E34" s="2">
        <v>0</v>
      </c>
      <c r="F34" s="2">
        <v>460.16</v>
      </c>
      <c r="G34" s="2">
        <v>0</v>
      </c>
      <c r="H34" s="2">
        <v>0</v>
      </c>
      <c r="I34" s="2">
        <v>100</v>
      </c>
      <c r="J34" s="2">
        <v>0</v>
      </c>
      <c r="K34" s="2">
        <v>0</v>
      </c>
      <c r="L34" s="2">
        <v>6.65</v>
      </c>
      <c r="M34" s="2">
        <v>0</v>
      </c>
      <c r="N34" s="2">
        <v>0</v>
      </c>
      <c r="O34" s="2">
        <v>420</v>
      </c>
      <c r="P34" s="2">
        <v>25</v>
      </c>
      <c r="Q34" s="2">
        <v>0</v>
      </c>
      <c r="R34" s="2" t="s">
        <v>345</v>
      </c>
      <c r="S34" s="2" t="s">
        <v>345</v>
      </c>
      <c r="T34" s="2" t="s">
        <v>345</v>
      </c>
      <c r="U34" s="49" t="s">
        <v>345</v>
      </c>
    </row>
    <row r="35" spans="1:21" x14ac:dyDescent="0.25">
      <c r="A35" s="16">
        <v>34</v>
      </c>
      <c r="B35" s="2">
        <v>7</v>
      </c>
      <c r="C35" s="2">
        <v>12</v>
      </c>
      <c r="D35" s="2" t="s">
        <v>49</v>
      </c>
      <c r="E35" s="2">
        <v>0</v>
      </c>
      <c r="F35" s="2">
        <v>1194.998</v>
      </c>
      <c r="G35" s="2">
        <v>0</v>
      </c>
      <c r="H35" s="2">
        <v>0</v>
      </c>
      <c r="I35" s="2">
        <v>100</v>
      </c>
      <c r="J35" s="2">
        <v>0</v>
      </c>
      <c r="K35" s="2">
        <v>0</v>
      </c>
      <c r="L35" s="2">
        <v>6.3</v>
      </c>
      <c r="M35" s="2">
        <v>0</v>
      </c>
      <c r="N35" s="2">
        <v>0</v>
      </c>
      <c r="O35" s="2">
        <v>420</v>
      </c>
      <c r="P35" s="2">
        <v>25</v>
      </c>
      <c r="Q35" s="2">
        <v>0</v>
      </c>
      <c r="R35" s="2" t="s">
        <v>345</v>
      </c>
      <c r="S35" s="2" t="s">
        <v>345</v>
      </c>
      <c r="T35" s="2" t="s">
        <v>345</v>
      </c>
      <c r="U35" s="49" t="s">
        <v>345</v>
      </c>
    </row>
    <row r="36" spans="1:21" x14ac:dyDescent="0.25">
      <c r="A36" s="16">
        <v>35</v>
      </c>
      <c r="B36" s="2">
        <v>7</v>
      </c>
      <c r="C36" s="2">
        <v>14</v>
      </c>
      <c r="D36" s="2" t="s">
        <v>49</v>
      </c>
      <c r="E36" s="2">
        <v>0</v>
      </c>
      <c r="F36" s="2">
        <v>1643.3</v>
      </c>
      <c r="G36" s="2">
        <v>0</v>
      </c>
      <c r="H36" s="2">
        <v>0</v>
      </c>
      <c r="I36" s="2">
        <v>100</v>
      </c>
      <c r="J36" s="2">
        <v>0</v>
      </c>
      <c r="K36" s="2">
        <v>0</v>
      </c>
      <c r="L36" s="2">
        <v>14.6</v>
      </c>
      <c r="M36" s="2">
        <v>0</v>
      </c>
      <c r="N36" s="2">
        <v>0</v>
      </c>
      <c r="O36" s="2">
        <v>520</v>
      </c>
      <c r="P36" s="2">
        <v>25</v>
      </c>
      <c r="Q36" s="2">
        <v>0</v>
      </c>
      <c r="R36" s="2" t="s">
        <v>345</v>
      </c>
      <c r="S36" s="2" t="s">
        <v>345</v>
      </c>
      <c r="T36" s="2" t="s">
        <v>345</v>
      </c>
      <c r="U36" s="49" t="s">
        <v>345</v>
      </c>
    </row>
    <row r="37" spans="1:21" x14ac:dyDescent="0.25">
      <c r="A37" s="16">
        <v>36</v>
      </c>
      <c r="B37" s="2">
        <v>7</v>
      </c>
      <c r="C37" s="2">
        <v>15</v>
      </c>
      <c r="D37" s="2" t="s">
        <v>49</v>
      </c>
      <c r="E37" s="2">
        <v>0</v>
      </c>
      <c r="F37" s="2">
        <v>4043.6</v>
      </c>
      <c r="G37" s="2">
        <v>0</v>
      </c>
      <c r="H37" s="2">
        <v>0</v>
      </c>
      <c r="I37" s="2">
        <v>100</v>
      </c>
      <c r="J37" s="2">
        <v>0</v>
      </c>
      <c r="K37" s="2">
        <v>0</v>
      </c>
      <c r="L37" s="2">
        <v>43.45</v>
      </c>
      <c r="M37" s="2">
        <v>0</v>
      </c>
      <c r="N37" s="2">
        <v>0</v>
      </c>
      <c r="O37" s="2">
        <v>1400</v>
      </c>
      <c r="P37" s="2">
        <v>25</v>
      </c>
      <c r="Q37" s="2">
        <v>0</v>
      </c>
      <c r="R37" s="2" t="s">
        <v>345</v>
      </c>
      <c r="S37" s="2" t="s">
        <v>345</v>
      </c>
      <c r="T37" s="2" t="s">
        <v>345</v>
      </c>
      <c r="U37" s="49" t="s">
        <v>345</v>
      </c>
    </row>
    <row r="38" spans="1:21" x14ac:dyDescent="0.25">
      <c r="A38" s="16">
        <v>37</v>
      </c>
      <c r="B38" s="2">
        <v>8</v>
      </c>
      <c r="C38" s="2">
        <v>1</v>
      </c>
      <c r="D38" s="2" t="s">
        <v>49</v>
      </c>
      <c r="E38" s="2">
        <v>0</v>
      </c>
      <c r="F38" s="2">
        <v>5780</v>
      </c>
      <c r="G38" s="2">
        <v>0</v>
      </c>
      <c r="H38" s="2">
        <v>35</v>
      </c>
      <c r="I38" s="2">
        <v>3</v>
      </c>
      <c r="J38" s="2">
        <v>48</v>
      </c>
      <c r="K38" s="2">
        <v>12</v>
      </c>
      <c r="L38" s="2">
        <v>6.2</v>
      </c>
      <c r="M38" s="2">
        <v>2.5892875536480689E-2</v>
      </c>
      <c r="N38" s="2">
        <v>100</v>
      </c>
      <c r="O38" s="2">
        <v>350</v>
      </c>
      <c r="P38" s="2">
        <v>30</v>
      </c>
      <c r="Q38" s="2">
        <v>0.76</v>
      </c>
      <c r="R38" s="2" t="s">
        <v>345</v>
      </c>
      <c r="S38" s="2" t="s">
        <v>345</v>
      </c>
      <c r="T38" s="2" t="s">
        <v>345</v>
      </c>
      <c r="U38" s="49" t="s">
        <v>345</v>
      </c>
    </row>
    <row r="39" spans="1:21" x14ac:dyDescent="0.25">
      <c r="A39" s="16">
        <v>38</v>
      </c>
      <c r="B39" s="2">
        <v>8</v>
      </c>
      <c r="C39" s="2">
        <v>2</v>
      </c>
      <c r="D39" s="2" t="s">
        <v>49</v>
      </c>
      <c r="E39" s="2">
        <v>0</v>
      </c>
      <c r="F39" s="2">
        <v>3098.2</v>
      </c>
      <c r="G39" s="2">
        <v>0</v>
      </c>
      <c r="H39" s="2">
        <v>50</v>
      </c>
      <c r="I39" s="2">
        <v>1</v>
      </c>
      <c r="J39" s="2">
        <v>24</v>
      </c>
      <c r="K39" s="2">
        <v>6</v>
      </c>
      <c r="L39" s="2">
        <v>6.2</v>
      </c>
      <c r="M39" s="2">
        <v>2.9005E-2</v>
      </c>
      <c r="N39" s="2">
        <v>30</v>
      </c>
      <c r="O39" s="2">
        <v>420</v>
      </c>
      <c r="P39" s="2">
        <v>30</v>
      </c>
      <c r="Q39" s="2">
        <v>0.85</v>
      </c>
      <c r="R39" s="2" t="s">
        <v>345</v>
      </c>
      <c r="S39" s="2" t="s">
        <v>345</v>
      </c>
      <c r="T39" s="2" t="s">
        <v>345</v>
      </c>
      <c r="U39" s="49" t="s">
        <v>345</v>
      </c>
    </row>
    <row r="40" spans="1:21" x14ac:dyDescent="0.25">
      <c r="A40" s="16">
        <v>39</v>
      </c>
      <c r="B40" s="2">
        <v>8</v>
      </c>
      <c r="C40" s="2">
        <v>3</v>
      </c>
      <c r="D40" s="2" t="s">
        <v>49</v>
      </c>
      <c r="E40" s="2">
        <v>0</v>
      </c>
      <c r="F40" s="2">
        <v>2175</v>
      </c>
      <c r="G40" s="2">
        <v>0</v>
      </c>
      <c r="H40" s="2">
        <v>30</v>
      </c>
      <c r="I40" s="2">
        <v>7</v>
      </c>
      <c r="J40" s="2">
        <v>2</v>
      </c>
      <c r="K40" s="2">
        <v>1</v>
      </c>
      <c r="L40" s="2">
        <v>9.8000000000000007</v>
      </c>
      <c r="M40" s="2">
        <v>5.2793E-2</v>
      </c>
      <c r="N40" s="2">
        <v>80</v>
      </c>
      <c r="O40" s="2">
        <v>200</v>
      </c>
      <c r="P40" s="2">
        <v>30</v>
      </c>
      <c r="Q40" s="2">
        <v>0.31</v>
      </c>
      <c r="R40" s="2" t="s">
        <v>345</v>
      </c>
      <c r="S40" s="2" t="s">
        <v>345</v>
      </c>
      <c r="T40" s="2" t="s">
        <v>345</v>
      </c>
      <c r="U40" s="49" t="s">
        <v>345</v>
      </c>
    </row>
    <row r="41" spans="1:21" x14ac:dyDescent="0.25">
      <c r="A41" s="16">
        <v>40</v>
      </c>
      <c r="B41" s="2">
        <v>8</v>
      </c>
      <c r="C41" s="2">
        <v>12</v>
      </c>
      <c r="D41" s="2" t="s">
        <v>49</v>
      </c>
      <c r="E41" s="2">
        <v>0</v>
      </c>
      <c r="F41" s="2">
        <v>869.81999999999994</v>
      </c>
      <c r="G41" s="2">
        <v>0</v>
      </c>
      <c r="H41" s="2">
        <v>0</v>
      </c>
      <c r="I41" s="2">
        <v>100</v>
      </c>
      <c r="J41" s="2">
        <v>0</v>
      </c>
      <c r="K41" s="2">
        <v>0</v>
      </c>
      <c r="L41" s="2">
        <v>6.3</v>
      </c>
      <c r="M41" s="2">
        <v>0</v>
      </c>
      <c r="N41" s="2">
        <v>0</v>
      </c>
      <c r="O41" s="2">
        <v>420</v>
      </c>
      <c r="P41" s="2">
        <v>25</v>
      </c>
      <c r="Q41" s="2">
        <v>0</v>
      </c>
      <c r="R41" s="2" t="s">
        <v>345</v>
      </c>
      <c r="S41" s="2" t="s">
        <v>345</v>
      </c>
      <c r="T41" s="2" t="s">
        <v>345</v>
      </c>
      <c r="U41" s="49" t="s">
        <v>345</v>
      </c>
    </row>
    <row r="42" spans="1:21" x14ac:dyDescent="0.25">
      <c r="A42" s="16">
        <v>41</v>
      </c>
      <c r="B42" s="2">
        <v>9</v>
      </c>
      <c r="C42" s="2">
        <v>2</v>
      </c>
      <c r="D42" s="2" t="s">
        <v>49</v>
      </c>
      <c r="E42" s="2">
        <v>0</v>
      </c>
      <c r="F42" s="2">
        <v>1980</v>
      </c>
      <c r="G42" s="2">
        <v>0</v>
      </c>
      <c r="H42" s="2">
        <v>50</v>
      </c>
      <c r="I42" s="2">
        <v>1</v>
      </c>
      <c r="J42" s="2">
        <v>24</v>
      </c>
      <c r="K42" s="2">
        <v>6</v>
      </c>
      <c r="L42" s="2">
        <v>6.2</v>
      </c>
      <c r="M42" s="2">
        <v>2.9005E-2</v>
      </c>
      <c r="N42" s="2">
        <v>30</v>
      </c>
      <c r="O42" s="2">
        <v>420</v>
      </c>
      <c r="P42" s="2">
        <v>30</v>
      </c>
      <c r="Q42" s="2">
        <v>0.85</v>
      </c>
      <c r="R42" s="2" t="s">
        <v>345</v>
      </c>
      <c r="S42" s="2" t="s">
        <v>345</v>
      </c>
      <c r="T42" s="2" t="s">
        <v>345</v>
      </c>
      <c r="U42" s="49" t="s">
        <v>345</v>
      </c>
    </row>
    <row r="43" spans="1:21" x14ac:dyDescent="0.25">
      <c r="A43" s="16">
        <v>42</v>
      </c>
      <c r="B43" s="2">
        <v>9</v>
      </c>
      <c r="C43" s="2">
        <v>3</v>
      </c>
      <c r="D43" s="2" t="s">
        <v>49</v>
      </c>
      <c r="E43" s="2">
        <v>0</v>
      </c>
      <c r="F43" s="2">
        <v>1156</v>
      </c>
      <c r="G43" s="2">
        <v>0</v>
      </c>
      <c r="H43" s="2">
        <v>30</v>
      </c>
      <c r="I43" s="2">
        <v>7</v>
      </c>
      <c r="J43" s="2">
        <v>2</v>
      </c>
      <c r="K43" s="2">
        <v>1</v>
      </c>
      <c r="L43" s="2">
        <v>9.8000000000000007</v>
      </c>
      <c r="M43" s="2">
        <v>5.2793E-2</v>
      </c>
      <c r="N43" s="2">
        <v>80</v>
      </c>
      <c r="O43" s="2">
        <v>200</v>
      </c>
      <c r="P43" s="2">
        <v>30</v>
      </c>
      <c r="Q43" s="2">
        <v>0.31</v>
      </c>
      <c r="R43" s="2" t="s">
        <v>345</v>
      </c>
      <c r="S43" s="2" t="s">
        <v>345</v>
      </c>
      <c r="T43" s="2" t="s">
        <v>345</v>
      </c>
      <c r="U43" s="49" t="s">
        <v>345</v>
      </c>
    </row>
    <row r="44" spans="1:21" x14ac:dyDescent="0.25">
      <c r="A44" s="16">
        <v>43</v>
      </c>
      <c r="B44" s="2">
        <v>9</v>
      </c>
      <c r="C44" s="2">
        <v>12</v>
      </c>
      <c r="D44" s="2" t="s">
        <v>49</v>
      </c>
      <c r="E44" s="2">
        <v>0</v>
      </c>
      <c r="F44" s="2">
        <v>2402.75</v>
      </c>
      <c r="G44" s="2">
        <v>0</v>
      </c>
      <c r="H44" s="2">
        <v>0</v>
      </c>
      <c r="I44" s="2">
        <v>100</v>
      </c>
      <c r="J44" s="2">
        <v>0</v>
      </c>
      <c r="K44" s="2">
        <v>0</v>
      </c>
      <c r="L44" s="2">
        <v>6.3</v>
      </c>
      <c r="M44" s="2">
        <v>0</v>
      </c>
      <c r="N44" s="2">
        <v>0</v>
      </c>
      <c r="O44" s="2">
        <v>420</v>
      </c>
      <c r="P44" s="2">
        <v>25</v>
      </c>
      <c r="Q44" s="2">
        <v>0</v>
      </c>
      <c r="R44" s="2" t="s">
        <v>345</v>
      </c>
      <c r="S44" s="2" t="s">
        <v>345</v>
      </c>
      <c r="T44" s="2" t="s">
        <v>345</v>
      </c>
      <c r="U44" s="49" t="s">
        <v>345</v>
      </c>
    </row>
    <row r="45" spans="1:21" x14ac:dyDescent="0.25">
      <c r="A45" s="16">
        <v>44</v>
      </c>
      <c r="B45" s="2">
        <v>9</v>
      </c>
      <c r="C45" s="2">
        <v>14</v>
      </c>
      <c r="D45" s="2" t="s">
        <v>49</v>
      </c>
      <c r="E45" s="2">
        <v>0</v>
      </c>
      <c r="F45" s="2">
        <v>1685</v>
      </c>
      <c r="G45" s="2">
        <v>0</v>
      </c>
      <c r="H45" s="2">
        <v>0</v>
      </c>
      <c r="I45" s="2">
        <v>100</v>
      </c>
      <c r="J45" s="2">
        <v>0</v>
      </c>
      <c r="K45" s="2">
        <v>0</v>
      </c>
      <c r="L45" s="2">
        <v>14.6</v>
      </c>
      <c r="M45" s="2">
        <v>0</v>
      </c>
      <c r="N45" s="2">
        <v>0</v>
      </c>
      <c r="O45" s="2">
        <v>520</v>
      </c>
      <c r="P45" s="2">
        <v>25</v>
      </c>
      <c r="Q45" s="2">
        <v>0</v>
      </c>
      <c r="R45" s="2" t="s">
        <v>345</v>
      </c>
      <c r="S45" s="2" t="s">
        <v>345</v>
      </c>
      <c r="T45" s="2" t="s">
        <v>345</v>
      </c>
      <c r="U45" s="49" t="s">
        <v>345</v>
      </c>
    </row>
    <row r="46" spans="1:21" x14ac:dyDescent="0.25">
      <c r="A46" s="16">
        <v>45</v>
      </c>
      <c r="B46" s="2">
        <v>9</v>
      </c>
      <c r="C46" s="2">
        <v>31</v>
      </c>
      <c r="D46" s="2" t="s">
        <v>49</v>
      </c>
      <c r="E46" s="2">
        <v>0</v>
      </c>
      <c r="F46" s="2">
        <v>8000</v>
      </c>
      <c r="G46" s="2">
        <v>0</v>
      </c>
      <c r="H46" s="2">
        <v>0</v>
      </c>
      <c r="I46" s="2">
        <v>0.1</v>
      </c>
      <c r="J46" s="2">
        <v>0</v>
      </c>
      <c r="K46" s="2">
        <v>0</v>
      </c>
      <c r="L46" s="2">
        <v>15.772</v>
      </c>
      <c r="M46" s="2">
        <v>1.76475E-2</v>
      </c>
      <c r="N46" s="2">
        <v>0</v>
      </c>
      <c r="O46" s="2">
        <v>0</v>
      </c>
      <c r="P46" s="2">
        <v>80</v>
      </c>
      <c r="Q46" s="2">
        <v>0</v>
      </c>
      <c r="R46" s="2" t="s">
        <v>345</v>
      </c>
      <c r="S46" s="2" t="s">
        <v>345</v>
      </c>
      <c r="T46" s="2" t="s">
        <v>345</v>
      </c>
      <c r="U46" s="49" t="s">
        <v>345</v>
      </c>
    </row>
    <row r="47" spans="1:21" x14ac:dyDescent="0.25">
      <c r="A47" s="16">
        <v>46</v>
      </c>
      <c r="B47" s="2">
        <v>10</v>
      </c>
      <c r="C47" s="2">
        <v>1</v>
      </c>
      <c r="D47" s="2" t="s">
        <v>49</v>
      </c>
      <c r="E47" s="2">
        <v>0</v>
      </c>
      <c r="F47" s="2">
        <v>6000</v>
      </c>
      <c r="G47" s="2">
        <v>0</v>
      </c>
      <c r="H47" s="2">
        <v>35</v>
      </c>
      <c r="I47" s="2">
        <v>3</v>
      </c>
      <c r="J47" s="2">
        <v>48</v>
      </c>
      <c r="K47" s="2">
        <v>12</v>
      </c>
      <c r="L47" s="2">
        <v>6.2</v>
      </c>
      <c r="M47" s="2">
        <v>2.5892875536480689E-2</v>
      </c>
      <c r="N47" s="2">
        <v>100</v>
      </c>
      <c r="O47" s="2">
        <v>350</v>
      </c>
      <c r="P47" s="2">
        <v>30</v>
      </c>
      <c r="Q47" s="2">
        <v>0.76</v>
      </c>
      <c r="R47" s="2" t="s">
        <v>345</v>
      </c>
      <c r="S47" s="2" t="s">
        <v>345</v>
      </c>
      <c r="T47" s="2" t="s">
        <v>345</v>
      </c>
      <c r="U47" s="49" t="s">
        <v>345</v>
      </c>
    </row>
    <row r="48" spans="1:21" x14ac:dyDescent="0.25">
      <c r="A48" s="16">
        <v>47</v>
      </c>
      <c r="B48" s="2">
        <v>10</v>
      </c>
      <c r="C48" s="2">
        <v>3</v>
      </c>
      <c r="D48" s="2" t="s">
        <v>49</v>
      </c>
      <c r="E48" s="2">
        <v>0</v>
      </c>
      <c r="F48" s="2">
        <v>1976</v>
      </c>
      <c r="G48" s="2">
        <v>0</v>
      </c>
      <c r="H48" s="2">
        <v>30</v>
      </c>
      <c r="I48" s="2">
        <v>7</v>
      </c>
      <c r="J48" s="2">
        <v>2</v>
      </c>
      <c r="K48" s="2">
        <v>1</v>
      </c>
      <c r="L48" s="2">
        <v>9.8000000000000007</v>
      </c>
      <c r="M48" s="2">
        <v>5.2793E-2</v>
      </c>
      <c r="N48" s="2">
        <v>80</v>
      </c>
      <c r="O48" s="2">
        <v>200</v>
      </c>
      <c r="P48" s="2">
        <v>30</v>
      </c>
      <c r="Q48" s="2">
        <v>0.31</v>
      </c>
      <c r="R48" s="2" t="s">
        <v>345</v>
      </c>
      <c r="S48" s="2" t="s">
        <v>345</v>
      </c>
      <c r="T48" s="2" t="s">
        <v>345</v>
      </c>
      <c r="U48" s="49" t="s">
        <v>345</v>
      </c>
    </row>
    <row r="49" spans="1:21" x14ac:dyDescent="0.25">
      <c r="A49" s="16">
        <v>48</v>
      </c>
      <c r="B49" s="2">
        <v>10</v>
      </c>
      <c r="C49" s="2">
        <v>12</v>
      </c>
      <c r="D49" s="2" t="s">
        <v>49</v>
      </c>
      <c r="E49" s="2">
        <v>0</v>
      </c>
      <c r="F49" s="2">
        <v>641.33799999999997</v>
      </c>
      <c r="G49" s="2">
        <v>0</v>
      </c>
      <c r="H49" s="2">
        <v>0</v>
      </c>
      <c r="I49" s="2">
        <v>100</v>
      </c>
      <c r="J49" s="2">
        <v>0</v>
      </c>
      <c r="K49" s="2">
        <v>0</v>
      </c>
      <c r="L49" s="2">
        <v>6.3</v>
      </c>
      <c r="M49" s="2">
        <v>0</v>
      </c>
      <c r="N49" s="2">
        <v>0</v>
      </c>
      <c r="O49" s="2">
        <v>420</v>
      </c>
      <c r="P49" s="2">
        <v>25</v>
      </c>
      <c r="Q49" s="2">
        <v>0</v>
      </c>
      <c r="R49" s="2" t="s">
        <v>345</v>
      </c>
      <c r="S49" s="2" t="s">
        <v>345</v>
      </c>
      <c r="T49" s="2" t="s">
        <v>345</v>
      </c>
      <c r="U49" s="49" t="s">
        <v>345</v>
      </c>
    </row>
    <row r="50" spans="1:21" x14ac:dyDescent="0.25">
      <c r="A50" s="16">
        <v>49</v>
      </c>
      <c r="B50" s="2">
        <v>10</v>
      </c>
      <c r="C50" s="2">
        <v>31</v>
      </c>
      <c r="D50" s="2" t="s">
        <v>49</v>
      </c>
      <c r="E50" s="2">
        <v>0</v>
      </c>
      <c r="F50" s="2">
        <v>3000</v>
      </c>
      <c r="G50" s="2">
        <v>0</v>
      </c>
      <c r="H50" s="2">
        <v>0</v>
      </c>
      <c r="I50" s="2">
        <v>0.1</v>
      </c>
      <c r="J50" s="2">
        <v>0</v>
      </c>
      <c r="K50" s="2">
        <v>0</v>
      </c>
      <c r="L50" s="2">
        <v>15.772</v>
      </c>
      <c r="M50" s="2">
        <v>1.76475E-2</v>
      </c>
      <c r="N50" s="2">
        <v>0</v>
      </c>
      <c r="O50" s="2">
        <v>0</v>
      </c>
      <c r="P50" s="2">
        <v>80</v>
      </c>
      <c r="Q50" s="2">
        <v>0</v>
      </c>
      <c r="R50" s="2" t="s">
        <v>345</v>
      </c>
      <c r="S50" s="2" t="s">
        <v>345</v>
      </c>
      <c r="T50" s="2" t="s">
        <v>345</v>
      </c>
      <c r="U50" s="49" t="s">
        <v>345</v>
      </c>
    </row>
    <row r="51" spans="1:21" x14ac:dyDescent="0.25">
      <c r="A51" s="16">
        <v>50</v>
      </c>
      <c r="B51" s="2">
        <v>11</v>
      </c>
      <c r="C51" s="2">
        <v>1</v>
      </c>
      <c r="D51" s="2" t="s">
        <v>49</v>
      </c>
      <c r="E51" s="2">
        <v>0</v>
      </c>
      <c r="F51" s="2">
        <v>3200</v>
      </c>
      <c r="G51" s="2">
        <v>0</v>
      </c>
      <c r="H51" s="2">
        <v>35</v>
      </c>
      <c r="I51" s="2">
        <v>3</v>
      </c>
      <c r="J51" s="2">
        <v>48</v>
      </c>
      <c r="K51" s="2">
        <v>12</v>
      </c>
      <c r="L51" s="2">
        <v>6.2</v>
      </c>
      <c r="M51" s="2">
        <v>2.5892875536480689E-2</v>
      </c>
      <c r="N51" s="2">
        <v>100</v>
      </c>
      <c r="O51" s="2">
        <v>350</v>
      </c>
      <c r="P51" s="2">
        <v>30</v>
      </c>
      <c r="Q51" s="2">
        <v>0.76</v>
      </c>
      <c r="R51" s="2" t="s">
        <v>345</v>
      </c>
      <c r="S51" s="2" t="s">
        <v>345</v>
      </c>
      <c r="T51" s="2" t="s">
        <v>345</v>
      </c>
      <c r="U51" s="49" t="s">
        <v>345</v>
      </c>
    </row>
    <row r="52" spans="1:21" x14ac:dyDescent="0.25">
      <c r="A52" s="16">
        <v>51</v>
      </c>
      <c r="B52" s="2">
        <v>11</v>
      </c>
      <c r="C52" s="2">
        <v>2</v>
      </c>
      <c r="D52" s="2" t="s">
        <v>49</v>
      </c>
      <c r="E52" s="2">
        <v>0</v>
      </c>
      <c r="F52" s="2">
        <v>6312.9999999999991</v>
      </c>
      <c r="G52" s="2">
        <v>0</v>
      </c>
      <c r="H52" s="2">
        <v>50</v>
      </c>
      <c r="I52" s="2">
        <v>1</v>
      </c>
      <c r="J52" s="2">
        <v>24</v>
      </c>
      <c r="K52" s="2">
        <v>6</v>
      </c>
      <c r="L52" s="2">
        <v>6.2</v>
      </c>
      <c r="M52" s="2">
        <v>2.9005E-2</v>
      </c>
      <c r="N52" s="2">
        <v>30</v>
      </c>
      <c r="O52" s="2">
        <v>420</v>
      </c>
      <c r="P52" s="2">
        <v>30</v>
      </c>
      <c r="Q52" s="2">
        <v>0.85</v>
      </c>
      <c r="R52" s="2" t="s">
        <v>345</v>
      </c>
      <c r="S52" s="2" t="s">
        <v>345</v>
      </c>
      <c r="T52" s="2" t="s">
        <v>345</v>
      </c>
      <c r="U52" s="49" t="s">
        <v>345</v>
      </c>
    </row>
    <row r="53" spans="1:21" x14ac:dyDescent="0.25">
      <c r="A53" s="16">
        <v>52</v>
      </c>
      <c r="B53" s="2">
        <v>11</v>
      </c>
      <c r="C53" s="2">
        <v>12</v>
      </c>
      <c r="D53" s="2" t="s">
        <v>49</v>
      </c>
      <c r="E53" s="2">
        <v>0</v>
      </c>
      <c r="F53" s="2">
        <v>891.72999999999979</v>
      </c>
      <c r="G53" s="2">
        <v>0</v>
      </c>
      <c r="H53" s="2">
        <v>0</v>
      </c>
      <c r="I53" s="2">
        <v>100</v>
      </c>
      <c r="J53" s="2">
        <v>0</v>
      </c>
      <c r="K53" s="2">
        <v>0</v>
      </c>
      <c r="L53" s="2">
        <v>6.3</v>
      </c>
      <c r="M53" s="2">
        <v>0</v>
      </c>
      <c r="N53" s="2">
        <v>0</v>
      </c>
      <c r="O53" s="2">
        <v>420</v>
      </c>
      <c r="P53" s="2">
        <v>25</v>
      </c>
      <c r="Q53" s="2">
        <v>0</v>
      </c>
      <c r="R53" s="2" t="s">
        <v>345</v>
      </c>
      <c r="S53" s="2" t="s">
        <v>345</v>
      </c>
      <c r="T53" s="2" t="s">
        <v>345</v>
      </c>
      <c r="U53" s="49" t="s">
        <v>345</v>
      </c>
    </row>
    <row r="54" spans="1:21" x14ac:dyDescent="0.25">
      <c r="A54" s="16">
        <v>53</v>
      </c>
      <c r="B54" s="2">
        <v>12</v>
      </c>
      <c r="C54" s="2">
        <v>1</v>
      </c>
      <c r="D54" s="2" t="s">
        <v>49</v>
      </c>
      <c r="E54" s="2">
        <v>0</v>
      </c>
      <c r="F54" s="2">
        <v>4792</v>
      </c>
      <c r="G54" s="2">
        <v>0</v>
      </c>
      <c r="H54" s="2">
        <v>35</v>
      </c>
      <c r="I54" s="2">
        <v>3</v>
      </c>
      <c r="J54" s="2">
        <v>48</v>
      </c>
      <c r="K54" s="2">
        <v>12</v>
      </c>
      <c r="L54" s="2">
        <v>6.2</v>
      </c>
      <c r="M54" s="2">
        <v>2.5892875536480689E-2</v>
      </c>
      <c r="N54" s="2">
        <v>100</v>
      </c>
      <c r="O54" s="2">
        <v>350</v>
      </c>
      <c r="P54" s="2">
        <v>30</v>
      </c>
      <c r="Q54" s="2">
        <v>0.76</v>
      </c>
      <c r="R54" s="2" t="s">
        <v>345</v>
      </c>
      <c r="S54" s="2" t="s">
        <v>345</v>
      </c>
      <c r="T54" s="2" t="s">
        <v>345</v>
      </c>
      <c r="U54" s="49" t="s">
        <v>345</v>
      </c>
    </row>
    <row r="55" spans="1:21" x14ac:dyDescent="0.25">
      <c r="A55" s="16">
        <v>54</v>
      </c>
      <c r="B55" s="2">
        <v>12</v>
      </c>
      <c r="C55" s="2">
        <v>2</v>
      </c>
      <c r="D55" s="2" t="s">
        <v>49</v>
      </c>
      <c r="E55" s="2">
        <v>0</v>
      </c>
      <c r="F55" s="2">
        <v>414</v>
      </c>
      <c r="G55" s="2">
        <v>0</v>
      </c>
      <c r="H55" s="2">
        <v>50</v>
      </c>
      <c r="I55" s="2">
        <v>1</v>
      </c>
      <c r="J55" s="2">
        <v>24</v>
      </c>
      <c r="K55" s="2">
        <v>6</v>
      </c>
      <c r="L55" s="2">
        <v>6.2</v>
      </c>
      <c r="M55" s="2">
        <v>2.9005E-2</v>
      </c>
      <c r="N55" s="2">
        <v>30</v>
      </c>
      <c r="O55" s="2">
        <v>420</v>
      </c>
      <c r="P55" s="2">
        <v>30</v>
      </c>
      <c r="Q55" s="2">
        <v>0.85</v>
      </c>
      <c r="R55" s="2" t="s">
        <v>345</v>
      </c>
      <c r="S55" s="2" t="s">
        <v>345</v>
      </c>
      <c r="T55" s="2" t="s">
        <v>345</v>
      </c>
      <c r="U55" s="49" t="s">
        <v>345</v>
      </c>
    </row>
    <row r="56" spans="1:21" x14ac:dyDescent="0.25">
      <c r="A56" s="16">
        <v>55</v>
      </c>
      <c r="B56" s="2">
        <v>12</v>
      </c>
      <c r="C56" s="2">
        <v>11</v>
      </c>
      <c r="D56" s="2" t="s">
        <v>49</v>
      </c>
      <c r="E56" s="2">
        <v>0</v>
      </c>
      <c r="F56" s="2">
        <v>240.24</v>
      </c>
      <c r="G56" s="2">
        <v>0</v>
      </c>
      <c r="H56" s="2">
        <v>0</v>
      </c>
      <c r="I56" s="2">
        <v>100</v>
      </c>
      <c r="J56" s="2">
        <v>0</v>
      </c>
      <c r="K56" s="2">
        <v>0</v>
      </c>
      <c r="L56" s="2">
        <v>6.65</v>
      </c>
      <c r="M56" s="2">
        <v>0</v>
      </c>
      <c r="N56" s="2">
        <v>0</v>
      </c>
      <c r="O56" s="2">
        <v>420</v>
      </c>
      <c r="P56" s="2">
        <v>25</v>
      </c>
      <c r="Q56" s="2">
        <v>0</v>
      </c>
      <c r="R56" s="2" t="s">
        <v>345</v>
      </c>
      <c r="S56" s="2" t="s">
        <v>345</v>
      </c>
      <c r="T56" s="2" t="s">
        <v>345</v>
      </c>
      <c r="U56" s="49" t="s">
        <v>345</v>
      </c>
    </row>
    <row r="57" spans="1:21" x14ac:dyDescent="0.25">
      <c r="A57" s="16">
        <v>56</v>
      </c>
      <c r="B57" s="2">
        <v>12</v>
      </c>
      <c r="C57" s="2">
        <v>12</v>
      </c>
      <c r="D57" s="2" t="s">
        <v>49</v>
      </c>
      <c r="E57" s="2">
        <v>0</v>
      </c>
      <c r="F57" s="2">
        <v>1283.472</v>
      </c>
      <c r="G57" s="2">
        <v>0</v>
      </c>
      <c r="H57" s="2">
        <v>0</v>
      </c>
      <c r="I57" s="2">
        <v>100</v>
      </c>
      <c r="J57" s="2">
        <v>0</v>
      </c>
      <c r="K57" s="2">
        <v>0</v>
      </c>
      <c r="L57" s="2">
        <v>6.3</v>
      </c>
      <c r="M57" s="2">
        <v>0</v>
      </c>
      <c r="N57" s="2">
        <v>0</v>
      </c>
      <c r="O57" s="2">
        <v>420</v>
      </c>
      <c r="P57" s="2">
        <v>25</v>
      </c>
      <c r="Q57" s="2">
        <v>0</v>
      </c>
      <c r="R57" s="2" t="s">
        <v>345</v>
      </c>
      <c r="S57" s="2" t="s">
        <v>345</v>
      </c>
      <c r="T57" s="2" t="s">
        <v>345</v>
      </c>
      <c r="U57" s="49" t="s">
        <v>345</v>
      </c>
    </row>
    <row r="58" spans="1:21" x14ac:dyDescent="0.25">
      <c r="A58" s="16">
        <v>57</v>
      </c>
      <c r="B58" s="2">
        <v>12</v>
      </c>
      <c r="C58" s="2">
        <v>14</v>
      </c>
      <c r="D58" s="2" t="s">
        <v>49</v>
      </c>
      <c r="E58" s="2">
        <v>0</v>
      </c>
      <c r="F58" s="2">
        <v>210.3</v>
      </c>
      <c r="G58" s="2">
        <v>0</v>
      </c>
      <c r="H58" s="2">
        <v>0</v>
      </c>
      <c r="I58" s="2">
        <v>100</v>
      </c>
      <c r="J58" s="2">
        <v>0</v>
      </c>
      <c r="K58" s="2">
        <v>0</v>
      </c>
      <c r="L58" s="2">
        <v>14.6</v>
      </c>
      <c r="M58" s="2">
        <v>0</v>
      </c>
      <c r="N58" s="2">
        <v>0</v>
      </c>
      <c r="O58" s="2">
        <v>520</v>
      </c>
      <c r="P58" s="2">
        <v>25</v>
      </c>
      <c r="Q58" s="2">
        <v>0</v>
      </c>
      <c r="R58" s="2" t="s">
        <v>345</v>
      </c>
      <c r="S58" s="2" t="s">
        <v>345</v>
      </c>
      <c r="T58" s="2" t="s">
        <v>345</v>
      </c>
      <c r="U58" s="49" t="s">
        <v>345</v>
      </c>
    </row>
    <row r="59" spans="1:21" x14ac:dyDescent="0.25">
      <c r="A59" s="16">
        <v>58</v>
      </c>
      <c r="B59" s="2">
        <v>12</v>
      </c>
      <c r="C59" s="2">
        <v>15</v>
      </c>
      <c r="D59" s="2" t="s">
        <v>49</v>
      </c>
      <c r="E59" s="2">
        <v>0</v>
      </c>
      <c r="F59" s="2">
        <v>1340.4</v>
      </c>
      <c r="G59" s="2">
        <v>0</v>
      </c>
      <c r="H59" s="2">
        <v>0</v>
      </c>
      <c r="I59" s="2">
        <v>100</v>
      </c>
      <c r="J59" s="2">
        <v>0</v>
      </c>
      <c r="K59" s="2">
        <v>0</v>
      </c>
      <c r="L59" s="2">
        <v>43.45</v>
      </c>
      <c r="M59" s="2">
        <v>0</v>
      </c>
      <c r="N59" s="2">
        <v>0</v>
      </c>
      <c r="O59" s="2">
        <v>1400</v>
      </c>
      <c r="P59" s="2">
        <v>25</v>
      </c>
      <c r="Q59" s="2">
        <v>0</v>
      </c>
      <c r="R59" s="2" t="s">
        <v>345</v>
      </c>
      <c r="S59" s="2" t="s">
        <v>345</v>
      </c>
      <c r="T59" s="2" t="s">
        <v>345</v>
      </c>
      <c r="U59" s="49" t="s">
        <v>345</v>
      </c>
    </row>
    <row r="60" spans="1:21" x14ac:dyDescent="0.25">
      <c r="A60" s="16">
        <v>59</v>
      </c>
      <c r="B60" s="2">
        <v>13</v>
      </c>
      <c r="C60" s="2">
        <v>2</v>
      </c>
      <c r="D60" s="2" t="s">
        <v>49</v>
      </c>
      <c r="E60" s="2">
        <v>0</v>
      </c>
      <c r="F60" s="2">
        <v>831</v>
      </c>
      <c r="G60" s="2">
        <v>0</v>
      </c>
      <c r="H60" s="2">
        <v>50</v>
      </c>
      <c r="I60" s="2">
        <v>1</v>
      </c>
      <c r="J60" s="2">
        <v>24</v>
      </c>
      <c r="K60" s="2">
        <v>6</v>
      </c>
      <c r="L60" s="2">
        <v>6.2</v>
      </c>
      <c r="M60" s="2">
        <v>2.9005E-2</v>
      </c>
      <c r="N60" s="2">
        <v>30</v>
      </c>
      <c r="O60" s="2">
        <v>420</v>
      </c>
      <c r="P60" s="2">
        <v>30</v>
      </c>
      <c r="Q60" s="2">
        <v>0.85</v>
      </c>
      <c r="R60" s="2" t="s">
        <v>345</v>
      </c>
      <c r="S60" s="2" t="s">
        <v>345</v>
      </c>
      <c r="T60" s="2" t="s">
        <v>345</v>
      </c>
      <c r="U60" s="49" t="s">
        <v>345</v>
      </c>
    </row>
    <row r="61" spans="1:21" x14ac:dyDescent="0.25">
      <c r="A61" s="16">
        <v>60</v>
      </c>
      <c r="B61" s="2">
        <v>13</v>
      </c>
      <c r="C61" s="2">
        <v>3</v>
      </c>
      <c r="D61" s="2" t="s">
        <v>49</v>
      </c>
      <c r="E61" s="2">
        <v>0</v>
      </c>
      <c r="F61" s="2">
        <v>518</v>
      </c>
      <c r="G61" s="2">
        <v>0</v>
      </c>
      <c r="H61" s="2">
        <v>30</v>
      </c>
      <c r="I61" s="2">
        <v>7</v>
      </c>
      <c r="J61" s="2">
        <v>2</v>
      </c>
      <c r="K61" s="2">
        <v>1</v>
      </c>
      <c r="L61" s="2">
        <v>9.8000000000000007</v>
      </c>
      <c r="M61" s="2">
        <v>5.2793E-2</v>
      </c>
      <c r="N61" s="2">
        <v>80</v>
      </c>
      <c r="O61" s="2">
        <v>200</v>
      </c>
      <c r="P61" s="2">
        <v>30</v>
      </c>
      <c r="Q61" s="2">
        <v>0.31</v>
      </c>
      <c r="R61" s="2" t="s">
        <v>345</v>
      </c>
      <c r="S61" s="2" t="s">
        <v>345</v>
      </c>
      <c r="T61" s="2" t="s">
        <v>345</v>
      </c>
      <c r="U61" s="49" t="s">
        <v>345</v>
      </c>
    </row>
    <row r="62" spans="1:21" x14ac:dyDescent="0.25">
      <c r="A62" s="16">
        <v>61</v>
      </c>
      <c r="B62" s="2">
        <v>13</v>
      </c>
      <c r="C62" s="2">
        <v>5</v>
      </c>
      <c r="D62" s="2" t="s">
        <v>49</v>
      </c>
      <c r="E62" s="2">
        <v>0</v>
      </c>
      <c r="F62" s="2">
        <v>6672</v>
      </c>
      <c r="G62" s="2">
        <v>0</v>
      </c>
      <c r="H62" s="2">
        <v>70</v>
      </c>
      <c r="I62" s="2">
        <v>0</v>
      </c>
      <c r="J62" s="2">
        <v>48</v>
      </c>
      <c r="K62" s="2">
        <v>12</v>
      </c>
      <c r="L62" s="2">
        <v>55.64</v>
      </c>
      <c r="M62" s="2">
        <v>4.7840000000000001E-3</v>
      </c>
      <c r="N62" s="2">
        <v>120</v>
      </c>
      <c r="O62" s="2">
        <v>1750</v>
      </c>
      <c r="P62" s="2">
        <v>60</v>
      </c>
      <c r="Q62" s="2">
        <v>0</v>
      </c>
      <c r="R62" s="2" t="s">
        <v>345</v>
      </c>
      <c r="S62" s="2" t="s">
        <v>345</v>
      </c>
      <c r="T62" s="2" t="s">
        <v>345</v>
      </c>
      <c r="U62" s="49" t="s">
        <v>345</v>
      </c>
    </row>
    <row r="63" spans="1:21" x14ac:dyDescent="0.25">
      <c r="A63" s="16">
        <v>62</v>
      </c>
      <c r="B63" s="2">
        <v>13</v>
      </c>
      <c r="C63" s="2">
        <v>11</v>
      </c>
      <c r="D63" s="2" t="s">
        <v>49</v>
      </c>
      <c r="E63" s="2">
        <v>0</v>
      </c>
      <c r="F63" s="2">
        <v>592</v>
      </c>
      <c r="G63" s="2">
        <v>0</v>
      </c>
      <c r="H63" s="2">
        <v>0</v>
      </c>
      <c r="I63" s="2">
        <v>100</v>
      </c>
      <c r="J63" s="2">
        <v>0</v>
      </c>
      <c r="K63" s="2">
        <v>0</v>
      </c>
      <c r="L63" s="2">
        <v>6.65</v>
      </c>
      <c r="M63" s="2">
        <v>0</v>
      </c>
      <c r="N63" s="2">
        <v>0</v>
      </c>
      <c r="O63" s="2">
        <v>420</v>
      </c>
      <c r="P63" s="2">
        <v>25</v>
      </c>
      <c r="Q63" s="2">
        <v>0</v>
      </c>
      <c r="R63" s="2" t="s">
        <v>345</v>
      </c>
      <c r="S63" s="2" t="s">
        <v>345</v>
      </c>
      <c r="T63" s="2" t="s">
        <v>345</v>
      </c>
      <c r="U63" s="49" t="s">
        <v>345</v>
      </c>
    </row>
    <row r="64" spans="1:21" x14ac:dyDescent="0.25">
      <c r="A64" s="16">
        <v>63</v>
      </c>
      <c r="B64" s="2">
        <v>13</v>
      </c>
      <c r="C64" s="2">
        <v>12</v>
      </c>
      <c r="D64" s="2" t="s">
        <v>49</v>
      </c>
      <c r="E64" s="2">
        <v>0</v>
      </c>
      <c r="F64" s="2">
        <v>1499.27</v>
      </c>
      <c r="G64" s="2">
        <v>0</v>
      </c>
      <c r="H64" s="2">
        <v>0</v>
      </c>
      <c r="I64" s="2">
        <v>100</v>
      </c>
      <c r="J64" s="2">
        <v>0</v>
      </c>
      <c r="K64" s="2">
        <v>0</v>
      </c>
      <c r="L64" s="2">
        <v>6.3</v>
      </c>
      <c r="M64" s="2">
        <v>0</v>
      </c>
      <c r="N64" s="2">
        <v>0</v>
      </c>
      <c r="O64" s="2">
        <v>420</v>
      </c>
      <c r="P64" s="2">
        <v>25</v>
      </c>
      <c r="Q64" s="2">
        <v>0</v>
      </c>
      <c r="R64" s="2" t="s">
        <v>345</v>
      </c>
      <c r="S64" s="2" t="s">
        <v>345</v>
      </c>
      <c r="T64" s="2" t="s">
        <v>345</v>
      </c>
      <c r="U64" s="49" t="s">
        <v>345</v>
      </c>
    </row>
    <row r="65" spans="1:21" x14ac:dyDescent="0.25">
      <c r="A65" s="16">
        <v>64</v>
      </c>
      <c r="B65" s="2">
        <v>13</v>
      </c>
      <c r="C65" s="2">
        <v>14</v>
      </c>
      <c r="D65" s="2" t="s">
        <v>49</v>
      </c>
      <c r="E65" s="2">
        <v>0</v>
      </c>
      <c r="F65" s="2">
        <v>788.6</v>
      </c>
      <c r="G65" s="2">
        <v>0</v>
      </c>
      <c r="H65" s="2">
        <v>0</v>
      </c>
      <c r="I65" s="2">
        <v>100</v>
      </c>
      <c r="J65" s="2">
        <v>0</v>
      </c>
      <c r="K65" s="2">
        <v>0</v>
      </c>
      <c r="L65" s="2">
        <v>14.6</v>
      </c>
      <c r="M65" s="2">
        <v>0</v>
      </c>
      <c r="N65" s="2">
        <v>0</v>
      </c>
      <c r="O65" s="2">
        <v>520</v>
      </c>
      <c r="P65" s="2">
        <v>25</v>
      </c>
      <c r="Q65" s="2">
        <v>0</v>
      </c>
      <c r="R65" s="2" t="s">
        <v>345</v>
      </c>
      <c r="S65" s="2" t="s">
        <v>345</v>
      </c>
      <c r="T65" s="2" t="s">
        <v>345</v>
      </c>
      <c r="U65" s="49" t="s">
        <v>345</v>
      </c>
    </row>
    <row r="66" spans="1:21" x14ac:dyDescent="0.25">
      <c r="A66" s="16">
        <v>65</v>
      </c>
      <c r="B66" s="2">
        <v>14</v>
      </c>
      <c r="C66" s="2">
        <v>1</v>
      </c>
      <c r="D66" s="2" t="s">
        <v>49</v>
      </c>
      <c r="E66" s="2">
        <v>0</v>
      </c>
      <c r="F66" s="2">
        <v>12740</v>
      </c>
      <c r="G66" s="2">
        <v>0</v>
      </c>
      <c r="H66" s="2">
        <v>35</v>
      </c>
      <c r="I66" s="2">
        <v>3</v>
      </c>
      <c r="J66" s="2">
        <v>48</v>
      </c>
      <c r="K66" s="2">
        <v>12</v>
      </c>
      <c r="L66" s="2">
        <v>6.2</v>
      </c>
      <c r="M66" s="2">
        <v>2.5892875536480689E-2</v>
      </c>
      <c r="N66" s="2">
        <v>100</v>
      </c>
      <c r="O66" s="2">
        <v>350</v>
      </c>
      <c r="P66" s="2">
        <v>30</v>
      </c>
      <c r="Q66" s="2">
        <v>0.76</v>
      </c>
      <c r="R66" s="2" t="s">
        <v>345</v>
      </c>
      <c r="S66" s="2" t="s">
        <v>345</v>
      </c>
      <c r="T66" s="2" t="s">
        <v>345</v>
      </c>
      <c r="U66" s="49" t="s">
        <v>345</v>
      </c>
    </row>
    <row r="67" spans="1:21" x14ac:dyDescent="0.25">
      <c r="A67" s="16">
        <v>66</v>
      </c>
      <c r="B67" s="2">
        <v>14</v>
      </c>
      <c r="C67" s="2">
        <v>2</v>
      </c>
      <c r="D67" s="2" t="s">
        <v>49</v>
      </c>
      <c r="E67" s="2">
        <v>0</v>
      </c>
      <c r="F67" s="2">
        <v>50.000000000000007</v>
      </c>
      <c r="G67" s="2">
        <v>0</v>
      </c>
      <c r="H67" s="2">
        <v>50</v>
      </c>
      <c r="I67" s="2">
        <v>1</v>
      </c>
      <c r="J67" s="2">
        <v>24</v>
      </c>
      <c r="K67" s="2">
        <v>6</v>
      </c>
      <c r="L67" s="2">
        <v>6.2</v>
      </c>
      <c r="M67" s="2">
        <v>2.9005E-2</v>
      </c>
      <c r="N67" s="2">
        <v>30</v>
      </c>
      <c r="O67" s="2">
        <v>420</v>
      </c>
      <c r="P67" s="2">
        <v>30</v>
      </c>
      <c r="Q67" s="2">
        <v>0.85</v>
      </c>
      <c r="R67" s="2" t="s">
        <v>345</v>
      </c>
      <c r="S67" s="2" t="s">
        <v>345</v>
      </c>
      <c r="T67" s="2" t="s">
        <v>345</v>
      </c>
      <c r="U67" s="49" t="s">
        <v>345</v>
      </c>
    </row>
    <row r="68" spans="1:21" x14ac:dyDescent="0.25">
      <c r="A68" s="16">
        <v>67</v>
      </c>
      <c r="B68" s="2">
        <v>14</v>
      </c>
      <c r="C68" s="2">
        <v>3</v>
      </c>
      <c r="D68" s="2" t="s">
        <v>49</v>
      </c>
      <c r="E68" s="2">
        <v>0</v>
      </c>
      <c r="F68" s="2">
        <v>240</v>
      </c>
      <c r="G68" s="2">
        <v>0</v>
      </c>
      <c r="H68" s="2">
        <v>30</v>
      </c>
      <c r="I68" s="2">
        <v>7</v>
      </c>
      <c r="J68" s="2">
        <v>2</v>
      </c>
      <c r="K68" s="2">
        <v>1</v>
      </c>
      <c r="L68" s="2">
        <v>9.8000000000000007</v>
      </c>
      <c r="M68" s="2">
        <v>5.2793E-2</v>
      </c>
      <c r="N68" s="2">
        <v>80</v>
      </c>
      <c r="O68" s="2">
        <v>200</v>
      </c>
      <c r="P68" s="2">
        <v>30</v>
      </c>
      <c r="Q68" s="2">
        <v>0.31</v>
      </c>
      <c r="R68" s="2" t="s">
        <v>345</v>
      </c>
      <c r="S68" s="2" t="s">
        <v>345</v>
      </c>
      <c r="T68" s="2" t="s">
        <v>345</v>
      </c>
      <c r="U68" s="49" t="s">
        <v>345</v>
      </c>
    </row>
    <row r="69" spans="1:21" x14ac:dyDescent="0.25">
      <c r="A69" s="16">
        <v>68</v>
      </c>
      <c r="B69" s="2">
        <v>14</v>
      </c>
      <c r="C69" s="2">
        <v>11</v>
      </c>
      <c r="D69" s="2" t="s">
        <v>49</v>
      </c>
      <c r="E69" s="2">
        <v>0</v>
      </c>
      <c r="F69" s="2">
        <v>44</v>
      </c>
      <c r="G69" s="2">
        <v>0</v>
      </c>
      <c r="H69" s="2">
        <v>0</v>
      </c>
      <c r="I69" s="2">
        <v>100</v>
      </c>
      <c r="J69" s="2">
        <v>0</v>
      </c>
      <c r="K69" s="2">
        <v>0</v>
      </c>
      <c r="L69" s="2">
        <v>6.65</v>
      </c>
      <c r="M69" s="2">
        <v>0</v>
      </c>
      <c r="N69" s="2">
        <v>0</v>
      </c>
      <c r="O69" s="2">
        <v>420</v>
      </c>
      <c r="P69" s="2">
        <v>25</v>
      </c>
      <c r="Q69" s="2">
        <v>0</v>
      </c>
      <c r="R69" s="2" t="s">
        <v>345</v>
      </c>
      <c r="S69" s="2" t="s">
        <v>345</v>
      </c>
      <c r="T69" s="2" t="s">
        <v>345</v>
      </c>
      <c r="U69" s="49" t="s">
        <v>345</v>
      </c>
    </row>
    <row r="70" spans="1:21" x14ac:dyDescent="0.25">
      <c r="A70" s="16">
        <v>69</v>
      </c>
      <c r="B70" s="2">
        <v>14</v>
      </c>
      <c r="C70" s="2">
        <v>12</v>
      </c>
      <c r="D70" s="2" t="s">
        <v>49</v>
      </c>
      <c r="E70" s="2">
        <v>0</v>
      </c>
      <c r="F70" s="2">
        <v>1672.61</v>
      </c>
      <c r="G70" s="2">
        <v>0</v>
      </c>
      <c r="H70" s="2">
        <v>0</v>
      </c>
      <c r="I70" s="2">
        <v>100</v>
      </c>
      <c r="J70" s="2">
        <v>0</v>
      </c>
      <c r="K70" s="2">
        <v>0</v>
      </c>
      <c r="L70" s="2">
        <v>6.3</v>
      </c>
      <c r="M70" s="2">
        <v>0</v>
      </c>
      <c r="N70" s="2">
        <v>0</v>
      </c>
      <c r="O70" s="2">
        <v>420</v>
      </c>
      <c r="P70" s="2">
        <v>25</v>
      </c>
      <c r="Q70" s="2">
        <v>0</v>
      </c>
      <c r="R70" s="2" t="s">
        <v>345</v>
      </c>
      <c r="S70" s="2" t="s">
        <v>345</v>
      </c>
      <c r="T70" s="2" t="s">
        <v>345</v>
      </c>
      <c r="U70" s="49" t="s">
        <v>345</v>
      </c>
    </row>
    <row r="71" spans="1:21" x14ac:dyDescent="0.25">
      <c r="A71" s="16">
        <v>70</v>
      </c>
      <c r="B71" s="2">
        <v>14</v>
      </c>
      <c r="C71" s="2">
        <v>14</v>
      </c>
      <c r="D71" s="2" t="s">
        <v>49</v>
      </c>
      <c r="E71" s="2">
        <v>0</v>
      </c>
      <c r="F71" s="2">
        <v>3070.8000000000011</v>
      </c>
      <c r="G71" s="2">
        <v>0</v>
      </c>
      <c r="H71" s="2">
        <v>0</v>
      </c>
      <c r="I71" s="2">
        <v>100</v>
      </c>
      <c r="J71" s="2">
        <v>0</v>
      </c>
      <c r="K71" s="2">
        <v>0</v>
      </c>
      <c r="L71" s="2">
        <v>14.6</v>
      </c>
      <c r="M71" s="2">
        <v>0</v>
      </c>
      <c r="N71" s="2">
        <v>0</v>
      </c>
      <c r="O71" s="2">
        <v>520</v>
      </c>
      <c r="P71" s="2">
        <v>25</v>
      </c>
      <c r="Q71" s="2">
        <v>0</v>
      </c>
      <c r="R71" s="2" t="s">
        <v>345</v>
      </c>
      <c r="S71" s="2" t="s">
        <v>345</v>
      </c>
      <c r="T71" s="2" t="s">
        <v>345</v>
      </c>
      <c r="U71" s="49" t="s">
        <v>345</v>
      </c>
    </row>
    <row r="72" spans="1:21" x14ac:dyDescent="0.25">
      <c r="A72" s="16">
        <v>71</v>
      </c>
      <c r="B72" s="2">
        <v>14</v>
      </c>
      <c r="C72" s="2">
        <v>15</v>
      </c>
      <c r="D72" s="2" t="s">
        <v>49</v>
      </c>
      <c r="E72" s="2">
        <v>0</v>
      </c>
      <c r="F72" s="2">
        <v>3889</v>
      </c>
      <c r="G72" s="2">
        <v>0</v>
      </c>
      <c r="H72" s="2">
        <v>0</v>
      </c>
      <c r="I72" s="2">
        <v>100</v>
      </c>
      <c r="J72" s="2">
        <v>0</v>
      </c>
      <c r="K72" s="2">
        <v>0</v>
      </c>
      <c r="L72" s="2">
        <v>43.45</v>
      </c>
      <c r="M72" s="2">
        <v>0</v>
      </c>
      <c r="N72" s="2">
        <v>0</v>
      </c>
      <c r="O72" s="2">
        <v>1400</v>
      </c>
      <c r="P72" s="2">
        <v>25</v>
      </c>
      <c r="Q72" s="2">
        <v>0</v>
      </c>
      <c r="R72" s="2" t="s">
        <v>345</v>
      </c>
      <c r="S72" s="2" t="s">
        <v>345</v>
      </c>
      <c r="T72" s="2" t="s">
        <v>345</v>
      </c>
      <c r="U72" s="49" t="s">
        <v>345</v>
      </c>
    </row>
    <row r="73" spans="1:21" x14ac:dyDescent="0.25">
      <c r="A73" s="16">
        <v>72</v>
      </c>
      <c r="B73" s="2">
        <v>15</v>
      </c>
      <c r="C73" s="2">
        <v>1</v>
      </c>
      <c r="D73" s="2" t="s">
        <v>49</v>
      </c>
      <c r="E73" s="2">
        <v>0</v>
      </c>
      <c r="F73" s="2">
        <v>4450</v>
      </c>
      <c r="G73" s="2">
        <v>0</v>
      </c>
      <c r="H73" s="2">
        <v>35</v>
      </c>
      <c r="I73" s="2">
        <v>3</v>
      </c>
      <c r="J73" s="2">
        <v>48</v>
      </c>
      <c r="K73" s="2">
        <v>12</v>
      </c>
      <c r="L73" s="2">
        <v>6.2</v>
      </c>
      <c r="M73" s="2">
        <v>2.5892875536480689E-2</v>
      </c>
      <c r="N73" s="2">
        <v>100</v>
      </c>
      <c r="O73" s="2">
        <v>350</v>
      </c>
      <c r="P73" s="2">
        <v>30</v>
      </c>
      <c r="Q73" s="2">
        <v>0.76</v>
      </c>
      <c r="R73" s="2" t="s">
        <v>345</v>
      </c>
      <c r="S73" s="2" t="s">
        <v>345</v>
      </c>
      <c r="T73" s="2" t="s">
        <v>345</v>
      </c>
      <c r="U73" s="49" t="s">
        <v>345</v>
      </c>
    </row>
    <row r="74" spans="1:21" x14ac:dyDescent="0.25">
      <c r="A74" s="16">
        <v>73</v>
      </c>
      <c r="B74" s="2">
        <v>15</v>
      </c>
      <c r="C74" s="2">
        <v>2</v>
      </c>
      <c r="D74" s="2" t="s">
        <v>49</v>
      </c>
      <c r="E74" s="2">
        <v>0</v>
      </c>
      <c r="F74" s="2">
        <v>820</v>
      </c>
      <c r="G74" s="2">
        <v>0</v>
      </c>
      <c r="H74" s="2">
        <v>50</v>
      </c>
      <c r="I74" s="2">
        <v>1</v>
      </c>
      <c r="J74" s="2">
        <v>24</v>
      </c>
      <c r="K74" s="2">
        <v>6</v>
      </c>
      <c r="L74" s="2">
        <v>6.2</v>
      </c>
      <c r="M74" s="2">
        <v>2.9005E-2</v>
      </c>
      <c r="N74" s="2">
        <v>30</v>
      </c>
      <c r="O74" s="2">
        <v>420</v>
      </c>
      <c r="P74" s="2">
        <v>30</v>
      </c>
      <c r="Q74" s="2">
        <v>0.85</v>
      </c>
      <c r="R74" s="2" t="s">
        <v>345</v>
      </c>
      <c r="S74" s="2" t="s">
        <v>345</v>
      </c>
      <c r="T74" s="2" t="s">
        <v>345</v>
      </c>
      <c r="U74" s="49" t="s">
        <v>345</v>
      </c>
    </row>
    <row r="75" spans="1:21" x14ac:dyDescent="0.25">
      <c r="A75" s="16">
        <v>74</v>
      </c>
      <c r="B75" s="2">
        <v>15</v>
      </c>
      <c r="C75" s="2">
        <v>3</v>
      </c>
      <c r="D75" s="2" t="s">
        <v>49</v>
      </c>
      <c r="E75" s="2">
        <v>0</v>
      </c>
      <c r="F75" s="2">
        <v>2180</v>
      </c>
      <c r="G75" s="2">
        <v>0</v>
      </c>
      <c r="H75" s="2">
        <v>30</v>
      </c>
      <c r="I75" s="2">
        <v>7</v>
      </c>
      <c r="J75" s="2">
        <v>2</v>
      </c>
      <c r="K75" s="2">
        <v>1</v>
      </c>
      <c r="L75" s="2">
        <v>9.8000000000000007</v>
      </c>
      <c r="M75" s="2">
        <v>5.2793E-2</v>
      </c>
      <c r="N75" s="2">
        <v>80</v>
      </c>
      <c r="O75" s="2">
        <v>200</v>
      </c>
      <c r="P75" s="2">
        <v>30</v>
      </c>
      <c r="Q75" s="2">
        <v>0.31</v>
      </c>
      <c r="R75" s="2" t="s">
        <v>345</v>
      </c>
      <c r="S75" s="2" t="s">
        <v>345</v>
      </c>
      <c r="T75" s="2" t="s">
        <v>345</v>
      </c>
      <c r="U75" s="49" t="s">
        <v>345</v>
      </c>
    </row>
    <row r="76" spans="1:21" x14ac:dyDescent="0.25">
      <c r="A76" s="16">
        <v>75</v>
      </c>
      <c r="B76" s="2">
        <v>15</v>
      </c>
      <c r="C76" s="2">
        <v>11</v>
      </c>
      <c r="D76" s="2" t="s">
        <v>49</v>
      </c>
      <c r="E76" s="2">
        <v>0</v>
      </c>
      <c r="F76" s="2">
        <v>579.75</v>
      </c>
      <c r="G76" s="2">
        <v>0</v>
      </c>
      <c r="H76" s="2">
        <v>0</v>
      </c>
      <c r="I76" s="2">
        <v>100</v>
      </c>
      <c r="J76" s="2">
        <v>0</v>
      </c>
      <c r="K76" s="2">
        <v>0</v>
      </c>
      <c r="L76" s="2">
        <v>6.65</v>
      </c>
      <c r="M76" s="2">
        <v>0</v>
      </c>
      <c r="N76" s="2">
        <v>0</v>
      </c>
      <c r="O76" s="2">
        <v>420</v>
      </c>
      <c r="P76" s="2">
        <v>25</v>
      </c>
      <c r="Q76" s="2">
        <v>0</v>
      </c>
      <c r="R76" s="2" t="s">
        <v>345</v>
      </c>
      <c r="S76" s="2" t="s">
        <v>345</v>
      </c>
      <c r="T76" s="2" t="s">
        <v>345</v>
      </c>
      <c r="U76" s="49" t="s">
        <v>345</v>
      </c>
    </row>
    <row r="77" spans="1:21" x14ac:dyDescent="0.25">
      <c r="A77" s="16">
        <v>76</v>
      </c>
      <c r="B77" s="2">
        <v>15</v>
      </c>
      <c r="C77" s="2">
        <v>12</v>
      </c>
      <c r="D77" s="2" t="s">
        <v>49</v>
      </c>
      <c r="E77" s="2">
        <v>0</v>
      </c>
      <c r="F77" s="2">
        <v>2584.3200000000002</v>
      </c>
      <c r="G77" s="2">
        <v>0</v>
      </c>
      <c r="H77" s="2">
        <v>0</v>
      </c>
      <c r="I77" s="2">
        <v>100</v>
      </c>
      <c r="J77" s="2">
        <v>0</v>
      </c>
      <c r="K77" s="2">
        <v>0</v>
      </c>
      <c r="L77" s="2">
        <v>6.3</v>
      </c>
      <c r="M77" s="2">
        <v>0</v>
      </c>
      <c r="N77" s="2">
        <v>0</v>
      </c>
      <c r="O77" s="2">
        <v>420</v>
      </c>
      <c r="P77" s="2">
        <v>25</v>
      </c>
      <c r="Q77" s="2">
        <v>0</v>
      </c>
      <c r="R77" s="2" t="s">
        <v>345</v>
      </c>
      <c r="S77" s="2" t="s">
        <v>345</v>
      </c>
      <c r="T77" s="2" t="s">
        <v>345</v>
      </c>
      <c r="U77" s="49" t="s">
        <v>345</v>
      </c>
    </row>
    <row r="78" spans="1:21" x14ac:dyDescent="0.25">
      <c r="A78" s="16">
        <v>77</v>
      </c>
      <c r="B78" s="2">
        <v>15</v>
      </c>
      <c r="C78" s="2">
        <v>14</v>
      </c>
      <c r="D78" s="2" t="s">
        <v>49</v>
      </c>
      <c r="E78" s="2">
        <v>0</v>
      </c>
      <c r="F78" s="2">
        <v>462.5</v>
      </c>
      <c r="G78" s="2">
        <v>0</v>
      </c>
      <c r="H78" s="2">
        <v>0</v>
      </c>
      <c r="I78" s="2">
        <v>100</v>
      </c>
      <c r="J78" s="2">
        <v>0</v>
      </c>
      <c r="K78" s="2">
        <v>0</v>
      </c>
      <c r="L78" s="2">
        <v>14.6</v>
      </c>
      <c r="M78" s="2">
        <v>0</v>
      </c>
      <c r="N78" s="2">
        <v>0</v>
      </c>
      <c r="O78" s="2">
        <v>520</v>
      </c>
      <c r="P78" s="2">
        <v>25</v>
      </c>
      <c r="Q78" s="2">
        <v>0</v>
      </c>
      <c r="R78" s="2" t="s">
        <v>345</v>
      </c>
      <c r="S78" s="2" t="s">
        <v>345</v>
      </c>
      <c r="T78" s="2" t="s">
        <v>345</v>
      </c>
      <c r="U78" s="49" t="s">
        <v>345</v>
      </c>
    </row>
    <row r="79" spans="1:21" x14ac:dyDescent="0.25">
      <c r="A79" s="16">
        <v>78</v>
      </c>
      <c r="B79" s="2">
        <v>15</v>
      </c>
      <c r="C79" s="2">
        <v>31</v>
      </c>
      <c r="D79" s="2" t="s">
        <v>49</v>
      </c>
      <c r="E79" s="2">
        <v>0</v>
      </c>
      <c r="F79" s="2">
        <v>10000</v>
      </c>
      <c r="G79" s="2">
        <v>0</v>
      </c>
      <c r="H79" s="2">
        <v>0</v>
      </c>
      <c r="I79" s="2">
        <v>0.1</v>
      </c>
      <c r="J79" s="2">
        <v>0</v>
      </c>
      <c r="K79" s="2">
        <v>0</v>
      </c>
      <c r="L79" s="2">
        <v>15.772</v>
      </c>
      <c r="M79" s="2">
        <v>1.76475E-2</v>
      </c>
      <c r="N79" s="2">
        <v>0</v>
      </c>
      <c r="O79" s="2">
        <v>0</v>
      </c>
      <c r="P79" s="2">
        <v>80</v>
      </c>
      <c r="Q79" s="2">
        <v>0</v>
      </c>
      <c r="R79" s="2" t="s">
        <v>345</v>
      </c>
      <c r="S79" s="2" t="s">
        <v>345</v>
      </c>
      <c r="T79" s="2" t="s">
        <v>345</v>
      </c>
      <c r="U79" s="49" t="s">
        <v>345</v>
      </c>
    </row>
    <row r="80" spans="1:21" x14ac:dyDescent="0.25">
      <c r="A80" s="16">
        <v>79</v>
      </c>
      <c r="B80" s="2">
        <v>16</v>
      </c>
      <c r="C80" s="2">
        <v>1</v>
      </c>
      <c r="D80" s="2" t="s">
        <v>49</v>
      </c>
      <c r="E80" s="2">
        <v>0</v>
      </c>
      <c r="F80" s="2">
        <v>4520</v>
      </c>
      <c r="G80" s="2">
        <v>0</v>
      </c>
      <c r="H80" s="2">
        <v>35</v>
      </c>
      <c r="I80" s="2">
        <v>3</v>
      </c>
      <c r="J80" s="2">
        <v>48</v>
      </c>
      <c r="K80" s="2">
        <v>12</v>
      </c>
      <c r="L80" s="2">
        <v>6.2</v>
      </c>
      <c r="M80" s="2">
        <v>2.5892875536480689E-2</v>
      </c>
      <c r="N80" s="2">
        <v>100</v>
      </c>
      <c r="O80" s="2">
        <v>350</v>
      </c>
      <c r="P80" s="2">
        <v>30</v>
      </c>
      <c r="Q80" s="2">
        <v>0.76</v>
      </c>
      <c r="R80" s="2" t="s">
        <v>345</v>
      </c>
      <c r="S80" s="2" t="s">
        <v>345</v>
      </c>
      <c r="T80" s="2" t="s">
        <v>345</v>
      </c>
      <c r="U80" s="49" t="s">
        <v>345</v>
      </c>
    </row>
    <row r="81" spans="1:21" x14ac:dyDescent="0.25">
      <c r="A81" s="16">
        <v>80</v>
      </c>
      <c r="B81" s="2">
        <v>16</v>
      </c>
      <c r="C81" s="2">
        <v>2</v>
      </c>
      <c r="D81" s="2" t="s">
        <v>49</v>
      </c>
      <c r="E81" s="2">
        <v>0</v>
      </c>
      <c r="F81" s="2">
        <v>1745.5</v>
      </c>
      <c r="G81" s="2">
        <v>0</v>
      </c>
      <c r="H81" s="2">
        <v>50</v>
      </c>
      <c r="I81" s="2">
        <v>1</v>
      </c>
      <c r="J81" s="2">
        <v>24</v>
      </c>
      <c r="K81" s="2">
        <v>6</v>
      </c>
      <c r="L81" s="2">
        <v>6.2</v>
      </c>
      <c r="M81" s="2">
        <v>2.9005E-2</v>
      </c>
      <c r="N81" s="2">
        <v>30</v>
      </c>
      <c r="O81" s="2">
        <v>420</v>
      </c>
      <c r="P81" s="2">
        <v>30</v>
      </c>
      <c r="Q81" s="2">
        <v>0.85</v>
      </c>
      <c r="R81" s="2" t="s">
        <v>345</v>
      </c>
      <c r="S81" s="2" t="s">
        <v>345</v>
      </c>
      <c r="T81" s="2" t="s">
        <v>345</v>
      </c>
      <c r="U81" s="49" t="s">
        <v>345</v>
      </c>
    </row>
    <row r="82" spans="1:21" x14ac:dyDescent="0.25">
      <c r="A82" s="16">
        <v>81</v>
      </c>
      <c r="B82" s="2">
        <v>16</v>
      </c>
      <c r="C82" s="2">
        <v>11</v>
      </c>
      <c r="D82" s="2" t="s">
        <v>49</v>
      </c>
      <c r="E82" s="2">
        <v>0</v>
      </c>
      <c r="F82" s="2">
        <v>1561.5</v>
      </c>
      <c r="G82" s="2">
        <v>0</v>
      </c>
      <c r="H82" s="2">
        <v>0</v>
      </c>
      <c r="I82" s="2">
        <v>100</v>
      </c>
      <c r="J82" s="2">
        <v>0</v>
      </c>
      <c r="K82" s="2">
        <v>0</v>
      </c>
      <c r="L82" s="2">
        <v>6.65</v>
      </c>
      <c r="M82" s="2">
        <v>0</v>
      </c>
      <c r="N82" s="2">
        <v>0</v>
      </c>
      <c r="O82" s="2">
        <v>420</v>
      </c>
      <c r="P82" s="2">
        <v>25</v>
      </c>
      <c r="Q82" s="2">
        <v>0</v>
      </c>
      <c r="R82" s="2" t="s">
        <v>345</v>
      </c>
      <c r="S82" s="2" t="s">
        <v>345</v>
      </c>
      <c r="T82" s="2" t="s">
        <v>345</v>
      </c>
      <c r="U82" s="49" t="s">
        <v>345</v>
      </c>
    </row>
    <row r="83" spans="1:21" x14ac:dyDescent="0.25">
      <c r="A83" s="16">
        <v>82</v>
      </c>
      <c r="B83" s="2">
        <v>16</v>
      </c>
      <c r="C83" s="2">
        <v>12</v>
      </c>
      <c r="D83" s="2" t="s">
        <v>49</v>
      </c>
      <c r="E83" s="2">
        <v>0</v>
      </c>
      <c r="F83" s="2">
        <v>2296.12</v>
      </c>
      <c r="G83" s="2">
        <v>0</v>
      </c>
      <c r="H83" s="2">
        <v>0</v>
      </c>
      <c r="I83" s="2">
        <v>100</v>
      </c>
      <c r="J83" s="2">
        <v>0</v>
      </c>
      <c r="K83" s="2">
        <v>0</v>
      </c>
      <c r="L83" s="2">
        <v>6.3</v>
      </c>
      <c r="M83" s="2">
        <v>0</v>
      </c>
      <c r="N83" s="2">
        <v>0</v>
      </c>
      <c r="O83" s="2">
        <v>420</v>
      </c>
      <c r="P83" s="2">
        <v>25</v>
      </c>
      <c r="Q83" s="2">
        <v>0</v>
      </c>
      <c r="R83" s="2" t="s">
        <v>345</v>
      </c>
      <c r="S83" s="2" t="s">
        <v>345</v>
      </c>
      <c r="T83" s="2" t="s">
        <v>345</v>
      </c>
      <c r="U83" s="49" t="s">
        <v>345</v>
      </c>
    </row>
    <row r="84" spans="1:21" x14ac:dyDescent="0.25">
      <c r="A84" s="16">
        <v>83</v>
      </c>
      <c r="B84" s="2">
        <v>16</v>
      </c>
      <c r="C84" s="2">
        <v>14</v>
      </c>
      <c r="D84" s="2" t="s">
        <v>49</v>
      </c>
      <c r="E84" s="2">
        <v>0</v>
      </c>
      <c r="F84" s="2">
        <v>458.1</v>
      </c>
      <c r="G84" s="2">
        <v>0</v>
      </c>
      <c r="H84" s="2">
        <v>0</v>
      </c>
      <c r="I84" s="2">
        <v>100</v>
      </c>
      <c r="J84" s="2">
        <v>0</v>
      </c>
      <c r="K84" s="2">
        <v>0</v>
      </c>
      <c r="L84" s="2">
        <v>14.6</v>
      </c>
      <c r="M84" s="2">
        <v>0</v>
      </c>
      <c r="N84" s="2">
        <v>0</v>
      </c>
      <c r="O84" s="2">
        <v>520</v>
      </c>
      <c r="P84" s="2">
        <v>25</v>
      </c>
      <c r="Q84" s="2">
        <v>0</v>
      </c>
      <c r="R84" s="2" t="s">
        <v>345</v>
      </c>
      <c r="S84" s="2" t="s">
        <v>345</v>
      </c>
      <c r="T84" s="2" t="s">
        <v>345</v>
      </c>
      <c r="U84" s="49" t="s">
        <v>345</v>
      </c>
    </row>
    <row r="85" spans="1:21" x14ac:dyDescent="0.25">
      <c r="A85" s="16">
        <v>84</v>
      </c>
      <c r="B85" s="2">
        <v>17</v>
      </c>
      <c r="C85" s="2">
        <v>1</v>
      </c>
      <c r="D85" s="2" t="s">
        <v>49</v>
      </c>
      <c r="E85" s="2">
        <v>0</v>
      </c>
      <c r="F85" s="2">
        <v>2260</v>
      </c>
      <c r="G85" s="2">
        <v>0</v>
      </c>
      <c r="H85" s="2">
        <v>35</v>
      </c>
      <c r="I85" s="2">
        <v>3</v>
      </c>
      <c r="J85" s="2">
        <v>48</v>
      </c>
      <c r="K85" s="2">
        <v>12</v>
      </c>
      <c r="L85" s="2">
        <v>6.2</v>
      </c>
      <c r="M85" s="2">
        <v>2.5892875536480689E-2</v>
      </c>
      <c r="N85" s="2">
        <v>100</v>
      </c>
      <c r="O85" s="2">
        <v>350</v>
      </c>
      <c r="P85" s="2">
        <v>30</v>
      </c>
      <c r="Q85" s="2">
        <v>0.76</v>
      </c>
      <c r="R85" s="2" t="s">
        <v>345</v>
      </c>
      <c r="S85" s="2" t="s">
        <v>345</v>
      </c>
      <c r="T85" s="2" t="s">
        <v>345</v>
      </c>
      <c r="U85" s="49" t="s">
        <v>345</v>
      </c>
    </row>
    <row r="86" spans="1:21" x14ac:dyDescent="0.25">
      <c r="A86" s="16">
        <v>85</v>
      </c>
      <c r="B86" s="2">
        <v>17</v>
      </c>
      <c r="C86" s="2">
        <v>3</v>
      </c>
      <c r="D86" s="2" t="s">
        <v>49</v>
      </c>
      <c r="E86" s="2">
        <v>0</v>
      </c>
      <c r="F86" s="2">
        <v>1832</v>
      </c>
      <c r="G86" s="2">
        <v>0</v>
      </c>
      <c r="H86" s="2">
        <v>30</v>
      </c>
      <c r="I86" s="2">
        <v>7</v>
      </c>
      <c r="J86" s="2">
        <v>2</v>
      </c>
      <c r="K86" s="2">
        <v>1</v>
      </c>
      <c r="L86" s="2">
        <v>9.8000000000000007</v>
      </c>
      <c r="M86" s="2">
        <v>5.2793E-2</v>
      </c>
      <c r="N86" s="2">
        <v>80</v>
      </c>
      <c r="O86" s="2">
        <v>200</v>
      </c>
      <c r="P86" s="2">
        <v>30</v>
      </c>
      <c r="Q86" s="2">
        <v>0.31</v>
      </c>
      <c r="R86" s="2" t="s">
        <v>345</v>
      </c>
      <c r="S86" s="2" t="s">
        <v>345</v>
      </c>
      <c r="T86" s="2" t="s">
        <v>345</v>
      </c>
      <c r="U86" s="49" t="s">
        <v>345</v>
      </c>
    </row>
    <row r="87" spans="1:21" x14ac:dyDescent="0.25">
      <c r="A87" s="16">
        <v>86</v>
      </c>
      <c r="B87" s="2">
        <v>17</v>
      </c>
      <c r="C87" s="2">
        <v>12</v>
      </c>
      <c r="D87" s="2" t="s">
        <v>49</v>
      </c>
      <c r="E87" s="2">
        <v>0</v>
      </c>
      <c r="F87" s="2">
        <v>773.56</v>
      </c>
      <c r="G87" s="2">
        <v>0</v>
      </c>
      <c r="H87" s="2">
        <v>0</v>
      </c>
      <c r="I87" s="2">
        <v>100</v>
      </c>
      <c r="J87" s="2">
        <v>0</v>
      </c>
      <c r="K87" s="2">
        <v>0</v>
      </c>
      <c r="L87" s="2">
        <v>6.3</v>
      </c>
      <c r="M87" s="2">
        <v>0</v>
      </c>
      <c r="N87" s="2">
        <v>0</v>
      </c>
      <c r="O87" s="2">
        <v>420</v>
      </c>
      <c r="P87" s="2">
        <v>25</v>
      </c>
      <c r="Q87" s="2">
        <v>0</v>
      </c>
      <c r="R87" s="2" t="s">
        <v>345</v>
      </c>
      <c r="S87" s="2" t="s">
        <v>345</v>
      </c>
      <c r="T87" s="2" t="s">
        <v>345</v>
      </c>
      <c r="U87" s="49" t="s">
        <v>345</v>
      </c>
    </row>
    <row r="88" spans="1:21" x14ac:dyDescent="0.25">
      <c r="A88" s="16">
        <v>87</v>
      </c>
      <c r="B88" s="2">
        <v>18</v>
      </c>
      <c r="C88" s="2">
        <v>1</v>
      </c>
      <c r="D88" s="2" t="s">
        <v>51</v>
      </c>
      <c r="E88" s="2">
        <v>0</v>
      </c>
      <c r="F88" s="2">
        <v>2640</v>
      </c>
      <c r="G88" s="2">
        <v>0</v>
      </c>
      <c r="H88" s="2">
        <v>35</v>
      </c>
      <c r="I88" s="2">
        <v>3</v>
      </c>
      <c r="J88" s="2">
        <v>48</v>
      </c>
      <c r="K88" s="2">
        <v>12</v>
      </c>
      <c r="L88" s="2">
        <v>6.2</v>
      </c>
      <c r="M88" s="2">
        <v>2.7297098712446351E-2</v>
      </c>
      <c r="N88" s="2">
        <v>100</v>
      </c>
      <c r="O88" s="2">
        <v>350</v>
      </c>
      <c r="P88" s="2">
        <v>30</v>
      </c>
      <c r="Q88" s="2">
        <v>0.76</v>
      </c>
      <c r="R88" s="2" t="s">
        <v>345</v>
      </c>
      <c r="S88" s="2" t="s">
        <v>345</v>
      </c>
      <c r="T88" s="2" t="s">
        <v>345</v>
      </c>
      <c r="U88" s="49" t="s">
        <v>345</v>
      </c>
    </row>
    <row r="89" spans="1:21" x14ac:dyDescent="0.25">
      <c r="A89" s="16">
        <v>88</v>
      </c>
      <c r="B89" s="2">
        <v>18</v>
      </c>
      <c r="C89" s="2">
        <v>2</v>
      </c>
      <c r="D89" s="2" t="s">
        <v>51</v>
      </c>
      <c r="E89" s="2">
        <v>0</v>
      </c>
      <c r="F89" s="2">
        <v>60</v>
      </c>
      <c r="G89" s="2">
        <v>0</v>
      </c>
      <c r="H89" s="2">
        <v>50</v>
      </c>
      <c r="I89" s="2">
        <v>1</v>
      </c>
      <c r="J89" s="2">
        <v>24</v>
      </c>
      <c r="K89" s="2">
        <v>6</v>
      </c>
      <c r="L89" s="2">
        <v>6.2</v>
      </c>
      <c r="M89" s="2">
        <v>3.0578000000000001E-2</v>
      </c>
      <c r="N89" s="2">
        <v>30</v>
      </c>
      <c r="O89" s="2">
        <v>420</v>
      </c>
      <c r="P89" s="2">
        <v>30</v>
      </c>
      <c r="Q89" s="2">
        <v>0.85</v>
      </c>
      <c r="R89" s="2" t="s">
        <v>345</v>
      </c>
      <c r="S89" s="2" t="s">
        <v>345</v>
      </c>
      <c r="T89" s="2" t="s">
        <v>345</v>
      </c>
      <c r="U89" s="49" t="s">
        <v>345</v>
      </c>
    </row>
    <row r="90" spans="1:21" x14ac:dyDescent="0.25">
      <c r="A90" s="16">
        <v>89</v>
      </c>
      <c r="B90" s="2">
        <v>18</v>
      </c>
      <c r="C90" s="2">
        <v>3</v>
      </c>
      <c r="D90" s="2" t="s">
        <v>51</v>
      </c>
      <c r="E90" s="2">
        <v>0</v>
      </c>
      <c r="F90" s="2">
        <v>2130</v>
      </c>
      <c r="G90" s="2">
        <v>0</v>
      </c>
      <c r="H90" s="2">
        <v>30</v>
      </c>
      <c r="I90" s="2">
        <v>7</v>
      </c>
      <c r="J90" s="2">
        <v>2</v>
      </c>
      <c r="K90" s="2">
        <v>1</v>
      </c>
      <c r="L90" s="2">
        <v>9.8000000000000007</v>
      </c>
      <c r="M90" s="2">
        <v>5.3047999999999998E-2</v>
      </c>
      <c r="N90" s="2">
        <v>80</v>
      </c>
      <c r="O90" s="2">
        <v>200</v>
      </c>
      <c r="P90" s="2">
        <v>30</v>
      </c>
      <c r="Q90" s="2">
        <v>0.31</v>
      </c>
      <c r="R90" s="2" t="s">
        <v>345</v>
      </c>
      <c r="S90" s="2" t="s">
        <v>345</v>
      </c>
      <c r="T90" s="2" t="s">
        <v>345</v>
      </c>
      <c r="U90" s="49" t="s">
        <v>345</v>
      </c>
    </row>
    <row r="91" spans="1:21" x14ac:dyDescent="0.25">
      <c r="A91" s="16">
        <v>90</v>
      </c>
      <c r="B91" s="2">
        <v>18</v>
      </c>
      <c r="C91" s="2">
        <v>4</v>
      </c>
      <c r="D91" s="2" t="s">
        <v>51</v>
      </c>
      <c r="E91" s="2">
        <v>0</v>
      </c>
      <c r="F91" s="2">
        <v>322.5</v>
      </c>
      <c r="G91" s="2">
        <v>0</v>
      </c>
      <c r="H91" s="2">
        <v>0</v>
      </c>
      <c r="I91" s="2">
        <v>100</v>
      </c>
      <c r="J91" s="2">
        <v>0</v>
      </c>
      <c r="K91" s="2">
        <v>0</v>
      </c>
      <c r="L91" s="2">
        <v>25.93</v>
      </c>
      <c r="M91" s="2">
        <v>0</v>
      </c>
      <c r="N91" s="2">
        <v>0</v>
      </c>
      <c r="O91" s="2">
        <v>1400</v>
      </c>
      <c r="P91" s="2">
        <v>80</v>
      </c>
      <c r="Q91" s="2">
        <v>0</v>
      </c>
      <c r="R91" s="2" t="s">
        <v>345</v>
      </c>
      <c r="S91" s="2" t="s">
        <v>345</v>
      </c>
      <c r="T91" s="2" t="s">
        <v>345</v>
      </c>
      <c r="U91" s="49" t="s">
        <v>345</v>
      </c>
    </row>
    <row r="92" spans="1:21" x14ac:dyDescent="0.25">
      <c r="A92" s="16">
        <v>91</v>
      </c>
      <c r="B92" s="2">
        <v>18</v>
      </c>
      <c r="C92" s="2">
        <v>12</v>
      </c>
      <c r="D92" s="2" t="s">
        <v>51</v>
      </c>
      <c r="E92" s="2">
        <v>0</v>
      </c>
      <c r="F92" s="2">
        <v>1330.54</v>
      </c>
      <c r="G92" s="2">
        <v>0</v>
      </c>
      <c r="H92" s="2">
        <v>0</v>
      </c>
      <c r="I92" s="2">
        <v>100</v>
      </c>
      <c r="J92" s="2">
        <v>0</v>
      </c>
      <c r="K92" s="2">
        <v>0</v>
      </c>
      <c r="L92" s="2">
        <v>6.3</v>
      </c>
      <c r="M92" s="2">
        <v>0</v>
      </c>
      <c r="N92" s="2">
        <v>0</v>
      </c>
      <c r="O92" s="2">
        <v>420</v>
      </c>
      <c r="P92" s="2">
        <v>25</v>
      </c>
      <c r="Q92" s="2">
        <v>0</v>
      </c>
      <c r="R92" s="2" t="s">
        <v>345</v>
      </c>
      <c r="S92" s="2" t="s">
        <v>345</v>
      </c>
      <c r="T92" s="2" t="s">
        <v>345</v>
      </c>
      <c r="U92" s="49" t="s">
        <v>345</v>
      </c>
    </row>
    <row r="93" spans="1:21" x14ac:dyDescent="0.25">
      <c r="A93" s="16">
        <v>92</v>
      </c>
      <c r="B93" s="2">
        <v>18</v>
      </c>
      <c r="C93" s="2">
        <v>31</v>
      </c>
      <c r="D93" s="2" t="s">
        <v>51</v>
      </c>
      <c r="E93" s="2">
        <v>0</v>
      </c>
      <c r="F93" s="2">
        <v>8000</v>
      </c>
      <c r="G93" s="2">
        <v>0</v>
      </c>
      <c r="H93" s="2">
        <v>0</v>
      </c>
      <c r="I93" s="2">
        <v>0.1</v>
      </c>
      <c r="J93" s="2">
        <v>0</v>
      </c>
      <c r="K93" s="2">
        <v>0</v>
      </c>
      <c r="L93" s="2">
        <v>15.772</v>
      </c>
      <c r="M93" s="2">
        <v>1.76475E-2</v>
      </c>
      <c r="N93" s="2">
        <v>0</v>
      </c>
      <c r="O93" s="2">
        <v>0</v>
      </c>
      <c r="P93" s="2">
        <v>80</v>
      </c>
      <c r="Q93" s="2">
        <v>0</v>
      </c>
      <c r="R93" s="2" t="s">
        <v>345</v>
      </c>
      <c r="S93" s="2" t="s">
        <v>345</v>
      </c>
      <c r="T93" s="2" t="s">
        <v>345</v>
      </c>
      <c r="U93" s="49" t="s">
        <v>345</v>
      </c>
    </row>
    <row r="94" spans="1:21" x14ac:dyDescent="0.25">
      <c r="A94" s="16">
        <v>93</v>
      </c>
      <c r="B94" s="2">
        <v>19</v>
      </c>
      <c r="C94" s="2">
        <v>1</v>
      </c>
      <c r="D94" s="2" t="s">
        <v>51</v>
      </c>
      <c r="E94" s="2">
        <v>0</v>
      </c>
      <c r="F94" s="2">
        <v>2055</v>
      </c>
      <c r="G94" s="2">
        <v>0</v>
      </c>
      <c r="H94" s="2">
        <v>35</v>
      </c>
      <c r="I94" s="2">
        <v>3</v>
      </c>
      <c r="J94" s="2">
        <v>48</v>
      </c>
      <c r="K94" s="2">
        <v>12</v>
      </c>
      <c r="L94" s="2">
        <v>6.2</v>
      </c>
      <c r="M94" s="2">
        <v>2.7297098712446351E-2</v>
      </c>
      <c r="N94" s="2">
        <v>100</v>
      </c>
      <c r="O94" s="2">
        <v>350</v>
      </c>
      <c r="P94" s="2">
        <v>30</v>
      </c>
      <c r="Q94" s="2">
        <v>0.76</v>
      </c>
      <c r="R94" s="2" t="s">
        <v>345</v>
      </c>
      <c r="S94" s="2" t="s">
        <v>345</v>
      </c>
      <c r="T94" s="2" t="s">
        <v>345</v>
      </c>
      <c r="U94" s="49" t="s">
        <v>345</v>
      </c>
    </row>
    <row r="95" spans="1:21" x14ac:dyDescent="0.25">
      <c r="A95" s="16">
        <v>94</v>
      </c>
      <c r="B95" s="2">
        <v>19</v>
      </c>
      <c r="C95" s="2">
        <v>2</v>
      </c>
      <c r="D95" s="2" t="s">
        <v>51</v>
      </c>
      <c r="E95" s="2">
        <v>0</v>
      </c>
      <c r="F95" s="2">
        <v>975</v>
      </c>
      <c r="G95" s="2">
        <v>0</v>
      </c>
      <c r="H95" s="2">
        <v>50</v>
      </c>
      <c r="I95" s="2">
        <v>1</v>
      </c>
      <c r="J95" s="2">
        <v>24</v>
      </c>
      <c r="K95" s="2">
        <v>6</v>
      </c>
      <c r="L95" s="2">
        <v>6.2</v>
      </c>
      <c r="M95" s="2">
        <v>3.0578000000000001E-2</v>
      </c>
      <c r="N95" s="2">
        <v>30</v>
      </c>
      <c r="O95" s="2">
        <v>420</v>
      </c>
      <c r="P95" s="2">
        <v>30</v>
      </c>
      <c r="Q95" s="2">
        <v>0.85</v>
      </c>
      <c r="R95" s="2" t="s">
        <v>345</v>
      </c>
      <c r="S95" s="2" t="s">
        <v>345</v>
      </c>
      <c r="T95" s="2" t="s">
        <v>345</v>
      </c>
      <c r="U95" s="49" t="s">
        <v>345</v>
      </c>
    </row>
    <row r="96" spans="1:21" x14ac:dyDescent="0.25">
      <c r="A96" s="16">
        <v>95</v>
      </c>
      <c r="B96" s="2">
        <v>19</v>
      </c>
      <c r="C96" s="2">
        <v>3</v>
      </c>
      <c r="D96" s="2" t="s">
        <v>51</v>
      </c>
      <c r="E96" s="2">
        <v>0</v>
      </c>
      <c r="F96" s="2">
        <v>416</v>
      </c>
      <c r="G96" s="2">
        <v>0</v>
      </c>
      <c r="H96" s="2">
        <v>30</v>
      </c>
      <c r="I96" s="2">
        <v>7</v>
      </c>
      <c r="J96" s="2">
        <v>2</v>
      </c>
      <c r="K96" s="2">
        <v>1</v>
      </c>
      <c r="L96" s="2">
        <v>9.8000000000000007</v>
      </c>
      <c r="M96" s="2">
        <v>5.3047999999999998E-2</v>
      </c>
      <c r="N96" s="2">
        <v>80</v>
      </c>
      <c r="O96" s="2">
        <v>200</v>
      </c>
      <c r="P96" s="2">
        <v>30</v>
      </c>
      <c r="Q96" s="2">
        <v>0.31</v>
      </c>
      <c r="R96" s="2" t="s">
        <v>345</v>
      </c>
      <c r="S96" s="2" t="s">
        <v>345</v>
      </c>
      <c r="T96" s="2" t="s">
        <v>345</v>
      </c>
      <c r="U96" s="49" t="s">
        <v>345</v>
      </c>
    </row>
    <row r="97" spans="1:21" x14ac:dyDescent="0.25">
      <c r="A97" s="16">
        <v>96</v>
      </c>
      <c r="B97" s="2">
        <v>19</v>
      </c>
      <c r="C97" s="2">
        <v>12</v>
      </c>
      <c r="D97" s="2" t="s">
        <v>51</v>
      </c>
      <c r="E97" s="2">
        <v>0</v>
      </c>
      <c r="F97" s="2">
        <v>1125.5133333333331</v>
      </c>
      <c r="G97" s="2">
        <v>0</v>
      </c>
      <c r="H97" s="2">
        <v>0</v>
      </c>
      <c r="I97" s="2">
        <v>100</v>
      </c>
      <c r="J97" s="2">
        <v>0</v>
      </c>
      <c r="K97" s="2">
        <v>0</v>
      </c>
      <c r="L97" s="2">
        <v>6.3</v>
      </c>
      <c r="M97" s="2">
        <v>0</v>
      </c>
      <c r="N97" s="2">
        <v>0</v>
      </c>
      <c r="O97" s="2">
        <v>420</v>
      </c>
      <c r="P97" s="2">
        <v>25</v>
      </c>
      <c r="Q97" s="2">
        <v>0</v>
      </c>
      <c r="R97" s="2" t="s">
        <v>345</v>
      </c>
      <c r="S97" s="2" t="s">
        <v>345</v>
      </c>
      <c r="T97" s="2" t="s">
        <v>345</v>
      </c>
      <c r="U97" s="49" t="s">
        <v>345</v>
      </c>
    </row>
    <row r="98" spans="1:21" x14ac:dyDescent="0.25">
      <c r="A98" s="16">
        <v>97</v>
      </c>
      <c r="B98" s="2">
        <v>19</v>
      </c>
      <c r="C98" s="2">
        <v>31</v>
      </c>
      <c r="D98" s="2" t="s">
        <v>51</v>
      </c>
      <c r="E98" s="2">
        <v>0</v>
      </c>
      <c r="F98" s="2">
        <v>8000</v>
      </c>
      <c r="G98" s="2">
        <v>0</v>
      </c>
      <c r="H98" s="2">
        <v>0</v>
      </c>
      <c r="I98" s="2">
        <v>0.1</v>
      </c>
      <c r="J98" s="2">
        <v>0</v>
      </c>
      <c r="K98" s="2">
        <v>0</v>
      </c>
      <c r="L98" s="2">
        <v>15.772</v>
      </c>
      <c r="M98" s="2">
        <v>1.76475E-2</v>
      </c>
      <c r="N98" s="2">
        <v>0</v>
      </c>
      <c r="O98" s="2">
        <v>0</v>
      </c>
      <c r="P98" s="2">
        <v>80</v>
      </c>
      <c r="Q98" s="2">
        <v>0</v>
      </c>
      <c r="R98" s="2" t="s">
        <v>345</v>
      </c>
      <c r="S98" s="2" t="s">
        <v>345</v>
      </c>
      <c r="T98" s="2" t="s">
        <v>345</v>
      </c>
      <c r="U98" s="49" t="s">
        <v>345</v>
      </c>
    </row>
    <row r="99" spans="1:21" x14ac:dyDescent="0.25">
      <c r="A99" s="16">
        <v>98</v>
      </c>
      <c r="B99" s="2">
        <v>20</v>
      </c>
      <c r="C99" s="2">
        <v>2</v>
      </c>
      <c r="D99" s="2" t="s">
        <v>51</v>
      </c>
      <c r="E99" s="2">
        <v>0</v>
      </c>
      <c r="F99" s="2">
        <v>31.5</v>
      </c>
      <c r="G99" s="2">
        <v>0</v>
      </c>
      <c r="H99" s="2">
        <v>50</v>
      </c>
      <c r="I99" s="2">
        <v>1</v>
      </c>
      <c r="J99" s="2">
        <v>24</v>
      </c>
      <c r="K99" s="2">
        <v>6</v>
      </c>
      <c r="L99" s="2">
        <v>6.2</v>
      </c>
      <c r="M99" s="2">
        <v>3.0578000000000001E-2</v>
      </c>
      <c r="N99" s="2">
        <v>30</v>
      </c>
      <c r="O99" s="2">
        <v>420</v>
      </c>
      <c r="P99" s="2">
        <v>30</v>
      </c>
      <c r="Q99" s="2">
        <v>0.85</v>
      </c>
      <c r="R99" s="2" t="s">
        <v>345</v>
      </c>
      <c r="S99" s="2" t="s">
        <v>345</v>
      </c>
      <c r="T99" s="2" t="s">
        <v>345</v>
      </c>
      <c r="U99" s="49" t="s">
        <v>345</v>
      </c>
    </row>
    <row r="100" spans="1:21" x14ac:dyDescent="0.25">
      <c r="A100" s="16">
        <v>99</v>
      </c>
      <c r="B100" s="2">
        <v>20</v>
      </c>
      <c r="C100" s="2">
        <v>3</v>
      </c>
      <c r="D100" s="2" t="s">
        <v>51</v>
      </c>
      <c r="E100" s="2">
        <v>0</v>
      </c>
      <c r="F100" s="2">
        <v>4287</v>
      </c>
      <c r="G100" s="2">
        <v>0</v>
      </c>
      <c r="H100" s="2">
        <v>30</v>
      </c>
      <c r="I100" s="2">
        <v>7</v>
      </c>
      <c r="J100" s="2">
        <v>2</v>
      </c>
      <c r="K100" s="2">
        <v>1</v>
      </c>
      <c r="L100" s="2">
        <v>9.8000000000000007</v>
      </c>
      <c r="M100" s="2">
        <v>5.3047999999999998E-2</v>
      </c>
      <c r="N100" s="2">
        <v>80</v>
      </c>
      <c r="O100" s="2">
        <v>200</v>
      </c>
      <c r="P100" s="2">
        <v>30</v>
      </c>
      <c r="Q100" s="2">
        <v>0.31</v>
      </c>
      <c r="R100" s="2" t="s">
        <v>345</v>
      </c>
      <c r="S100" s="2" t="s">
        <v>345</v>
      </c>
      <c r="T100" s="2" t="s">
        <v>345</v>
      </c>
      <c r="U100" s="49" t="s">
        <v>345</v>
      </c>
    </row>
    <row r="101" spans="1:21" x14ac:dyDescent="0.25">
      <c r="A101" s="16">
        <v>100</v>
      </c>
      <c r="B101" s="2">
        <v>20</v>
      </c>
      <c r="C101" s="2">
        <v>4</v>
      </c>
      <c r="D101" s="2" t="s">
        <v>51</v>
      </c>
      <c r="E101" s="2">
        <v>0</v>
      </c>
      <c r="F101" s="2">
        <v>322.5</v>
      </c>
      <c r="G101" s="2">
        <v>0</v>
      </c>
      <c r="H101" s="2">
        <v>0</v>
      </c>
      <c r="I101" s="2">
        <v>100</v>
      </c>
      <c r="J101" s="2">
        <v>0</v>
      </c>
      <c r="K101" s="2">
        <v>0</v>
      </c>
      <c r="L101" s="2">
        <v>25.93</v>
      </c>
      <c r="M101" s="2">
        <v>0</v>
      </c>
      <c r="N101" s="2">
        <v>0</v>
      </c>
      <c r="O101" s="2">
        <v>1400</v>
      </c>
      <c r="P101" s="2">
        <v>80</v>
      </c>
      <c r="Q101" s="2">
        <v>0</v>
      </c>
      <c r="R101" s="2" t="s">
        <v>345</v>
      </c>
      <c r="S101" s="2" t="s">
        <v>345</v>
      </c>
      <c r="T101" s="2" t="s">
        <v>345</v>
      </c>
      <c r="U101" s="49" t="s">
        <v>345</v>
      </c>
    </row>
    <row r="102" spans="1:21" x14ac:dyDescent="0.25">
      <c r="A102" s="16">
        <v>101</v>
      </c>
      <c r="B102" s="2">
        <v>20</v>
      </c>
      <c r="C102" s="2">
        <v>5</v>
      </c>
      <c r="D102" s="2" t="s">
        <v>51</v>
      </c>
      <c r="E102" s="2">
        <v>0</v>
      </c>
      <c r="F102" s="2">
        <v>4056</v>
      </c>
      <c r="G102" s="2">
        <v>0</v>
      </c>
      <c r="H102" s="2">
        <v>70</v>
      </c>
      <c r="I102" s="2">
        <v>0</v>
      </c>
      <c r="J102" s="2">
        <v>48</v>
      </c>
      <c r="K102" s="2">
        <v>12</v>
      </c>
      <c r="L102" s="2">
        <v>55.64</v>
      </c>
      <c r="M102" s="2">
        <v>4.7840000000000001E-3</v>
      </c>
      <c r="N102" s="2">
        <v>120</v>
      </c>
      <c r="O102" s="2">
        <v>1750</v>
      </c>
      <c r="P102" s="2">
        <v>60</v>
      </c>
      <c r="Q102" s="2">
        <v>0</v>
      </c>
      <c r="R102" s="2" t="s">
        <v>345</v>
      </c>
      <c r="S102" s="2" t="s">
        <v>345</v>
      </c>
      <c r="T102" s="2" t="s">
        <v>345</v>
      </c>
      <c r="U102" s="49" t="s">
        <v>345</v>
      </c>
    </row>
    <row r="103" spans="1:21" x14ac:dyDescent="0.25">
      <c r="A103" s="16">
        <v>102</v>
      </c>
      <c r="B103" s="2">
        <v>20</v>
      </c>
      <c r="C103" s="2">
        <v>11</v>
      </c>
      <c r="D103" s="2" t="s">
        <v>51</v>
      </c>
      <c r="E103" s="2">
        <v>0</v>
      </c>
      <c r="F103" s="2">
        <v>50</v>
      </c>
      <c r="G103" s="2">
        <v>0</v>
      </c>
      <c r="H103" s="2">
        <v>0</v>
      </c>
      <c r="I103" s="2">
        <v>100</v>
      </c>
      <c r="J103" s="2">
        <v>0</v>
      </c>
      <c r="K103" s="2">
        <v>0</v>
      </c>
      <c r="L103" s="2">
        <v>6.65</v>
      </c>
      <c r="M103" s="2">
        <v>0</v>
      </c>
      <c r="N103" s="2">
        <v>0</v>
      </c>
      <c r="O103" s="2">
        <v>420</v>
      </c>
      <c r="P103" s="2">
        <v>25</v>
      </c>
      <c r="Q103" s="2">
        <v>0</v>
      </c>
      <c r="R103" s="2" t="s">
        <v>345</v>
      </c>
      <c r="S103" s="2" t="s">
        <v>345</v>
      </c>
      <c r="T103" s="2" t="s">
        <v>345</v>
      </c>
      <c r="U103" s="49" t="s">
        <v>345</v>
      </c>
    </row>
    <row r="104" spans="1:21" x14ac:dyDescent="0.25">
      <c r="A104" s="16">
        <v>103</v>
      </c>
      <c r="B104" s="2">
        <v>20</v>
      </c>
      <c r="C104" s="2">
        <v>12</v>
      </c>
      <c r="D104" s="2" t="s">
        <v>51</v>
      </c>
      <c r="E104" s="2">
        <v>0</v>
      </c>
      <c r="F104" s="2">
        <v>1633.894</v>
      </c>
      <c r="G104" s="2">
        <v>0</v>
      </c>
      <c r="H104" s="2">
        <v>0</v>
      </c>
      <c r="I104" s="2">
        <v>100</v>
      </c>
      <c r="J104" s="2">
        <v>0</v>
      </c>
      <c r="K104" s="2">
        <v>0</v>
      </c>
      <c r="L104" s="2">
        <v>6.3</v>
      </c>
      <c r="M104" s="2">
        <v>0</v>
      </c>
      <c r="N104" s="2">
        <v>0</v>
      </c>
      <c r="O104" s="2">
        <v>420</v>
      </c>
      <c r="P104" s="2">
        <v>25</v>
      </c>
      <c r="Q104" s="2">
        <v>0</v>
      </c>
      <c r="R104" s="2" t="s">
        <v>345</v>
      </c>
      <c r="S104" s="2" t="s">
        <v>345</v>
      </c>
      <c r="T104" s="2" t="s">
        <v>345</v>
      </c>
      <c r="U104" s="49" t="s">
        <v>345</v>
      </c>
    </row>
    <row r="105" spans="1:21" x14ac:dyDescent="0.25">
      <c r="A105" s="16">
        <v>104</v>
      </c>
      <c r="B105" s="2">
        <v>20</v>
      </c>
      <c r="C105" s="2">
        <v>31</v>
      </c>
      <c r="D105" s="2" t="s">
        <v>51</v>
      </c>
      <c r="E105" s="2">
        <v>0</v>
      </c>
      <c r="F105" s="2">
        <v>8000</v>
      </c>
      <c r="G105" s="2">
        <v>0</v>
      </c>
      <c r="H105" s="2">
        <v>0</v>
      </c>
      <c r="I105" s="2">
        <v>0.1</v>
      </c>
      <c r="J105" s="2">
        <v>0</v>
      </c>
      <c r="K105" s="2">
        <v>0</v>
      </c>
      <c r="L105" s="2">
        <v>15.772</v>
      </c>
      <c r="M105" s="2">
        <v>1.76475E-2</v>
      </c>
      <c r="N105" s="2">
        <v>0</v>
      </c>
      <c r="O105" s="2">
        <v>0</v>
      </c>
      <c r="P105" s="2">
        <v>80</v>
      </c>
      <c r="Q105" s="2">
        <v>0</v>
      </c>
      <c r="R105" s="2" t="s">
        <v>345</v>
      </c>
      <c r="S105" s="2" t="s">
        <v>345</v>
      </c>
      <c r="T105" s="2" t="s">
        <v>345</v>
      </c>
      <c r="U105" s="49" t="s">
        <v>345</v>
      </c>
    </row>
    <row r="106" spans="1:21" x14ac:dyDescent="0.25">
      <c r="A106" s="16">
        <v>105</v>
      </c>
      <c r="B106" s="2">
        <v>21</v>
      </c>
      <c r="C106" s="2">
        <v>4</v>
      </c>
      <c r="D106" s="2" t="s">
        <v>51</v>
      </c>
      <c r="E106" s="2">
        <v>0</v>
      </c>
      <c r="F106" s="2">
        <v>216.2</v>
      </c>
      <c r="G106" s="2">
        <v>0</v>
      </c>
      <c r="H106" s="2">
        <v>0</v>
      </c>
      <c r="I106" s="2">
        <v>100</v>
      </c>
      <c r="J106" s="2">
        <v>0</v>
      </c>
      <c r="K106" s="2">
        <v>0</v>
      </c>
      <c r="L106" s="2">
        <v>25.93</v>
      </c>
      <c r="M106" s="2">
        <v>0</v>
      </c>
      <c r="N106" s="2">
        <v>0</v>
      </c>
      <c r="O106" s="2">
        <v>1400</v>
      </c>
      <c r="P106" s="2">
        <v>80</v>
      </c>
      <c r="Q106" s="2">
        <v>0</v>
      </c>
      <c r="R106" s="2" t="s">
        <v>345</v>
      </c>
      <c r="S106" s="2" t="s">
        <v>345</v>
      </c>
      <c r="T106" s="2" t="s">
        <v>345</v>
      </c>
      <c r="U106" s="49" t="s">
        <v>345</v>
      </c>
    </row>
    <row r="107" spans="1:21" x14ac:dyDescent="0.25">
      <c r="A107" s="16">
        <v>106</v>
      </c>
      <c r="B107" s="2">
        <v>21</v>
      </c>
      <c r="C107" s="2">
        <v>12</v>
      </c>
      <c r="D107" s="2" t="s">
        <v>51</v>
      </c>
      <c r="E107" s="2">
        <v>0</v>
      </c>
      <c r="F107" s="2">
        <v>1857</v>
      </c>
      <c r="G107" s="2">
        <v>0</v>
      </c>
      <c r="H107" s="2">
        <v>0</v>
      </c>
      <c r="I107" s="2">
        <v>100</v>
      </c>
      <c r="J107" s="2">
        <v>0</v>
      </c>
      <c r="K107" s="2">
        <v>0</v>
      </c>
      <c r="L107" s="2">
        <v>6.3</v>
      </c>
      <c r="M107" s="2">
        <v>0</v>
      </c>
      <c r="N107" s="2">
        <v>0</v>
      </c>
      <c r="O107" s="2">
        <v>420</v>
      </c>
      <c r="P107" s="2">
        <v>25</v>
      </c>
      <c r="Q107" s="2">
        <v>0</v>
      </c>
      <c r="R107" s="2" t="s">
        <v>345</v>
      </c>
      <c r="S107" s="2" t="s">
        <v>345</v>
      </c>
      <c r="T107" s="2" t="s">
        <v>345</v>
      </c>
      <c r="U107" s="49" t="s">
        <v>345</v>
      </c>
    </row>
    <row r="108" spans="1:21" x14ac:dyDescent="0.25">
      <c r="A108" s="16">
        <v>107</v>
      </c>
      <c r="B108" s="2">
        <v>21</v>
      </c>
      <c r="C108" s="2">
        <v>14</v>
      </c>
      <c r="D108" s="2" t="s">
        <v>51</v>
      </c>
      <c r="E108" s="2">
        <v>0</v>
      </c>
      <c r="F108" s="2">
        <v>250</v>
      </c>
      <c r="G108" s="2">
        <v>0</v>
      </c>
      <c r="H108" s="2">
        <v>0</v>
      </c>
      <c r="I108" s="2">
        <v>100</v>
      </c>
      <c r="J108" s="2">
        <v>0</v>
      </c>
      <c r="K108" s="2">
        <v>0</v>
      </c>
      <c r="L108" s="2">
        <v>14.6</v>
      </c>
      <c r="M108" s="2">
        <v>0</v>
      </c>
      <c r="N108" s="2">
        <v>0</v>
      </c>
      <c r="O108" s="2">
        <v>520</v>
      </c>
      <c r="P108" s="2">
        <v>25</v>
      </c>
      <c r="Q108" s="2">
        <v>0</v>
      </c>
      <c r="R108" s="2" t="s">
        <v>345</v>
      </c>
      <c r="S108" s="2" t="s">
        <v>345</v>
      </c>
      <c r="T108" s="2" t="s">
        <v>345</v>
      </c>
      <c r="U108" s="49" t="s">
        <v>345</v>
      </c>
    </row>
    <row r="109" spans="1:21" x14ac:dyDescent="0.25">
      <c r="A109" s="16">
        <v>108</v>
      </c>
      <c r="B109" s="2">
        <v>22</v>
      </c>
      <c r="C109" s="2">
        <v>1</v>
      </c>
      <c r="D109" s="2" t="s">
        <v>51</v>
      </c>
      <c r="E109" s="2">
        <v>0</v>
      </c>
      <c r="F109" s="2">
        <v>6640</v>
      </c>
      <c r="G109" s="2">
        <v>0</v>
      </c>
      <c r="H109" s="2">
        <v>35</v>
      </c>
      <c r="I109" s="2">
        <v>3</v>
      </c>
      <c r="J109" s="2">
        <v>48</v>
      </c>
      <c r="K109" s="2">
        <v>12</v>
      </c>
      <c r="L109" s="2">
        <v>6.2</v>
      </c>
      <c r="M109" s="2">
        <v>2.7297098712446351E-2</v>
      </c>
      <c r="N109" s="2">
        <v>100</v>
      </c>
      <c r="O109" s="2">
        <v>350</v>
      </c>
      <c r="P109" s="2">
        <v>30</v>
      </c>
      <c r="Q109" s="2">
        <v>0.76</v>
      </c>
      <c r="R109" s="2" t="s">
        <v>345</v>
      </c>
      <c r="S109" s="2" t="s">
        <v>345</v>
      </c>
      <c r="T109" s="2" t="s">
        <v>345</v>
      </c>
      <c r="U109" s="49" t="s">
        <v>345</v>
      </c>
    </row>
    <row r="110" spans="1:21" x14ac:dyDescent="0.25">
      <c r="A110" s="16">
        <v>109</v>
      </c>
      <c r="B110" s="2">
        <v>22</v>
      </c>
      <c r="C110" s="2">
        <v>2</v>
      </c>
      <c r="D110" s="2" t="s">
        <v>51</v>
      </c>
      <c r="E110" s="2">
        <v>0</v>
      </c>
      <c r="F110" s="2">
        <v>660</v>
      </c>
      <c r="G110" s="2">
        <v>0</v>
      </c>
      <c r="H110" s="2">
        <v>50</v>
      </c>
      <c r="I110" s="2">
        <v>1</v>
      </c>
      <c r="J110" s="2">
        <v>24</v>
      </c>
      <c r="K110" s="2">
        <v>6</v>
      </c>
      <c r="L110" s="2">
        <v>6.2</v>
      </c>
      <c r="M110" s="2">
        <v>3.0578000000000001E-2</v>
      </c>
      <c r="N110" s="2">
        <v>30</v>
      </c>
      <c r="O110" s="2">
        <v>420</v>
      </c>
      <c r="P110" s="2">
        <v>30</v>
      </c>
      <c r="Q110" s="2">
        <v>0.85</v>
      </c>
      <c r="R110" s="2" t="s">
        <v>345</v>
      </c>
      <c r="S110" s="2" t="s">
        <v>345</v>
      </c>
      <c r="T110" s="2" t="s">
        <v>345</v>
      </c>
      <c r="U110" s="49" t="s">
        <v>345</v>
      </c>
    </row>
    <row r="111" spans="1:21" x14ac:dyDescent="0.25">
      <c r="A111" s="16">
        <v>110</v>
      </c>
      <c r="B111" s="2">
        <v>22</v>
      </c>
      <c r="C111" s="2">
        <v>3</v>
      </c>
      <c r="D111" s="2" t="s">
        <v>51</v>
      </c>
      <c r="E111" s="2">
        <v>0</v>
      </c>
      <c r="F111" s="2">
        <v>435</v>
      </c>
      <c r="G111" s="2">
        <v>0</v>
      </c>
      <c r="H111" s="2">
        <v>30</v>
      </c>
      <c r="I111" s="2">
        <v>7</v>
      </c>
      <c r="J111" s="2">
        <v>2</v>
      </c>
      <c r="K111" s="2">
        <v>1</v>
      </c>
      <c r="L111" s="2">
        <v>9.8000000000000007</v>
      </c>
      <c r="M111" s="2">
        <v>5.3047999999999998E-2</v>
      </c>
      <c r="N111" s="2">
        <v>80</v>
      </c>
      <c r="O111" s="2">
        <v>200</v>
      </c>
      <c r="P111" s="2">
        <v>30</v>
      </c>
      <c r="Q111" s="2">
        <v>0.31</v>
      </c>
      <c r="R111" s="2" t="s">
        <v>345</v>
      </c>
      <c r="S111" s="2" t="s">
        <v>345</v>
      </c>
      <c r="T111" s="2" t="s">
        <v>345</v>
      </c>
      <c r="U111" s="49" t="s">
        <v>345</v>
      </c>
    </row>
    <row r="112" spans="1:21" x14ac:dyDescent="0.25">
      <c r="A112" s="16">
        <v>111</v>
      </c>
      <c r="B112" s="2">
        <v>22</v>
      </c>
      <c r="C112" s="2">
        <v>5</v>
      </c>
      <c r="D112" s="2" t="s">
        <v>51</v>
      </c>
      <c r="E112" s="2">
        <v>0</v>
      </c>
      <c r="F112" s="2">
        <v>2498</v>
      </c>
      <c r="G112" s="2">
        <v>0</v>
      </c>
      <c r="H112" s="2">
        <v>70</v>
      </c>
      <c r="I112" s="2">
        <v>0</v>
      </c>
      <c r="J112" s="2">
        <v>48</v>
      </c>
      <c r="K112" s="2">
        <v>12</v>
      </c>
      <c r="L112" s="2">
        <v>55.64</v>
      </c>
      <c r="M112" s="2">
        <v>4.7840000000000001E-3</v>
      </c>
      <c r="N112" s="2">
        <v>120</v>
      </c>
      <c r="O112" s="2">
        <v>1750</v>
      </c>
      <c r="P112" s="2">
        <v>60</v>
      </c>
      <c r="Q112" s="2">
        <v>0</v>
      </c>
      <c r="R112" s="2" t="s">
        <v>345</v>
      </c>
      <c r="S112" s="2" t="s">
        <v>345</v>
      </c>
      <c r="T112" s="2" t="s">
        <v>345</v>
      </c>
      <c r="U112" s="49" t="s">
        <v>345</v>
      </c>
    </row>
    <row r="113" spans="1:21" x14ac:dyDescent="0.25">
      <c r="A113" s="16">
        <v>112</v>
      </c>
      <c r="B113" s="2">
        <v>22</v>
      </c>
      <c r="C113" s="2">
        <v>12</v>
      </c>
      <c r="D113" s="2" t="s">
        <v>51</v>
      </c>
      <c r="E113" s="2">
        <v>0</v>
      </c>
      <c r="F113" s="2">
        <v>2048.44</v>
      </c>
      <c r="G113" s="2">
        <v>0</v>
      </c>
      <c r="H113" s="2">
        <v>0</v>
      </c>
      <c r="I113" s="2">
        <v>100</v>
      </c>
      <c r="J113" s="2">
        <v>0</v>
      </c>
      <c r="K113" s="2">
        <v>0</v>
      </c>
      <c r="L113" s="2">
        <v>6.3</v>
      </c>
      <c r="M113" s="2">
        <v>0</v>
      </c>
      <c r="N113" s="2">
        <v>0</v>
      </c>
      <c r="O113" s="2">
        <v>420</v>
      </c>
      <c r="P113" s="2">
        <v>25</v>
      </c>
      <c r="Q113" s="2">
        <v>0</v>
      </c>
      <c r="R113" s="2" t="s">
        <v>345</v>
      </c>
      <c r="S113" s="2" t="s">
        <v>345</v>
      </c>
      <c r="T113" s="2" t="s">
        <v>345</v>
      </c>
      <c r="U113" s="49" t="s">
        <v>345</v>
      </c>
    </row>
    <row r="114" spans="1:21" x14ac:dyDescent="0.25">
      <c r="A114" s="16">
        <v>113</v>
      </c>
      <c r="B114" s="2">
        <v>22</v>
      </c>
      <c r="C114" s="2">
        <v>15</v>
      </c>
      <c r="D114" s="2" t="s">
        <v>51</v>
      </c>
      <c r="E114" s="2">
        <v>0</v>
      </c>
      <c r="F114" s="2">
        <v>1002</v>
      </c>
      <c r="G114" s="2">
        <v>0</v>
      </c>
      <c r="H114" s="2">
        <v>0</v>
      </c>
      <c r="I114" s="2">
        <v>100</v>
      </c>
      <c r="J114" s="2">
        <v>0</v>
      </c>
      <c r="K114" s="2">
        <v>0</v>
      </c>
      <c r="L114" s="2">
        <v>43.45</v>
      </c>
      <c r="M114" s="2">
        <v>0</v>
      </c>
      <c r="N114" s="2">
        <v>0</v>
      </c>
      <c r="O114" s="2">
        <v>1400</v>
      </c>
      <c r="P114" s="2">
        <v>25</v>
      </c>
      <c r="Q114" s="2">
        <v>0</v>
      </c>
      <c r="R114" s="2" t="s">
        <v>345</v>
      </c>
      <c r="S114" s="2" t="s">
        <v>345</v>
      </c>
      <c r="T114" s="2" t="s">
        <v>345</v>
      </c>
      <c r="U114" s="49" t="s">
        <v>345</v>
      </c>
    </row>
    <row r="115" spans="1:21" x14ac:dyDescent="0.25">
      <c r="A115" s="16">
        <v>114</v>
      </c>
      <c r="B115" s="2">
        <v>23</v>
      </c>
      <c r="C115" s="2">
        <v>1</v>
      </c>
      <c r="D115" s="2" t="s">
        <v>51</v>
      </c>
      <c r="E115" s="2">
        <v>0</v>
      </c>
      <c r="F115" s="2">
        <v>9960</v>
      </c>
      <c r="G115" s="2">
        <v>0</v>
      </c>
      <c r="H115" s="2">
        <v>35</v>
      </c>
      <c r="I115" s="2">
        <v>3</v>
      </c>
      <c r="J115" s="2">
        <v>48</v>
      </c>
      <c r="K115" s="2">
        <v>12</v>
      </c>
      <c r="L115" s="2">
        <v>6.2</v>
      </c>
      <c r="M115" s="2">
        <v>2.7297098712446351E-2</v>
      </c>
      <c r="N115" s="2">
        <v>100</v>
      </c>
      <c r="O115" s="2">
        <v>350</v>
      </c>
      <c r="P115" s="2">
        <v>30</v>
      </c>
      <c r="Q115" s="2">
        <v>0.76</v>
      </c>
      <c r="R115" s="2" t="s">
        <v>345</v>
      </c>
      <c r="S115" s="2" t="s">
        <v>345</v>
      </c>
      <c r="T115" s="2" t="s">
        <v>345</v>
      </c>
      <c r="U115" s="49" t="s">
        <v>345</v>
      </c>
    </row>
    <row r="116" spans="1:21" x14ac:dyDescent="0.25">
      <c r="A116" s="16">
        <v>115</v>
      </c>
      <c r="B116" s="2">
        <v>23</v>
      </c>
      <c r="C116" s="2">
        <v>2</v>
      </c>
      <c r="D116" s="2" t="s">
        <v>51</v>
      </c>
      <c r="E116" s="2">
        <v>0</v>
      </c>
      <c r="F116" s="2">
        <v>1615</v>
      </c>
      <c r="G116" s="2">
        <v>0</v>
      </c>
      <c r="H116" s="2">
        <v>50</v>
      </c>
      <c r="I116" s="2">
        <v>1</v>
      </c>
      <c r="J116" s="2">
        <v>24</v>
      </c>
      <c r="K116" s="2">
        <v>6</v>
      </c>
      <c r="L116" s="2">
        <v>6.2</v>
      </c>
      <c r="M116" s="2">
        <v>3.0578000000000001E-2</v>
      </c>
      <c r="N116" s="2">
        <v>30</v>
      </c>
      <c r="O116" s="2">
        <v>420</v>
      </c>
      <c r="P116" s="2">
        <v>30</v>
      </c>
      <c r="Q116" s="2">
        <v>0.85</v>
      </c>
      <c r="R116" s="2" t="s">
        <v>345</v>
      </c>
      <c r="S116" s="2" t="s">
        <v>345</v>
      </c>
      <c r="T116" s="2" t="s">
        <v>345</v>
      </c>
      <c r="U116" s="49" t="s">
        <v>345</v>
      </c>
    </row>
    <row r="117" spans="1:21" x14ac:dyDescent="0.25">
      <c r="A117" s="16">
        <v>116</v>
      </c>
      <c r="B117" s="2">
        <v>23</v>
      </c>
      <c r="C117" s="2">
        <v>3</v>
      </c>
      <c r="D117" s="2" t="s">
        <v>51</v>
      </c>
      <c r="E117" s="2">
        <v>0</v>
      </c>
      <c r="F117" s="2">
        <v>300</v>
      </c>
      <c r="G117" s="2">
        <v>0</v>
      </c>
      <c r="H117" s="2">
        <v>30</v>
      </c>
      <c r="I117" s="2">
        <v>7</v>
      </c>
      <c r="J117" s="2">
        <v>2</v>
      </c>
      <c r="K117" s="2">
        <v>1</v>
      </c>
      <c r="L117" s="2">
        <v>9.8000000000000007</v>
      </c>
      <c r="M117" s="2">
        <v>5.3047999999999998E-2</v>
      </c>
      <c r="N117" s="2">
        <v>80</v>
      </c>
      <c r="O117" s="2">
        <v>200</v>
      </c>
      <c r="P117" s="2">
        <v>30</v>
      </c>
      <c r="Q117" s="2">
        <v>0.31</v>
      </c>
      <c r="R117" s="2" t="s">
        <v>345</v>
      </c>
      <c r="S117" s="2" t="s">
        <v>345</v>
      </c>
      <c r="T117" s="2" t="s">
        <v>345</v>
      </c>
      <c r="U117" s="49" t="s">
        <v>345</v>
      </c>
    </row>
    <row r="118" spans="1:21" x14ac:dyDescent="0.25">
      <c r="A118" s="16">
        <v>117</v>
      </c>
      <c r="B118" s="2">
        <v>23</v>
      </c>
      <c r="C118" s="2">
        <v>4</v>
      </c>
      <c r="D118" s="2" t="s">
        <v>51</v>
      </c>
      <c r="E118" s="2">
        <v>0</v>
      </c>
      <c r="F118" s="2">
        <v>702</v>
      </c>
      <c r="G118" s="2">
        <v>0</v>
      </c>
      <c r="H118" s="2">
        <v>0</v>
      </c>
      <c r="I118" s="2">
        <v>100</v>
      </c>
      <c r="J118" s="2">
        <v>0</v>
      </c>
      <c r="K118" s="2">
        <v>0</v>
      </c>
      <c r="L118" s="2">
        <v>25.93</v>
      </c>
      <c r="M118" s="2">
        <v>0</v>
      </c>
      <c r="N118" s="2">
        <v>0</v>
      </c>
      <c r="O118" s="2">
        <v>1400</v>
      </c>
      <c r="P118" s="2">
        <v>80</v>
      </c>
      <c r="Q118" s="2">
        <v>0</v>
      </c>
      <c r="R118" s="2" t="s">
        <v>345</v>
      </c>
      <c r="S118" s="2" t="s">
        <v>345</v>
      </c>
      <c r="T118" s="2" t="s">
        <v>345</v>
      </c>
      <c r="U118" s="49" t="s">
        <v>345</v>
      </c>
    </row>
    <row r="119" spans="1:21" x14ac:dyDescent="0.25">
      <c r="A119" s="16">
        <v>118</v>
      </c>
      <c r="B119" s="2">
        <v>23</v>
      </c>
      <c r="C119" s="2">
        <v>5</v>
      </c>
      <c r="D119" s="2" t="s">
        <v>51</v>
      </c>
      <c r="E119" s="2">
        <v>0</v>
      </c>
      <c r="F119" s="2">
        <v>1200</v>
      </c>
      <c r="G119" s="2">
        <v>0</v>
      </c>
      <c r="H119" s="2">
        <v>70</v>
      </c>
      <c r="I119" s="2">
        <v>0</v>
      </c>
      <c r="J119" s="2">
        <v>48</v>
      </c>
      <c r="K119" s="2">
        <v>12</v>
      </c>
      <c r="L119" s="2">
        <v>55.64</v>
      </c>
      <c r="M119" s="2">
        <v>4.7840000000000001E-3</v>
      </c>
      <c r="N119" s="2">
        <v>120</v>
      </c>
      <c r="O119" s="2">
        <v>1750</v>
      </c>
      <c r="P119" s="2">
        <v>60</v>
      </c>
      <c r="Q119" s="2">
        <v>0</v>
      </c>
      <c r="R119" s="2" t="s">
        <v>345</v>
      </c>
      <c r="S119" s="2" t="s">
        <v>345</v>
      </c>
      <c r="T119" s="2" t="s">
        <v>345</v>
      </c>
      <c r="U119" s="49" t="s">
        <v>345</v>
      </c>
    </row>
    <row r="120" spans="1:21" x14ac:dyDescent="0.25">
      <c r="A120" s="16">
        <v>119</v>
      </c>
      <c r="B120" s="2">
        <v>23</v>
      </c>
      <c r="C120" s="2">
        <v>11</v>
      </c>
      <c r="D120" s="2" t="s">
        <v>51</v>
      </c>
      <c r="E120" s="2">
        <v>0</v>
      </c>
      <c r="F120" s="2">
        <v>1450</v>
      </c>
      <c r="G120" s="2">
        <v>0</v>
      </c>
      <c r="H120" s="2">
        <v>0</v>
      </c>
      <c r="I120" s="2">
        <v>100</v>
      </c>
      <c r="J120" s="2">
        <v>0</v>
      </c>
      <c r="K120" s="2">
        <v>0</v>
      </c>
      <c r="L120" s="2">
        <v>6.65</v>
      </c>
      <c r="M120" s="2">
        <v>0</v>
      </c>
      <c r="N120" s="2">
        <v>0</v>
      </c>
      <c r="O120" s="2">
        <v>420</v>
      </c>
      <c r="P120" s="2">
        <v>25</v>
      </c>
      <c r="Q120" s="2">
        <v>0</v>
      </c>
      <c r="R120" s="2" t="s">
        <v>345</v>
      </c>
      <c r="S120" s="2" t="s">
        <v>345</v>
      </c>
      <c r="T120" s="2" t="s">
        <v>345</v>
      </c>
      <c r="U120" s="49" t="s">
        <v>345</v>
      </c>
    </row>
    <row r="121" spans="1:21" x14ac:dyDescent="0.25">
      <c r="A121" s="16">
        <v>120</v>
      </c>
      <c r="B121" s="2">
        <v>23</v>
      </c>
      <c r="C121" s="2">
        <v>12</v>
      </c>
      <c r="D121" s="2" t="s">
        <v>51</v>
      </c>
      <c r="E121" s="2">
        <v>0</v>
      </c>
      <c r="F121" s="2">
        <v>668.4</v>
      </c>
      <c r="G121" s="2">
        <v>0</v>
      </c>
      <c r="H121" s="2">
        <v>0</v>
      </c>
      <c r="I121" s="2">
        <v>100</v>
      </c>
      <c r="J121" s="2">
        <v>0</v>
      </c>
      <c r="K121" s="2">
        <v>0</v>
      </c>
      <c r="L121" s="2">
        <v>6.3</v>
      </c>
      <c r="M121" s="2">
        <v>0</v>
      </c>
      <c r="N121" s="2">
        <v>0</v>
      </c>
      <c r="O121" s="2">
        <v>420</v>
      </c>
      <c r="P121" s="2">
        <v>25</v>
      </c>
      <c r="Q121" s="2">
        <v>0</v>
      </c>
      <c r="R121" s="2" t="s">
        <v>345</v>
      </c>
      <c r="S121" s="2" t="s">
        <v>345</v>
      </c>
      <c r="T121" s="2" t="s">
        <v>345</v>
      </c>
      <c r="U121" s="49" t="s">
        <v>345</v>
      </c>
    </row>
    <row r="122" spans="1:21" x14ac:dyDescent="0.25">
      <c r="A122" s="16">
        <v>121</v>
      </c>
      <c r="B122" s="2">
        <v>23</v>
      </c>
      <c r="C122" s="2">
        <v>14</v>
      </c>
      <c r="D122" s="2" t="s">
        <v>51</v>
      </c>
      <c r="E122" s="2">
        <v>0</v>
      </c>
      <c r="F122" s="2">
        <v>89.9</v>
      </c>
      <c r="G122" s="2">
        <v>0</v>
      </c>
      <c r="H122" s="2">
        <v>0</v>
      </c>
      <c r="I122" s="2">
        <v>100</v>
      </c>
      <c r="J122" s="2">
        <v>0</v>
      </c>
      <c r="K122" s="2">
        <v>0</v>
      </c>
      <c r="L122" s="2">
        <v>14.6</v>
      </c>
      <c r="M122" s="2">
        <v>0</v>
      </c>
      <c r="N122" s="2">
        <v>0</v>
      </c>
      <c r="O122" s="2">
        <v>520</v>
      </c>
      <c r="P122" s="2">
        <v>25</v>
      </c>
      <c r="Q122" s="2">
        <v>0</v>
      </c>
      <c r="R122" s="2" t="s">
        <v>345</v>
      </c>
      <c r="S122" s="2" t="s">
        <v>345</v>
      </c>
      <c r="T122" s="2" t="s">
        <v>345</v>
      </c>
      <c r="U122" s="49" t="s">
        <v>345</v>
      </c>
    </row>
    <row r="123" spans="1:21" x14ac:dyDescent="0.25">
      <c r="A123" s="16">
        <v>122</v>
      </c>
      <c r="B123" s="2">
        <v>23</v>
      </c>
      <c r="C123" s="2">
        <v>15</v>
      </c>
      <c r="D123" s="2" t="s">
        <v>51</v>
      </c>
      <c r="E123" s="2">
        <v>0</v>
      </c>
      <c r="F123" s="2">
        <v>1253.2</v>
      </c>
      <c r="G123" s="2">
        <v>0</v>
      </c>
      <c r="H123" s="2">
        <v>0</v>
      </c>
      <c r="I123" s="2">
        <v>100</v>
      </c>
      <c r="J123" s="2">
        <v>0</v>
      </c>
      <c r="K123" s="2">
        <v>0</v>
      </c>
      <c r="L123" s="2">
        <v>43.45</v>
      </c>
      <c r="M123" s="2">
        <v>0</v>
      </c>
      <c r="N123" s="2">
        <v>0</v>
      </c>
      <c r="O123" s="2">
        <v>1400</v>
      </c>
      <c r="P123" s="2">
        <v>25</v>
      </c>
      <c r="Q123" s="2">
        <v>0</v>
      </c>
      <c r="R123" s="2" t="s">
        <v>345</v>
      </c>
      <c r="S123" s="2" t="s">
        <v>345</v>
      </c>
      <c r="T123" s="2" t="s">
        <v>345</v>
      </c>
      <c r="U123" s="49" t="s">
        <v>345</v>
      </c>
    </row>
    <row r="124" spans="1:21" x14ac:dyDescent="0.25">
      <c r="A124" s="16">
        <v>123</v>
      </c>
      <c r="B124" s="2">
        <v>24</v>
      </c>
      <c r="C124" s="2">
        <v>1</v>
      </c>
      <c r="D124" s="2" t="s">
        <v>51</v>
      </c>
      <c r="E124" s="2">
        <v>0</v>
      </c>
      <c r="F124" s="2">
        <v>1320</v>
      </c>
      <c r="G124" s="2">
        <v>0</v>
      </c>
      <c r="H124" s="2">
        <v>35</v>
      </c>
      <c r="I124" s="2">
        <v>3</v>
      </c>
      <c r="J124" s="2">
        <v>48</v>
      </c>
      <c r="K124" s="2">
        <v>12</v>
      </c>
      <c r="L124" s="2">
        <v>6.2</v>
      </c>
      <c r="M124" s="2">
        <v>2.7297098712446351E-2</v>
      </c>
      <c r="N124" s="2">
        <v>100</v>
      </c>
      <c r="O124" s="2">
        <v>350</v>
      </c>
      <c r="P124" s="2">
        <v>30</v>
      </c>
      <c r="Q124" s="2">
        <v>0.76</v>
      </c>
      <c r="R124" s="2" t="s">
        <v>345</v>
      </c>
      <c r="S124" s="2" t="s">
        <v>345</v>
      </c>
      <c r="T124" s="2" t="s">
        <v>345</v>
      </c>
      <c r="U124" s="49" t="s">
        <v>345</v>
      </c>
    </row>
    <row r="125" spans="1:21" x14ac:dyDescent="0.25">
      <c r="A125" s="16">
        <v>124</v>
      </c>
      <c r="B125" s="2">
        <v>24</v>
      </c>
      <c r="C125" s="2">
        <v>2</v>
      </c>
      <c r="D125" s="2" t="s">
        <v>51</v>
      </c>
      <c r="E125" s="2">
        <v>0</v>
      </c>
      <c r="F125" s="2">
        <v>1322</v>
      </c>
      <c r="G125" s="2">
        <v>0</v>
      </c>
      <c r="H125" s="2">
        <v>50</v>
      </c>
      <c r="I125" s="2">
        <v>1</v>
      </c>
      <c r="J125" s="2">
        <v>24</v>
      </c>
      <c r="K125" s="2">
        <v>6</v>
      </c>
      <c r="L125" s="2">
        <v>6.2</v>
      </c>
      <c r="M125" s="2">
        <v>3.0578000000000001E-2</v>
      </c>
      <c r="N125" s="2">
        <v>30</v>
      </c>
      <c r="O125" s="2">
        <v>420</v>
      </c>
      <c r="P125" s="2">
        <v>30</v>
      </c>
      <c r="Q125" s="2">
        <v>0.85</v>
      </c>
      <c r="R125" s="2" t="s">
        <v>345</v>
      </c>
      <c r="S125" s="2" t="s">
        <v>345</v>
      </c>
      <c r="T125" s="2" t="s">
        <v>345</v>
      </c>
      <c r="U125" s="49" t="s">
        <v>345</v>
      </c>
    </row>
    <row r="126" spans="1:21" x14ac:dyDescent="0.25">
      <c r="A126" s="16">
        <v>125</v>
      </c>
      <c r="B126" s="2">
        <v>24</v>
      </c>
      <c r="C126" s="2">
        <v>3</v>
      </c>
      <c r="D126" s="2" t="s">
        <v>51</v>
      </c>
      <c r="E126" s="2">
        <v>0</v>
      </c>
      <c r="F126" s="2">
        <v>549</v>
      </c>
      <c r="G126" s="2">
        <v>0</v>
      </c>
      <c r="H126" s="2">
        <v>30</v>
      </c>
      <c r="I126" s="2">
        <v>7</v>
      </c>
      <c r="J126" s="2">
        <v>2</v>
      </c>
      <c r="K126" s="2">
        <v>1</v>
      </c>
      <c r="L126" s="2">
        <v>9.8000000000000007</v>
      </c>
      <c r="M126" s="2">
        <v>5.3047999999999998E-2</v>
      </c>
      <c r="N126" s="2">
        <v>80</v>
      </c>
      <c r="O126" s="2">
        <v>200</v>
      </c>
      <c r="P126" s="2">
        <v>30</v>
      </c>
      <c r="Q126" s="2">
        <v>0.31</v>
      </c>
      <c r="R126" s="2" t="s">
        <v>345</v>
      </c>
      <c r="S126" s="2" t="s">
        <v>345</v>
      </c>
      <c r="T126" s="2" t="s">
        <v>345</v>
      </c>
      <c r="U126" s="49" t="s">
        <v>345</v>
      </c>
    </row>
    <row r="127" spans="1:21" x14ac:dyDescent="0.25">
      <c r="A127" s="16">
        <v>126</v>
      </c>
      <c r="B127" s="2">
        <v>24</v>
      </c>
      <c r="C127" s="2">
        <v>12</v>
      </c>
      <c r="D127" s="2" t="s">
        <v>51</v>
      </c>
      <c r="E127" s="2">
        <v>0</v>
      </c>
      <c r="F127" s="2">
        <v>777.01</v>
      </c>
      <c r="G127" s="2">
        <v>0</v>
      </c>
      <c r="H127" s="2">
        <v>0</v>
      </c>
      <c r="I127" s="2">
        <v>100</v>
      </c>
      <c r="J127" s="2">
        <v>0</v>
      </c>
      <c r="K127" s="2">
        <v>0</v>
      </c>
      <c r="L127" s="2">
        <v>6.3</v>
      </c>
      <c r="M127" s="2">
        <v>0</v>
      </c>
      <c r="N127" s="2">
        <v>0</v>
      </c>
      <c r="O127" s="2">
        <v>420</v>
      </c>
      <c r="P127" s="2">
        <v>25</v>
      </c>
      <c r="Q127" s="2">
        <v>0</v>
      </c>
      <c r="R127" s="2" t="s">
        <v>345</v>
      </c>
      <c r="S127" s="2" t="s">
        <v>345</v>
      </c>
      <c r="T127" s="2" t="s">
        <v>345</v>
      </c>
      <c r="U127" s="49" t="s">
        <v>345</v>
      </c>
    </row>
    <row r="128" spans="1:21" x14ac:dyDescent="0.25">
      <c r="A128" s="16">
        <v>127</v>
      </c>
      <c r="B128" s="2">
        <v>24</v>
      </c>
      <c r="C128" s="2">
        <v>14</v>
      </c>
      <c r="D128" s="2" t="s">
        <v>51</v>
      </c>
      <c r="E128" s="2">
        <v>0</v>
      </c>
      <c r="F128" s="2">
        <v>12</v>
      </c>
      <c r="G128" s="2">
        <v>0</v>
      </c>
      <c r="H128" s="2">
        <v>0</v>
      </c>
      <c r="I128" s="2">
        <v>100</v>
      </c>
      <c r="J128" s="2">
        <v>0</v>
      </c>
      <c r="K128" s="2">
        <v>0</v>
      </c>
      <c r="L128" s="2">
        <v>14.6</v>
      </c>
      <c r="M128" s="2">
        <v>0</v>
      </c>
      <c r="N128" s="2">
        <v>0</v>
      </c>
      <c r="O128" s="2">
        <v>520</v>
      </c>
      <c r="P128" s="2">
        <v>25</v>
      </c>
      <c r="Q128" s="2">
        <v>0</v>
      </c>
      <c r="R128" s="2" t="s">
        <v>345</v>
      </c>
      <c r="S128" s="2" t="s">
        <v>345</v>
      </c>
      <c r="T128" s="2" t="s">
        <v>345</v>
      </c>
      <c r="U128" s="49" t="s">
        <v>345</v>
      </c>
    </row>
    <row r="129" spans="1:21" x14ac:dyDescent="0.25">
      <c r="A129" s="16">
        <v>128</v>
      </c>
      <c r="B129" s="2">
        <v>24</v>
      </c>
      <c r="C129" s="2">
        <v>15</v>
      </c>
      <c r="D129" s="2" t="s">
        <v>51</v>
      </c>
      <c r="E129" s="2">
        <v>0</v>
      </c>
      <c r="F129" s="2">
        <v>804</v>
      </c>
      <c r="G129" s="2">
        <v>0</v>
      </c>
      <c r="H129" s="2">
        <v>0</v>
      </c>
      <c r="I129" s="2">
        <v>100</v>
      </c>
      <c r="J129" s="2">
        <v>0</v>
      </c>
      <c r="K129" s="2">
        <v>0</v>
      </c>
      <c r="L129" s="2">
        <v>43.45</v>
      </c>
      <c r="M129" s="2">
        <v>0</v>
      </c>
      <c r="N129" s="2">
        <v>0</v>
      </c>
      <c r="O129" s="2">
        <v>1400</v>
      </c>
      <c r="P129" s="2">
        <v>25</v>
      </c>
      <c r="Q129" s="2">
        <v>0</v>
      </c>
      <c r="R129" s="2" t="s">
        <v>345</v>
      </c>
      <c r="S129" s="2" t="s">
        <v>345</v>
      </c>
      <c r="T129" s="2" t="s">
        <v>345</v>
      </c>
      <c r="U129" s="49" t="s">
        <v>345</v>
      </c>
    </row>
    <row r="130" spans="1:21" x14ac:dyDescent="0.25">
      <c r="A130" s="16">
        <v>129</v>
      </c>
      <c r="B130" s="2">
        <v>25</v>
      </c>
      <c r="C130" s="2">
        <v>1</v>
      </c>
      <c r="D130" s="2" t="s">
        <v>51</v>
      </c>
      <c r="E130" s="2">
        <v>0</v>
      </c>
      <c r="F130" s="2">
        <v>17786</v>
      </c>
      <c r="G130" s="2">
        <v>0</v>
      </c>
      <c r="H130" s="2">
        <v>35</v>
      </c>
      <c r="I130" s="2">
        <v>3</v>
      </c>
      <c r="J130" s="2">
        <v>48</v>
      </c>
      <c r="K130" s="2">
        <v>12</v>
      </c>
      <c r="L130" s="2">
        <v>6.2</v>
      </c>
      <c r="M130" s="2">
        <v>2.7297098712446351E-2</v>
      </c>
      <c r="N130" s="2">
        <v>100</v>
      </c>
      <c r="O130" s="2">
        <v>350</v>
      </c>
      <c r="P130" s="2">
        <v>30</v>
      </c>
      <c r="Q130" s="2">
        <v>0.76</v>
      </c>
      <c r="R130" s="2" t="s">
        <v>345</v>
      </c>
      <c r="S130" s="2" t="s">
        <v>345</v>
      </c>
      <c r="T130" s="2" t="s">
        <v>345</v>
      </c>
      <c r="U130" s="49" t="s">
        <v>345</v>
      </c>
    </row>
    <row r="131" spans="1:21" x14ac:dyDescent="0.25">
      <c r="A131" s="16">
        <v>130</v>
      </c>
      <c r="B131" s="2">
        <v>25</v>
      </c>
      <c r="C131" s="2">
        <v>2</v>
      </c>
      <c r="D131" s="2" t="s">
        <v>51</v>
      </c>
      <c r="E131" s="2">
        <v>0</v>
      </c>
      <c r="F131" s="2">
        <v>1268</v>
      </c>
      <c r="G131" s="2">
        <v>0</v>
      </c>
      <c r="H131" s="2">
        <v>50</v>
      </c>
      <c r="I131" s="2">
        <v>1</v>
      </c>
      <c r="J131" s="2">
        <v>24</v>
      </c>
      <c r="K131" s="2">
        <v>6</v>
      </c>
      <c r="L131" s="2">
        <v>6.2</v>
      </c>
      <c r="M131" s="2">
        <v>3.0578000000000001E-2</v>
      </c>
      <c r="N131" s="2">
        <v>30</v>
      </c>
      <c r="O131" s="2">
        <v>420</v>
      </c>
      <c r="P131" s="2">
        <v>30</v>
      </c>
      <c r="Q131" s="2">
        <v>0.85</v>
      </c>
      <c r="R131" s="2" t="s">
        <v>345</v>
      </c>
      <c r="S131" s="2" t="s">
        <v>345</v>
      </c>
      <c r="T131" s="2" t="s">
        <v>345</v>
      </c>
      <c r="U131" s="49" t="s">
        <v>345</v>
      </c>
    </row>
    <row r="132" spans="1:21" x14ac:dyDescent="0.25">
      <c r="A132" s="16">
        <v>131</v>
      </c>
      <c r="B132" s="2">
        <v>25</v>
      </c>
      <c r="C132" s="2">
        <v>3</v>
      </c>
      <c r="D132" s="2" t="s">
        <v>51</v>
      </c>
      <c r="E132" s="2">
        <v>0</v>
      </c>
      <c r="F132" s="2">
        <v>3866</v>
      </c>
      <c r="G132" s="2">
        <v>0</v>
      </c>
      <c r="H132" s="2">
        <v>30</v>
      </c>
      <c r="I132" s="2">
        <v>7</v>
      </c>
      <c r="J132" s="2">
        <v>2</v>
      </c>
      <c r="K132" s="2">
        <v>1</v>
      </c>
      <c r="L132" s="2">
        <v>9.8000000000000007</v>
      </c>
      <c r="M132" s="2">
        <v>5.3047999999999998E-2</v>
      </c>
      <c r="N132" s="2">
        <v>80</v>
      </c>
      <c r="O132" s="2">
        <v>200</v>
      </c>
      <c r="P132" s="2">
        <v>30</v>
      </c>
      <c r="Q132" s="2">
        <v>0.31</v>
      </c>
      <c r="R132" s="2" t="s">
        <v>345</v>
      </c>
      <c r="S132" s="2" t="s">
        <v>345</v>
      </c>
      <c r="T132" s="2" t="s">
        <v>345</v>
      </c>
      <c r="U132" s="49" t="s">
        <v>345</v>
      </c>
    </row>
    <row r="133" spans="1:21" x14ac:dyDescent="0.25">
      <c r="A133" s="16">
        <v>132</v>
      </c>
      <c r="B133" s="2">
        <v>25</v>
      </c>
      <c r="C133" s="2">
        <v>11</v>
      </c>
      <c r="D133" s="2" t="s">
        <v>51</v>
      </c>
      <c r="E133" s="2">
        <v>0</v>
      </c>
      <c r="F133" s="2">
        <v>300</v>
      </c>
      <c r="G133" s="2">
        <v>0</v>
      </c>
      <c r="H133" s="2">
        <v>0</v>
      </c>
      <c r="I133" s="2">
        <v>100</v>
      </c>
      <c r="J133" s="2">
        <v>0</v>
      </c>
      <c r="K133" s="2">
        <v>0</v>
      </c>
      <c r="L133" s="2">
        <v>6.65</v>
      </c>
      <c r="M133" s="2">
        <v>0</v>
      </c>
      <c r="N133" s="2">
        <v>0</v>
      </c>
      <c r="O133" s="2">
        <v>420</v>
      </c>
      <c r="P133" s="2">
        <v>25</v>
      </c>
      <c r="Q133" s="2">
        <v>0</v>
      </c>
      <c r="R133" s="2" t="s">
        <v>345</v>
      </c>
      <c r="S133" s="2" t="s">
        <v>345</v>
      </c>
      <c r="T133" s="2" t="s">
        <v>345</v>
      </c>
      <c r="U133" s="49" t="s">
        <v>345</v>
      </c>
    </row>
    <row r="134" spans="1:21" x14ac:dyDescent="0.25">
      <c r="A134" s="16">
        <v>133</v>
      </c>
      <c r="B134" s="2">
        <v>25</v>
      </c>
      <c r="C134" s="2">
        <v>12</v>
      </c>
      <c r="D134" s="2" t="s">
        <v>51</v>
      </c>
      <c r="E134" s="2">
        <v>0</v>
      </c>
      <c r="F134" s="2">
        <v>2878.666666666667</v>
      </c>
      <c r="G134" s="2">
        <v>0</v>
      </c>
      <c r="H134" s="2">
        <v>0</v>
      </c>
      <c r="I134" s="2">
        <v>100</v>
      </c>
      <c r="J134" s="2">
        <v>0</v>
      </c>
      <c r="K134" s="2">
        <v>0</v>
      </c>
      <c r="L134" s="2">
        <v>6.3</v>
      </c>
      <c r="M134" s="2">
        <v>0</v>
      </c>
      <c r="N134" s="2">
        <v>0</v>
      </c>
      <c r="O134" s="2">
        <v>420</v>
      </c>
      <c r="P134" s="2">
        <v>25</v>
      </c>
      <c r="Q134" s="2">
        <v>0</v>
      </c>
      <c r="R134" s="2" t="s">
        <v>345</v>
      </c>
      <c r="S134" s="2" t="s">
        <v>345</v>
      </c>
      <c r="T134" s="2" t="s">
        <v>345</v>
      </c>
      <c r="U134" s="49" t="s">
        <v>345</v>
      </c>
    </row>
    <row r="135" spans="1:21" x14ac:dyDescent="0.25">
      <c r="A135" s="16">
        <v>134</v>
      </c>
      <c r="B135" s="2">
        <v>25</v>
      </c>
      <c r="C135" s="2">
        <v>14</v>
      </c>
      <c r="D135" s="2" t="s">
        <v>51</v>
      </c>
      <c r="E135" s="2">
        <v>0</v>
      </c>
      <c r="F135" s="2">
        <v>88.5</v>
      </c>
      <c r="G135" s="2">
        <v>0</v>
      </c>
      <c r="H135" s="2">
        <v>0</v>
      </c>
      <c r="I135" s="2">
        <v>100</v>
      </c>
      <c r="J135" s="2">
        <v>0</v>
      </c>
      <c r="K135" s="2">
        <v>0</v>
      </c>
      <c r="L135" s="2">
        <v>14.6</v>
      </c>
      <c r="M135" s="2">
        <v>0</v>
      </c>
      <c r="N135" s="2">
        <v>0</v>
      </c>
      <c r="O135" s="2">
        <v>520</v>
      </c>
      <c r="P135" s="2">
        <v>25</v>
      </c>
      <c r="Q135" s="2">
        <v>0</v>
      </c>
      <c r="R135" s="2" t="s">
        <v>345</v>
      </c>
      <c r="S135" s="2" t="s">
        <v>345</v>
      </c>
      <c r="T135" s="2" t="s">
        <v>345</v>
      </c>
      <c r="U135" s="49" t="s">
        <v>345</v>
      </c>
    </row>
    <row r="136" spans="1:21" x14ac:dyDescent="0.25">
      <c r="A136" s="16">
        <v>135</v>
      </c>
      <c r="B136" s="2">
        <v>25</v>
      </c>
      <c r="C136" s="2">
        <v>15</v>
      </c>
      <c r="D136" s="2" t="s">
        <v>51</v>
      </c>
      <c r="E136" s="2">
        <v>0</v>
      </c>
      <c r="F136" s="2">
        <v>1314</v>
      </c>
      <c r="G136" s="2">
        <v>0</v>
      </c>
      <c r="H136" s="2">
        <v>0</v>
      </c>
      <c r="I136" s="2">
        <v>100</v>
      </c>
      <c r="J136" s="2">
        <v>0</v>
      </c>
      <c r="K136" s="2">
        <v>0</v>
      </c>
      <c r="L136" s="2">
        <v>43.45</v>
      </c>
      <c r="M136" s="2">
        <v>0</v>
      </c>
      <c r="N136" s="2">
        <v>0</v>
      </c>
      <c r="O136" s="2">
        <v>1400</v>
      </c>
      <c r="P136" s="2">
        <v>25</v>
      </c>
      <c r="Q136" s="2">
        <v>0</v>
      </c>
      <c r="R136" s="2" t="s">
        <v>345</v>
      </c>
      <c r="S136" s="2" t="s">
        <v>345</v>
      </c>
      <c r="T136" s="2" t="s">
        <v>345</v>
      </c>
      <c r="U136" s="49" t="s">
        <v>345</v>
      </c>
    </row>
    <row r="137" spans="1:21" x14ac:dyDescent="0.25">
      <c r="A137" s="16">
        <v>136</v>
      </c>
      <c r="B137" s="2">
        <v>26</v>
      </c>
      <c r="C137" s="2">
        <v>1</v>
      </c>
      <c r="D137" s="2" t="s">
        <v>51</v>
      </c>
      <c r="E137" s="2">
        <v>0</v>
      </c>
      <c r="F137" s="2">
        <v>1320</v>
      </c>
      <c r="G137" s="2">
        <v>0</v>
      </c>
      <c r="H137" s="2">
        <v>35</v>
      </c>
      <c r="I137" s="2">
        <v>3</v>
      </c>
      <c r="J137" s="2">
        <v>48</v>
      </c>
      <c r="K137" s="2">
        <v>12</v>
      </c>
      <c r="L137" s="2">
        <v>6.2</v>
      </c>
      <c r="M137" s="2">
        <v>2.7297098712446351E-2</v>
      </c>
      <c r="N137" s="2">
        <v>100</v>
      </c>
      <c r="O137" s="2">
        <v>350</v>
      </c>
      <c r="P137" s="2">
        <v>30</v>
      </c>
      <c r="Q137" s="2">
        <v>0.76</v>
      </c>
      <c r="R137" s="2" t="s">
        <v>345</v>
      </c>
      <c r="S137" s="2" t="s">
        <v>345</v>
      </c>
      <c r="T137" s="2" t="s">
        <v>345</v>
      </c>
      <c r="U137" s="49" t="s">
        <v>345</v>
      </c>
    </row>
    <row r="138" spans="1:21" x14ac:dyDescent="0.25">
      <c r="A138" s="16">
        <v>137</v>
      </c>
      <c r="B138" s="2">
        <v>26</v>
      </c>
      <c r="C138" s="2">
        <v>2</v>
      </c>
      <c r="D138" s="2" t="s">
        <v>51</v>
      </c>
      <c r="E138" s="2">
        <v>0</v>
      </c>
      <c r="F138" s="2">
        <v>1377</v>
      </c>
      <c r="G138" s="2">
        <v>0</v>
      </c>
      <c r="H138" s="2">
        <v>50</v>
      </c>
      <c r="I138" s="2">
        <v>1</v>
      </c>
      <c r="J138" s="2">
        <v>24</v>
      </c>
      <c r="K138" s="2">
        <v>6</v>
      </c>
      <c r="L138" s="2">
        <v>6.2</v>
      </c>
      <c r="M138" s="2">
        <v>3.0578000000000001E-2</v>
      </c>
      <c r="N138" s="2">
        <v>30</v>
      </c>
      <c r="O138" s="2">
        <v>420</v>
      </c>
      <c r="P138" s="2">
        <v>30</v>
      </c>
      <c r="Q138" s="2">
        <v>0.85</v>
      </c>
      <c r="R138" s="2" t="s">
        <v>345</v>
      </c>
      <c r="S138" s="2" t="s">
        <v>345</v>
      </c>
      <c r="T138" s="2" t="s">
        <v>345</v>
      </c>
      <c r="U138" s="49" t="s">
        <v>345</v>
      </c>
    </row>
    <row r="139" spans="1:21" x14ac:dyDescent="0.25">
      <c r="A139" s="16">
        <v>138</v>
      </c>
      <c r="B139" s="2">
        <v>26</v>
      </c>
      <c r="C139" s="2">
        <v>3</v>
      </c>
      <c r="D139" s="2" t="s">
        <v>51</v>
      </c>
      <c r="E139" s="2">
        <v>0</v>
      </c>
      <c r="F139" s="2">
        <v>2637.1</v>
      </c>
      <c r="G139" s="2">
        <v>0</v>
      </c>
      <c r="H139" s="2">
        <v>30</v>
      </c>
      <c r="I139" s="2">
        <v>7</v>
      </c>
      <c r="J139" s="2">
        <v>2</v>
      </c>
      <c r="K139" s="2">
        <v>1</v>
      </c>
      <c r="L139" s="2">
        <v>9.8000000000000007</v>
      </c>
      <c r="M139" s="2">
        <v>5.3047999999999998E-2</v>
      </c>
      <c r="N139" s="2">
        <v>80</v>
      </c>
      <c r="O139" s="2">
        <v>200</v>
      </c>
      <c r="P139" s="2">
        <v>30</v>
      </c>
      <c r="Q139" s="2">
        <v>0.31</v>
      </c>
      <c r="R139" s="2" t="s">
        <v>345</v>
      </c>
      <c r="S139" s="2" t="s">
        <v>345</v>
      </c>
      <c r="T139" s="2" t="s">
        <v>345</v>
      </c>
      <c r="U139" s="49" t="s">
        <v>345</v>
      </c>
    </row>
    <row r="140" spans="1:21" x14ac:dyDescent="0.25">
      <c r="A140" s="16">
        <v>139</v>
      </c>
      <c r="B140" s="2">
        <v>26</v>
      </c>
      <c r="C140" s="2">
        <v>11</v>
      </c>
      <c r="D140" s="2" t="s">
        <v>51</v>
      </c>
      <c r="E140" s="2">
        <v>0</v>
      </c>
      <c r="F140" s="2">
        <v>100</v>
      </c>
      <c r="G140" s="2">
        <v>0</v>
      </c>
      <c r="H140" s="2">
        <v>0</v>
      </c>
      <c r="I140" s="2">
        <v>100</v>
      </c>
      <c r="J140" s="2">
        <v>0</v>
      </c>
      <c r="K140" s="2">
        <v>0</v>
      </c>
      <c r="L140" s="2">
        <v>6.65</v>
      </c>
      <c r="M140" s="2">
        <v>0</v>
      </c>
      <c r="N140" s="2">
        <v>0</v>
      </c>
      <c r="O140" s="2">
        <v>420</v>
      </c>
      <c r="P140" s="2">
        <v>25</v>
      </c>
      <c r="Q140" s="2">
        <v>0</v>
      </c>
      <c r="R140" s="2" t="s">
        <v>345</v>
      </c>
      <c r="S140" s="2" t="s">
        <v>345</v>
      </c>
      <c r="T140" s="2" t="s">
        <v>345</v>
      </c>
      <c r="U140" s="49" t="s">
        <v>345</v>
      </c>
    </row>
    <row r="141" spans="1:21" x14ac:dyDescent="0.25">
      <c r="A141" s="16">
        <v>140</v>
      </c>
      <c r="B141" s="2">
        <v>26</v>
      </c>
      <c r="C141" s="2">
        <v>12</v>
      </c>
      <c r="D141" s="2" t="s">
        <v>51</v>
      </c>
      <c r="E141" s="2">
        <v>0</v>
      </c>
      <c r="F141" s="2">
        <v>1825.76</v>
      </c>
      <c r="G141" s="2">
        <v>0</v>
      </c>
      <c r="H141" s="2">
        <v>0</v>
      </c>
      <c r="I141" s="2">
        <v>100</v>
      </c>
      <c r="J141" s="2">
        <v>0</v>
      </c>
      <c r="K141" s="2">
        <v>0</v>
      </c>
      <c r="L141" s="2">
        <v>6.3</v>
      </c>
      <c r="M141" s="2">
        <v>0</v>
      </c>
      <c r="N141" s="2">
        <v>0</v>
      </c>
      <c r="O141" s="2">
        <v>420</v>
      </c>
      <c r="P141" s="2">
        <v>25</v>
      </c>
      <c r="Q141" s="2">
        <v>0</v>
      </c>
      <c r="R141" s="2" t="s">
        <v>345</v>
      </c>
      <c r="S141" s="2" t="s">
        <v>345</v>
      </c>
      <c r="T141" s="2" t="s">
        <v>345</v>
      </c>
      <c r="U141" s="49" t="s">
        <v>345</v>
      </c>
    </row>
    <row r="142" spans="1:21" x14ac:dyDescent="0.25">
      <c r="A142" s="16">
        <v>141</v>
      </c>
      <c r="B142" s="2">
        <v>27</v>
      </c>
      <c r="C142" s="2">
        <v>2</v>
      </c>
      <c r="D142" s="2" t="s">
        <v>51</v>
      </c>
      <c r="E142" s="2">
        <v>0</v>
      </c>
      <c r="F142" s="2">
        <v>315</v>
      </c>
      <c r="G142" s="2">
        <v>0</v>
      </c>
      <c r="H142" s="2">
        <v>50</v>
      </c>
      <c r="I142" s="2">
        <v>1</v>
      </c>
      <c r="J142" s="2">
        <v>24</v>
      </c>
      <c r="K142" s="2">
        <v>6</v>
      </c>
      <c r="L142" s="2">
        <v>6.2</v>
      </c>
      <c r="M142" s="2">
        <v>3.0578000000000001E-2</v>
      </c>
      <c r="N142" s="2">
        <v>30</v>
      </c>
      <c r="O142" s="2">
        <v>420</v>
      </c>
      <c r="P142" s="2">
        <v>30</v>
      </c>
      <c r="Q142" s="2">
        <v>0.85</v>
      </c>
      <c r="R142" s="2" t="s">
        <v>345</v>
      </c>
      <c r="S142" s="2" t="s">
        <v>345</v>
      </c>
      <c r="T142" s="2" t="s">
        <v>345</v>
      </c>
      <c r="U142" s="49" t="s">
        <v>345</v>
      </c>
    </row>
    <row r="143" spans="1:21" x14ac:dyDescent="0.25">
      <c r="A143" s="16">
        <v>142</v>
      </c>
      <c r="B143" s="2">
        <v>27</v>
      </c>
      <c r="C143" s="2">
        <v>3</v>
      </c>
      <c r="D143" s="2" t="s">
        <v>51</v>
      </c>
      <c r="E143" s="2">
        <v>0</v>
      </c>
      <c r="F143" s="2">
        <v>1375.2</v>
      </c>
      <c r="G143" s="2">
        <v>0</v>
      </c>
      <c r="H143" s="2">
        <v>30</v>
      </c>
      <c r="I143" s="2">
        <v>7</v>
      </c>
      <c r="J143" s="2">
        <v>2</v>
      </c>
      <c r="K143" s="2">
        <v>1</v>
      </c>
      <c r="L143" s="2">
        <v>9.8000000000000007</v>
      </c>
      <c r="M143" s="2">
        <v>5.3047999999999998E-2</v>
      </c>
      <c r="N143" s="2">
        <v>80</v>
      </c>
      <c r="O143" s="2">
        <v>200</v>
      </c>
      <c r="P143" s="2">
        <v>30</v>
      </c>
      <c r="Q143" s="2">
        <v>0.31</v>
      </c>
      <c r="R143" s="2" t="s">
        <v>345</v>
      </c>
      <c r="S143" s="2" t="s">
        <v>345</v>
      </c>
      <c r="T143" s="2" t="s">
        <v>345</v>
      </c>
      <c r="U143" s="49" t="s">
        <v>345</v>
      </c>
    </row>
    <row r="144" spans="1:21" x14ac:dyDescent="0.25">
      <c r="A144" s="16">
        <v>143</v>
      </c>
      <c r="B144" s="2">
        <v>27</v>
      </c>
      <c r="C144" s="2">
        <v>4</v>
      </c>
      <c r="D144" s="2" t="s">
        <v>51</v>
      </c>
      <c r="E144" s="2">
        <v>0</v>
      </c>
      <c r="F144" s="2">
        <v>244</v>
      </c>
      <c r="G144" s="2">
        <v>0</v>
      </c>
      <c r="H144" s="2">
        <v>0</v>
      </c>
      <c r="I144" s="2">
        <v>100</v>
      </c>
      <c r="J144" s="2">
        <v>0</v>
      </c>
      <c r="K144" s="2">
        <v>0</v>
      </c>
      <c r="L144" s="2">
        <v>25.93</v>
      </c>
      <c r="M144" s="2">
        <v>0</v>
      </c>
      <c r="N144" s="2">
        <v>0</v>
      </c>
      <c r="O144" s="2">
        <v>1400</v>
      </c>
      <c r="P144" s="2">
        <v>80</v>
      </c>
      <c r="Q144" s="2">
        <v>0</v>
      </c>
      <c r="R144" s="2" t="s">
        <v>345</v>
      </c>
      <c r="S144" s="2" t="s">
        <v>345</v>
      </c>
      <c r="T144" s="2" t="s">
        <v>345</v>
      </c>
      <c r="U144" s="49" t="s">
        <v>345</v>
      </c>
    </row>
    <row r="145" spans="1:21" x14ac:dyDescent="0.25">
      <c r="A145" s="16">
        <v>144</v>
      </c>
      <c r="B145" s="2">
        <v>27</v>
      </c>
      <c r="C145" s="2">
        <v>11</v>
      </c>
      <c r="D145" s="2" t="s">
        <v>51</v>
      </c>
      <c r="E145" s="2">
        <v>0</v>
      </c>
      <c r="F145" s="2">
        <v>265</v>
      </c>
      <c r="G145" s="2">
        <v>0</v>
      </c>
      <c r="H145" s="2">
        <v>0</v>
      </c>
      <c r="I145" s="2">
        <v>100</v>
      </c>
      <c r="J145" s="2">
        <v>0</v>
      </c>
      <c r="K145" s="2">
        <v>0</v>
      </c>
      <c r="L145" s="2">
        <v>6.65</v>
      </c>
      <c r="M145" s="2">
        <v>0</v>
      </c>
      <c r="N145" s="2">
        <v>0</v>
      </c>
      <c r="O145" s="2">
        <v>420</v>
      </c>
      <c r="P145" s="2">
        <v>25</v>
      </c>
      <c r="Q145" s="2">
        <v>0</v>
      </c>
      <c r="R145" s="2" t="s">
        <v>345</v>
      </c>
      <c r="S145" s="2" t="s">
        <v>345</v>
      </c>
      <c r="T145" s="2" t="s">
        <v>345</v>
      </c>
      <c r="U145" s="49" t="s">
        <v>345</v>
      </c>
    </row>
    <row r="146" spans="1:21" x14ac:dyDescent="0.25">
      <c r="A146" s="16">
        <v>145</v>
      </c>
      <c r="B146" s="2">
        <v>27</v>
      </c>
      <c r="C146" s="2">
        <v>12</v>
      </c>
      <c r="D146" s="2" t="s">
        <v>51</v>
      </c>
      <c r="E146" s="2">
        <v>0</v>
      </c>
      <c r="F146" s="2">
        <v>1589.96</v>
      </c>
      <c r="G146" s="2">
        <v>0</v>
      </c>
      <c r="H146" s="2">
        <v>0</v>
      </c>
      <c r="I146" s="2">
        <v>100</v>
      </c>
      <c r="J146" s="2">
        <v>0</v>
      </c>
      <c r="K146" s="2">
        <v>0</v>
      </c>
      <c r="L146" s="2">
        <v>6.3</v>
      </c>
      <c r="M146" s="2">
        <v>0</v>
      </c>
      <c r="N146" s="2">
        <v>0</v>
      </c>
      <c r="O146" s="2">
        <v>420</v>
      </c>
      <c r="P146" s="2">
        <v>25</v>
      </c>
      <c r="Q146" s="2">
        <v>0</v>
      </c>
      <c r="R146" s="2" t="s">
        <v>345</v>
      </c>
      <c r="S146" s="2" t="s">
        <v>345</v>
      </c>
      <c r="T146" s="2" t="s">
        <v>345</v>
      </c>
      <c r="U146" s="49" t="s">
        <v>345</v>
      </c>
    </row>
    <row r="147" spans="1:21" x14ac:dyDescent="0.25">
      <c r="A147" s="16">
        <v>146</v>
      </c>
      <c r="B147" s="2">
        <v>28</v>
      </c>
      <c r="C147" s="2">
        <v>1</v>
      </c>
      <c r="D147" s="2" t="s">
        <v>51</v>
      </c>
      <c r="E147" s="2">
        <v>0</v>
      </c>
      <c r="F147" s="2">
        <v>7100</v>
      </c>
      <c r="G147" s="2">
        <v>0</v>
      </c>
      <c r="H147" s="2">
        <v>35</v>
      </c>
      <c r="I147" s="2">
        <v>3</v>
      </c>
      <c r="J147" s="2">
        <v>48</v>
      </c>
      <c r="K147" s="2">
        <v>12</v>
      </c>
      <c r="L147" s="2">
        <v>6.2</v>
      </c>
      <c r="M147" s="2">
        <v>2.7297098712446351E-2</v>
      </c>
      <c r="N147" s="2">
        <v>100</v>
      </c>
      <c r="O147" s="2">
        <v>350</v>
      </c>
      <c r="P147" s="2">
        <v>30</v>
      </c>
      <c r="Q147" s="2">
        <v>0.76</v>
      </c>
      <c r="R147" s="2" t="s">
        <v>345</v>
      </c>
      <c r="S147" s="2" t="s">
        <v>345</v>
      </c>
      <c r="T147" s="2" t="s">
        <v>345</v>
      </c>
      <c r="U147" s="49" t="s">
        <v>345</v>
      </c>
    </row>
    <row r="148" spans="1:21" x14ac:dyDescent="0.25">
      <c r="A148" s="16">
        <v>147</v>
      </c>
      <c r="B148" s="2">
        <v>28</v>
      </c>
      <c r="C148" s="2">
        <v>2</v>
      </c>
      <c r="D148" s="2" t="s">
        <v>51</v>
      </c>
      <c r="E148" s="2">
        <v>0</v>
      </c>
      <c r="F148" s="2">
        <v>1362.5</v>
      </c>
      <c r="G148" s="2">
        <v>0</v>
      </c>
      <c r="H148" s="2">
        <v>50</v>
      </c>
      <c r="I148" s="2">
        <v>1</v>
      </c>
      <c r="J148" s="2">
        <v>24</v>
      </c>
      <c r="K148" s="2">
        <v>6</v>
      </c>
      <c r="L148" s="2">
        <v>6.2</v>
      </c>
      <c r="M148" s="2">
        <v>3.0578000000000001E-2</v>
      </c>
      <c r="N148" s="2">
        <v>30</v>
      </c>
      <c r="O148" s="2">
        <v>420</v>
      </c>
      <c r="P148" s="2">
        <v>30</v>
      </c>
      <c r="Q148" s="2">
        <v>0.85</v>
      </c>
      <c r="R148" s="2" t="s">
        <v>345</v>
      </c>
      <c r="S148" s="2" t="s">
        <v>345</v>
      </c>
      <c r="T148" s="2" t="s">
        <v>345</v>
      </c>
      <c r="U148" s="49" t="s">
        <v>345</v>
      </c>
    </row>
    <row r="149" spans="1:21" x14ac:dyDescent="0.25">
      <c r="A149" s="16">
        <v>148</v>
      </c>
      <c r="B149" s="2">
        <v>28</v>
      </c>
      <c r="C149" s="2">
        <v>5</v>
      </c>
      <c r="D149" s="2" t="s">
        <v>51</v>
      </c>
      <c r="E149" s="2">
        <v>0</v>
      </c>
      <c r="F149" s="2">
        <v>2532</v>
      </c>
      <c r="G149" s="2">
        <v>0</v>
      </c>
      <c r="H149" s="2">
        <v>70</v>
      </c>
      <c r="I149" s="2">
        <v>0</v>
      </c>
      <c r="J149" s="2">
        <v>48</v>
      </c>
      <c r="K149" s="2">
        <v>12</v>
      </c>
      <c r="L149" s="2">
        <v>55.64</v>
      </c>
      <c r="M149" s="2">
        <v>4.7840000000000001E-3</v>
      </c>
      <c r="N149" s="2">
        <v>120</v>
      </c>
      <c r="O149" s="2">
        <v>1750</v>
      </c>
      <c r="P149" s="2">
        <v>60</v>
      </c>
      <c r="Q149" s="2">
        <v>0</v>
      </c>
      <c r="R149" s="2" t="s">
        <v>345</v>
      </c>
      <c r="S149" s="2" t="s">
        <v>345</v>
      </c>
      <c r="T149" s="2" t="s">
        <v>345</v>
      </c>
      <c r="U149" s="49" t="s">
        <v>345</v>
      </c>
    </row>
    <row r="150" spans="1:21" x14ac:dyDescent="0.25">
      <c r="A150" s="16">
        <v>149</v>
      </c>
      <c r="B150" s="2">
        <v>28</v>
      </c>
      <c r="C150" s="2">
        <v>11</v>
      </c>
      <c r="D150" s="2" t="s">
        <v>51</v>
      </c>
      <c r="E150" s="2">
        <v>0</v>
      </c>
      <c r="F150" s="2">
        <v>342</v>
      </c>
      <c r="G150" s="2">
        <v>0</v>
      </c>
      <c r="H150" s="2">
        <v>0</v>
      </c>
      <c r="I150" s="2">
        <v>100</v>
      </c>
      <c r="J150" s="2">
        <v>0</v>
      </c>
      <c r="K150" s="2">
        <v>0</v>
      </c>
      <c r="L150" s="2">
        <v>6.65</v>
      </c>
      <c r="M150" s="2">
        <v>0</v>
      </c>
      <c r="N150" s="2">
        <v>0</v>
      </c>
      <c r="O150" s="2">
        <v>420</v>
      </c>
      <c r="P150" s="2">
        <v>25</v>
      </c>
      <c r="Q150" s="2">
        <v>0</v>
      </c>
      <c r="R150" s="2" t="s">
        <v>345</v>
      </c>
      <c r="S150" s="2" t="s">
        <v>345</v>
      </c>
      <c r="T150" s="2" t="s">
        <v>345</v>
      </c>
      <c r="U150" s="49" t="s">
        <v>345</v>
      </c>
    </row>
    <row r="151" spans="1:21" x14ac:dyDescent="0.25">
      <c r="A151" s="16">
        <v>150</v>
      </c>
      <c r="B151" s="2">
        <v>28</v>
      </c>
      <c r="C151" s="2">
        <v>12</v>
      </c>
      <c r="D151" s="2" t="s">
        <v>51</v>
      </c>
      <c r="E151" s="2">
        <v>0</v>
      </c>
      <c r="F151" s="2">
        <v>1273.03</v>
      </c>
      <c r="G151" s="2">
        <v>0</v>
      </c>
      <c r="H151" s="2">
        <v>0</v>
      </c>
      <c r="I151" s="2">
        <v>100</v>
      </c>
      <c r="J151" s="2">
        <v>0</v>
      </c>
      <c r="K151" s="2">
        <v>0</v>
      </c>
      <c r="L151" s="2">
        <v>6.3</v>
      </c>
      <c r="M151" s="2">
        <v>0</v>
      </c>
      <c r="N151" s="2">
        <v>0</v>
      </c>
      <c r="O151" s="2">
        <v>420</v>
      </c>
      <c r="P151" s="2">
        <v>25</v>
      </c>
      <c r="Q151" s="2">
        <v>0</v>
      </c>
      <c r="R151" s="2" t="s">
        <v>345</v>
      </c>
      <c r="S151" s="2" t="s">
        <v>345</v>
      </c>
      <c r="T151" s="2" t="s">
        <v>345</v>
      </c>
      <c r="U151" s="49" t="s">
        <v>345</v>
      </c>
    </row>
    <row r="152" spans="1:21" x14ac:dyDescent="0.25">
      <c r="A152" s="16">
        <v>151</v>
      </c>
      <c r="B152" s="2">
        <v>28</v>
      </c>
      <c r="C152" s="2">
        <v>14</v>
      </c>
      <c r="D152" s="2" t="s">
        <v>51</v>
      </c>
      <c r="E152" s="2">
        <v>0</v>
      </c>
      <c r="F152" s="2">
        <v>26</v>
      </c>
      <c r="G152" s="2">
        <v>0</v>
      </c>
      <c r="H152" s="2">
        <v>0</v>
      </c>
      <c r="I152" s="2">
        <v>100</v>
      </c>
      <c r="J152" s="2">
        <v>0</v>
      </c>
      <c r="K152" s="2">
        <v>0</v>
      </c>
      <c r="L152" s="2">
        <v>14.6</v>
      </c>
      <c r="M152" s="2">
        <v>0</v>
      </c>
      <c r="N152" s="2">
        <v>0</v>
      </c>
      <c r="O152" s="2">
        <v>520</v>
      </c>
      <c r="P152" s="2">
        <v>25</v>
      </c>
      <c r="Q152" s="2">
        <v>0</v>
      </c>
      <c r="R152" s="2" t="s">
        <v>345</v>
      </c>
      <c r="S152" s="2" t="s">
        <v>345</v>
      </c>
      <c r="T152" s="2" t="s">
        <v>345</v>
      </c>
      <c r="U152" s="49" t="s">
        <v>345</v>
      </c>
    </row>
    <row r="153" spans="1:21" x14ac:dyDescent="0.25">
      <c r="A153" s="16">
        <v>152</v>
      </c>
      <c r="B153" s="2">
        <v>28</v>
      </c>
      <c r="C153" s="2">
        <v>15</v>
      </c>
      <c r="D153" s="2" t="s">
        <v>51</v>
      </c>
      <c r="E153" s="2">
        <v>0</v>
      </c>
      <c r="F153" s="2">
        <v>1035</v>
      </c>
      <c r="G153" s="2">
        <v>0</v>
      </c>
      <c r="H153" s="2">
        <v>0</v>
      </c>
      <c r="I153" s="2">
        <v>100</v>
      </c>
      <c r="J153" s="2">
        <v>0</v>
      </c>
      <c r="K153" s="2">
        <v>0</v>
      </c>
      <c r="L153" s="2">
        <v>43.45</v>
      </c>
      <c r="M153" s="2">
        <v>0</v>
      </c>
      <c r="N153" s="2">
        <v>0</v>
      </c>
      <c r="O153" s="2">
        <v>1400</v>
      </c>
      <c r="P153" s="2">
        <v>25</v>
      </c>
      <c r="Q153" s="2">
        <v>0</v>
      </c>
      <c r="R153" s="2" t="s">
        <v>345</v>
      </c>
      <c r="S153" s="2" t="s">
        <v>345</v>
      </c>
      <c r="T153" s="2" t="s">
        <v>345</v>
      </c>
      <c r="U153" s="49" t="s">
        <v>345</v>
      </c>
    </row>
    <row r="154" spans="1:21" x14ac:dyDescent="0.25">
      <c r="A154" s="16">
        <v>153</v>
      </c>
      <c r="B154" s="2">
        <v>29</v>
      </c>
      <c r="C154" s="2">
        <v>1</v>
      </c>
      <c r="D154" s="2" t="s">
        <v>52</v>
      </c>
      <c r="E154" s="2">
        <v>0</v>
      </c>
      <c r="F154" s="2">
        <v>5060</v>
      </c>
      <c r="G154" s="2">
        <v>0</v>
      </c>
      <c r="H154" s="2">
        <v>35</v>
      </c>
      <c r="I154" s="2">
        <v>3</v>
      </c>
      <c r="J154" s="2">
        <v>48</v>
      </c>
      <c r="K154" s="2">
        <v>12</v>
      </c>
      <c r="L154" s="2">
        <v>6.2</v>
      </c>
      <c r="M154" s="2">
        <v>2.5362609442060091E-2</v>
      </c>
      <c r="N154" s="2">
        <v>100</v>
      </c>
      <c r="O154" s="2">
        <v>350</v>
      </c>
      <c r="P154" s="2">
        <v>30</v>
      </c>
      <c r="Q154" s="2">
        <v>0.76</v>
      </c>
      <c r="R154" s="2" t="s">
        <v>345</v>
      </c>
      <c r="S154" s="2" t="s">
        <v>345</v>
      </c>
      <c r="T154" s="2" t="s">
        <v>345</v>
      </c>
      <c r="U154" s="49" t="s">
        <v>345</v>
      </c>
    </row>
    <row r="155" spans="1:21" x14ac:dyDescent="0.25">
      <c r="A155" s="16">
        <v>154</v>
      </c>
      <c r="B155" s="2">
        <v>29</v>
      </c>
      <c r="C155" s="2">
        <v>2</v>
      </c>
      <c r="D155" s="2" t="s">
        <v>52</v>
      </c>
      <c r="E155" s="2">
        <v>0</v>
      </c>
      <c r="F155" s="2">
        <v>36</v>
      </c>
      <c r="G155" s="2">
        <v>0</v>
      </c>
      <c r="H155" s="2">
        <v>50</v>
      </c>
      <c r="I155" s="2">
        <v>1</v>
      </c>
      <c r="J155" s="2">
        <v>24</v>
      </c>
      <c r="K155" s="2">
        <v>6</v>
      </c>
      <c r="L155" s="2">
        <v>6.2</v>
      </c>
      <c r="M155" s="2">
        <v>2.8410999999999999E-2</v>
      </c>
      <c r="N155" s="2">
        <v>30</v>
      </c>
      <c r="O155" s="2">
        <v>420</v>
      </c>
      <c r="P155" s="2">
        <v>30</v>
      </c>
      <c r="Q155" s="2">
        <v>0.85</v>
      </c>
      <c r="R155" s="2" t="s">
        <v>345</v>
      </c>
      <c r="S155" s="2" t="s">
        <v>345</v>
      </c>
      <c r="T155" s="2" t="s">
        <v>345</v>
      </c>
      <c r="U155" s="49" t="s">
        <v>345</v>
      </c>
    </row>
    <row r="156" spans="1:21" x14ac:dyDescent="0.25">
      <c r="A156" s="16">
        <v>155</v>
      </c>
      <c r="B156" s="2">
        <v>29</v>
      </c>
      <c r="C156" s="2">
        <v>12</v>
      </c>
      <c r="D156" s="2" t="s">
        <v>52</v>
      </c>
      <c r="E156" s="2">
        <v>0</v>
      </c>
      <c r="F156" s="2">
        <v>1143.9666666666669</v>
      </c>
      <c r="G156" s="2">
        <v>0</v>
      </c>
      <c r="H156" s="2">
        <v>0</v>
      </c>
      <c r="I156" s="2">
        <v>100</v>
      </c>
      <c r="J156" s="2">
        <v>0</v>
      </c>
      <c r="K156" s="2">
        <v>0</v>
      </c>
      <c r="L156" s="2">
        <v>6.3</v>
      </c>
      <c r="M156" s="2">
        <v>0</v>
      </c>
      <c r="N156" s="2">
        <v>0</v>
      </c>
      <c r="O156" s="2">
        <v>420</v>
      </c>
      <c r="P156" s="2">
        <v>25</v>
      </c>
      <c r="Q156" s="2">
        <v>0</v>
      </c>
      <c r="R156" s="2" t="s">
        <v>345</v>
      </c>
      <c r="S156" s="2" t="s">
        <v>345</v>
      </c>
      <c r="T156" s="2" t="s">
        <v>345</v>
      </c>
      <c r="U156" s="49" t="s">
        <v>345</v>
      </c>
    </row>
    <row r="157" spans="1:21" x14ac:dyDescent="0.25">
      <c r="A157" s="16">
        <v>156</v>
      </c>
      <c r="B157" s="2">
        <v>30</v>
      </c>
      <c r="C157" s="2">
        <v>1</v>
      </c>
      <c r="D157" s="2" t="s">
        <v>52</v>
      </c>
      <c r="E157" s="2">
        <v>0</v>
      </c>
      <c r="F157" s="2">
        <v>20448.75</v>
      </c>
      <c r="G157" s="2">
        <v>0</v>
      </c>
      <c r="H157" s="2">
        <v>35</v>
      </c>
      <c r="I157" s="2">
        <v>3</v>
      </c>
      <c r="J157" s="2">
        <v>48</v>
      </c>
      <c r="K157" s="2">
        <v>12</v>
      </c>
      <c r="L157" s="2">
        <v>6.2</v>
      </c>
      <c r="M157" s="2">
        <v>2.5362609442060091E-2</v>
      </c>
      <c r="N157" s="2">
        <v>100</v>
      </c>
      <c r="O157" s="2">
        <v>350</v>
      </c>
      <c r="P157" s="2">
        <v>30</v>
      </c>
      <c r="Q157" s="2">
        <v>0.76</v>
      </c>
      <c r="R157" s="2" t="s">
        <v>345</v>
      </c>
      <c r="S157" s="2" t="s">
        <v>345</v>
      </c>
      <c r="T157" s="2" t="s">
        <v>345</v>
      </c>
      <c r="U157" s="49" t="s">
        <v>345</v>
      </c>
    </row>
    <row r="158" spans="1:21" x14ac:dyDescent="0.25">
      <c r="A158" s="16">
        <v>157</v>
      </c>
      <c r="B158" s="2">
        <v>30</v>
      </c>
      <c r="C158" s="2">
        <v>2</v>
      </c>
      <c r="D158" s="2" t="s">
        <v>52</v>
      </c>
      <c r="E158" s="2">
        <v>0</v>
      </c>
      <c r="F158" s="2">
        <v>3616.2437500000001</v>
      </c>
      <c r="G158" s="2">
        <v>0</v>
      </c>
      <c r="H158" s="2">
        <v>50</v>
      </c>
      <c r="I158" s="2">
        <v>1</v>
      </c>
      <c r="J158" s="2">
        <v>24</v>
      </c>
      <c r="K158" s="2">
        <v>6</v>
      </c>
      <c r="L158" s="2">
        <v>6.2</v>
      </c>
      <c r="M158" s="2">
        <v>2.8410999999999999E-2</v>
      </c>
      <c r="N158" s="2">
        <v>30</v>
      </c>
      <c r="O158" s="2">
        <v>420</v>
      </c>
      <c r="P158" s="2">
        <v>30</v>
      </c>
      <c r="Q158" s="2">
        <v>0.85</v>
      </c>
      <c r="R158" s="2" t="s">
        <v>345</v>
      </c>
      <c r="S158" s="2" t="s">
        <v>345</v>
      </c>
      <c r="T158" s="2" t="s">
        <v>345</v>
      </c>
      <c r="U158" s="49" t="s">
        <v>345</v>
      </c>
    </row>
    <row r="159" spans="1:21" x14ac:dyDescent="0.25">
      <c r="A159" s="16">
        <v>158</v>
      </c>
      <c r="B159" s="2">
        <v>30</v>
      </c>
      <c r="C159" s="2">
        <v>3</v>
      </c>
      <c r="D159" s="2" t="s">
        <v>52</v>
      </c>
      <c r="E159" s="2">
        <v>0</v>
      </c>
      <c r="F159" s="2">
        <v>466.5</v>
      </c>
      <c r="G159" s="2">
        <v>0</v>
      </c>
      <c r="H159" s="2">
        <v>30</v>
      </c>
      <c r="I159" s="2">
        <v>7</v>
      </c>
      <c r="J159" s="2">
        <v>2</v>
      </c>
      <c r="K159" s="2">
        <v>1</v>
      </c>
      <c r="L159" s="2">
        <v>9.8000000000000007</v>
      </c>
      <c r="M159" s="2">
        <v>5.1012000000000002E-2</v>
      </c>
      <c r="N159" s="2">
        <v>80</v>
      </c>
      <c r="O159" s="2">
        <v>200</v>
      </c>
      <c r="P159" s="2">
        <v>30</v>
      </c>
      <c r="Q159" s="2">
        <v>0.31</v>
      </c>
      <c r="R159" s="2" t="s">
        <v>345</v>
      </c>
      <c r="S159" s="2" t="s">
        <v>345</v>
      </c>
      <c r="T159" s="2" t="s">
        <v>345</v>
      </c>
      <c r="U159" s="49" t="s">
        <v>345</v>
      </c>
    </row>
    <row r="160" spans="1:21" x14ac:dyDescent="0.25">
      <c r="A160" s="16">
        <v>159</v>
      </c>
      <c r="B160" s="2">
        <v>30</v>
      </c>
      <c r="C160" s="2">
        <v>11</v>
      </c>
      <c r="D160" s="2" t="s">
        <v>52</v>
      </c>
      <c r="E160" s="2">
        <v>0</v>
      </c>
      <c r="F160" s="2">
        <v>375.32</v>
      </c>
      <c r="G160" s="2">
        <v>0</v>
      </c>
      <c r="H160" s="2">
        <v>0</v>
      </c>
      <c r="I160" s="2">
        <v>100</v>
      </c>
      <c r="J160" s="2">
        <v>0</v>
      </c>
      <c r="K160" s="2">
        <v>0</v>
      </c>
      <c r="L160" s="2">
        <v>6.65</v>
      </c>
      <c r="M160" s="2">
        <v>0</v>
      </c>
      <c r="N160" s="2">
        <v>0</v>
      </c>
      <c r="O160" s="2">
        <v>420</v>
      </c>
      <c r="P160" s="2">
        <v>25</v>
      </c>
      <c r="Q160" s="2">
        <v>0</v>
      </c>
      <c r="R160" s="2" t="s">
        <v>345</v>
      </c>
      <c r="S160" s="2" t="s">
        <v>345</v>
      </c>
      <c r="T160" s="2" t="s">
        <v>345</v>
      </c>
      <c r="U160" s="49" t="s">
        <v>345</v>
      </c>
    </row>
    <row r="161" spans="1:21" x14ac:dyDescent="0.25">
      <c r="A161" s="16">
        <v>160</v>
      </c>
      <c r="B161" s="2">
        <v>30</v>
      </c>
      <c r="C161" s="2">
        <v>12</v>
      </c>
      <c r="D161" s="2" t="s">
        <v>52</v>
      </c>
      <c r="E161" s="2">
        <v>0</v>
      </c>
      <c r="F161" s="2">
        <v>3256.0662499999999</v>
      </c>
      <c r="G161" s="2">
        <v>0</v>
      </c>
      <c r="H161" s="2">
        <v>0</v>
      </c>
      <c r="I161" s="2">
        <v>100</v>
      </c>
      <c r="J161" s="2">
        <v>0</v>
      </c>
      <c r="K161" s="2">
        <v>0</v>
      </c>
      <c r="L161" s="2">
        <v>6.3</v>
      </c>
      <c r="M161" s="2">
        <v>0</v>
      </c>
      <c r="N161" s="2">
        <v>0</v>
      </c>
      <c r="O161" s="2">
        <v>420</v>
      </c>
      <c r="P161" s="2">
        <v>25</v>
      </c>
      <c r="Q161" s="2">
        <v>0</v>
      </c>
      <c r="R161" s="2" t="s">
        <v>345</v>
      </c>
      <c r="S161" s="2" t="s">
        <v>345</v>
      </c>
      <c r="T161" s="2" t="s">
        <v>345</v>
      </c>
      <c r="U161" s="49" t="s">
        <v>345</v>
      </c>
    </row>
    <row r="162" spans="1:21" x14ac:dyDescent="0.25">
      <c r="A162" s="16">
        <v>161</v>
      </c>
      <c r="B162" s="2">
        <v>30</v>
      </c>
      <c r="C162" s="2">
        <v>14</v>
      </c>
      <c r="D162" s="2" t="s">
        <v>52</v>
      </c>
      <c r="E162" s="2">
        <v>0</v>
      </c>
      <c r="F162" s="2">
        <v>535.21249999999998</v>
      </c>
      <c r="G162" s="2">
        <v>0</v>
      </c>
      <c r="H162" s="2">
        <v>0</v>
      </c>
      <c r="I162" s="2">
        <v>100</v>
      </c>
      <c r="J162" s="2">
        <v>0</v>
      </c>
      <c r="K162" s="2">
        <v>0</v>
      </c>
      <c r="L162" s="2">
        <v>14.6</v>
      </c>
      <c r="M162" s="2">
        <v>0</v>
      </c>
      <c r="N162" s="2">
        <v>0</v>
      </c>
      <c r="O162" s="2">
        <v>520</v>
      </c>
      <c r="P162" s="2">
        <v>25</v>
      </c>
      <c r="Q162" s="2">
        <v>0</v>
      </c>
      <c r="R162" s="2" t="s">
        <v>345</v>
      </c>
      <c r="S162" s="2" t="s">
        <v>345</v>
      </c>
      <c r="T162" s="2" t="s">
        <v>345</v>
      </c>
      <c r="U162" s="49" t="s">
        <v>345</v>
      </c>
    </row>
    <row r="163" spans="1:21" x14ac:dyDescent="0.25">
      <c r="A163" s="16">
        <v>162</v>
      </c>
      <c r="B163" s="2">
        <v>31</v>
      </c>
      <c r="C163" s="2">
        <v>1</v>
      </c>
      <c r="D163" s="2" t="s">
        <v>52</v>
      </c>
      <c r="E163" s="2">
        <v>0</v>
      </c>
      <c r="F163" s="2">
        <v>967.5</v>
      </c>
      <c r="G163" s="2">
        <v>0</v>
      </c>
      <c r="H163" s="2">
        <v>35</v>
      </c>
      <c r="I163" s="2">
        <v>3</v>
      </c>
      <c r="J163" s="2">
        <v>48</v>
      </c>
      <c r="K163" s="2">
        <v>12</v>
      </c>
      <c r="L163" s="2">
        <v>6.2</v>
      </c>
      <c r="M163" s="2">
        <v>2.5362609442060091E-2</v>
      </c>
      <c r="N163" s="2">
        <v>100</v>
      </c>
      <c r="O163" s="2">
        <v>350</v>
      </c>
      <c r="P163" s="2">
        <v>30</v>
      </c>
      <c r="Q163" s="2">
        <v>0.76</v>
      </c>
      <c r="R163" s="2" t="s">
        <v>345</v>
      </c>
      <c r="S163" s="2" t="s">
        <v>345</v>
      </c>
      <c r="T163" s="2" t="s">
        <v>345</v>
      </c>
      <c r="U163" s="49" t="s">
        <v>345</v>
      </c>
    </row>
    <row r="164" spans="1:21" x14ac:dyDescent="0.25">
      <c r="A164" s="16">
        <v>163</v>
      </c>
      <c r="B164" s="2">
        <v>31</v>
      </c>
      <c r="C164" s="2">
        <v>4</v>
      </c>
      <c r="D164" s="2" t="s">
        <v>52</v>
      </c>
      <c r="E164" s="2">
        <v>0</v>
      </c>
      <c r="F164" s="2">
        <v>142.5</v>
      </c>
      <c r="G164" s="2">
        <v>0</v>
      </c>
      <c r="H164" s="2">
        <v>0</v>
      </c>
      <c r="I164" s="2">
        <v>100</v>
      </c>
      <c r="J164" s="2">
        <v>0</v>
      </c>
      <c r="K164" s="2">
        <v>0</v>
      </c>
      <c r="L164" s="2">
        <v>25.93</v>
      </c>
      <c r="M164" s="2">
        <v>0</v>
      </c>
      <c r="N164" s="2">
        <v>0</v>
      </c>
      <c r="O164" s="2">
        <v>1400</v>
      </c>
      <c r="P164" s="2">
        <v>80</v>
      </c>
      <c r="Q164" s="2">
        <v>0</v>
      </c>
      <c r="R164" s="2" t="s">
        <v>345</v>
      </c>
      <c r="S164" s="2" t="s">
        <v>345</v>
      </c>
      <c r="T164" s="2" t="s">
        <v>345</v>
      </c>
      <c r="U164" s="49" t="s">
        <v>345</v>
      </c>
    </row>
    <row r="165" spans="1:21" x14ac:dyDescent="0.25">
      <c r="A165" s="16">
        <v>164</v>
      </c>
      <c r="B165" s="2">
        <v>31</v>
      </c>
      <c r="C165" s="2">
        <v>11</v>
      </c>
      <c r="D165" s="2" t="s">
        <v>52</v>
      </c>
      <c r="E165" s="2">
        <v>0</v>
      </c>
      <c r="F165" s="2">
        <v>74.25</v>
      </c>
      <c r="G165" s="2">
        <v>0</v>
      </c>
      <c r="H165" s="2">
        <v>0</v>
      </c>
      <c r="I165" s="2">
        <v>100</v>
      </c>
      <c r="J165" s="2">
        <v>0</v>
      </c>
      <c r="K165" s="2">
        <v>0</v>
      </c>
      <c r="L165" s="2">
        <v>6.65</v>
      </c>
      <c r="M165" s="2">
        <v>0</v>
      </c>
      <c r="N165" s="2">
        <v>0</v>
      </c>
      <c r="O165" s="2">
        <v>420</v>
      </c>
      <c r="P165" s="2">
        <v>25</v>
      </c>
      <c r="Q165" s="2">
        <v>0</v>
      </c>
      <c r="R165" s="2" t="s">
        <v>345</v>
      </c>
      <c r="S165" s="2" t="s">
        <v>345</v>
      </c>
      <c r="T165" s="2" t="s">
        <v>345</v>
      </c>
      <c r="U165" s="49" t="s">
        <v>345</v>
      </c>
    </row>
    <row r="166" spans="1:21" x14ac:dyDescent="0.25">
      <c r="A166" s="16">
        <v>165</v>
      </c>
      <c r="B166" s="2">
        <v>31</v>
      </c>
      <c r="C166" s="2">
        <v>12</v>
      </c>
      <c r="D166" s="2" t="s">
        <v>52</v>
      </c>
      <c r="E166" s="2">
        <v>0</v>
      </c>
      <c r="F166" s="2">
        <v>346.56</v>
      </c>
      <c r="G166" s="2">
        <v>0</v>
      </c>
      <c r="H166" s="2">
        <v>0</v>
      </c>
      <c r="I166" s="2">
        <v>100</v>
      </c>
      <c r="J166" s="2">
        <v>0</v>
      </c>
      <c r="K166" s="2">
        <v>0</v>
      </c>
      <c r="L166" s="2">
        <v>6.3</v>
      </c>
      <c r="M166" s="2">
        <v>0</v>
      </c>
      <c r="N166" s="2">
        <v>0</v>
      </c>
      <c r="O166" s="2">
        <v>420</v>
      </c>
      <c r="P166" s="2">
        <v>25</v>
      </c>
      <c r="Q166" s="2">
        <v>0</v>
      </c>
      <c r="R166" s="2" t="s">
        <v>345</v>
      </c>
      <c r="S166" s="2" t="s">
        <v>345</v>
      </c>
      <c r="T166" s="2" t="s">
        <v>345</v>
      </c>
      <c r="U166" s="49" t="s">
        <v>345</v>
      </c>
    </row>
    <row r="167" spans="1:21" x14ac:dyDescent="0.25">
      <c r="A167" s="16">
        <v>166</v>
      </c>
      <c r="B167" s="2">
        <v>31</v>
      </c>
      <c r="C167" s="2">
        <v>31</v>
      </c>
      <c r="D167" s="2" t="s">
        <v>52</v>
      </c>
      <c r="E167" s="2">
        <v>0</v>
      </c>
      <c r="F167" s="2">
        <v>12000</v>
      </c>
      <c r="G167" s="2">
        <v>0</v>
      </c>
      <c r="H167" s="2">
        <v>0</v>
      </c>
      <c r="I167" s="2">
        <v>0.1</v>
      </c>
      <c r="J167" s="2">
        <v>0</v>
      </c>
      <c r="K167" s="2">
        <v>0</v>
      </c>
      <c r="L167" s="2">
        <v>15.772</v>
      </c>
      <c r="M167" s="2">
        <v>1.76475E-2</v>
      </c>
      <c r="N167" s="2">
        <v>0</v>
      </c>
      <c r="O167" s="2">
        <v>0</v>
      </c>
      <c r="P167" s="2">
        <v>80</v>
      </c>
      <c r="Q167" s="2">
        <v>0</v>
      </c>
      <c r="R167" s="2" t="s">
        <v>345</v>
      </c>
      <c r="S167" s="2" t="s">
        <v>345</v>
      </c>
      <c r="T167" s="2" t="s">
        <v>345</v>
      </c>
      <c r="U167" s="49" t="s">
        <v>345</v>
      </c>
    </row>
    <row r="168" spans="1:21" x14ac:dyDescent="0.25">
      <c r="A168" s="16">
        <v>167</v>
      </c>
      <c r="B168" s="2">
        <v>32</v>
      </c>
      <c r="C168" s="2">
        <v>1</v>
      </c>
      <c r="D168" s="2" t="s">
        <v>52</v>
      </c>
      <c r="E168" s="2">
        <v>0</v>
      </c>
      <c r="F168" s="2">
        <v>7644.545454545454</v>
      </c>
      <c r="G168" s="2">
        <v>0</v>
      </c>
      <c r="H168" s="2">
        <v>35</v>
      </c>
      <c r="I168" s="2">
        <v>3</v>
      </c>
      <c r="J168" s="2">
        <v>48</v>
      </c>
      <c r="K168" s="2">
        <v>12</v>
      </c>
      <c r="L168" s="2">
        <v>6.2</v>
      </c>
      <c r="M168" s="2">
        <v>2.5362609442060091E-2</v>
      </c>
      <c r="N168" s="2">
        <v>100</v>
      </c>
      <c r="O168" s="2">
        <v>350</v>
      </c>
      <c r="P168" s="2">
        <v>30</v>
      </c>
      <c r="Q168" s="2">
        <v>0.76</v>
      </c>
      <c r="R168" s="2" t="s">
        <v>345</v>
      </c>
      <c r="S168" s="2" t="s">
        <v>345</v>
      </c>
      <c r="T168" s="2" t="s">
        <v>345</v>
      </c>
      <c r="U168" s="49" t="s">
        <v>345</v>
      </c>
    </row>
    <row r="169" spans="1:21" x14ac:dyDescent="0.25">
      <c r="A169" s="16">
        <v>168</v>
      </c>
      <c r="B169" s="2">
        <v>32</v>
      </c>
      <c r="C169" s="2">
        <v>2</v>
      </c>
      <c r="D169" s="2" t="s">
        <v>52</v>
      </c>
      <c r="E169" s="2">
        <v>0</v>
      </c>
      <c r="F169" s="2">
        <v>2121.636363636364</v>
      </c>
      <c r="G169" s="2">
        <v>0</v>
      </c>
      <c r="H169" s="2">
        <v>50</v>
      </c>
      <c r="I169" s="2">
        <v>1</v>
      </c>
      <c r="J169" s="2">
        <v>24</v>
      </c>
      <c r="K169" s="2">
        <v>6</v>
      </c>
      <c r="L169" s="2">
        <v>6.2</v>
      </c>
      <c r="M169" s="2">
        <v>2.8410999999999999E-2</v>
      </c>
      <c r="N169" s="2">
        <v>30</v>
      </c>
      <c r="O169" s="2">
        <v>420</v>
      </c>
      <c r="P169" s="2">
        <v>30</v>
      </c>
      <c r="Q169" s="2">
        <v>0.85</v>
      </c>
      <c r="R169" s="2" t="s">
        <v>345</v>
      </c>
      <c r="S169" s="2" t="s">
        <v>345</v>
      </c>
      <c r="T169" s="2" t="s">
        <v>345</v>
      </c>
      <c r="U169" s="49" t="s">
        <v>345</v>
      </c>
    </row>
    <row r="170" spans="1:21" x14ac:dyDescent="0.25">
      <c r="A170" s="16">
        <v>169</v>
      </c>
      <c r="B170" s="2">
        <v>32</v>
      </c>
      <c r="C170" s="2">
        <v>12</v>
      </c>
      <c r="D170" s="2" t="s">
        <v>52</v>
      </c>
      <c r="E170" s="2">
        <v>0</v>
      </c>
      <c r="F170" s="2">
        <v>3447.607727272728</v>
      </c>
      <c r="G170" s="2">
        <v>0</v>
      </c>
      <c r="H170" s="2">
        <v>0</v>
      </c>
      <c r="I170" s="2">
        <v>100</v>
      </c>
      <c r="J170" s="2">
        <v>0</v>
      </c>
      <c r="K170" s="2">
        <v>0</v>
      </c>
      <c r="L170" s="2">
        <v>6.3</v>
      </c>
      <c r="M170" s="2">
        <v>0</v>
      </c>
      <c r="N170" s="2">
        <v>0</v>
      </c>
      <c r="O170" s="2">
        <v>420</v>
      </c>
      <c r="P170" s="2">
        <v>25</v>
      </c>
      <c r="Q170" s="2">
        <v>0</v>
      </c>
      <c r="R170" s="2" t="s">
        <v>345</v>
      </c>
      <c r="S170" s="2" t="s">
        <v>345</v>
      </c>
      <c r="T170" s="2" t="s">
        <v>345</v>
      </c>
      <c r="U170" s="49" t="s">
        <v>345</v>
      </c>
    </row>
    <row r="171" spans="1:21" x14ac:dyDescent="0.25">
      <c r="A171" s="16">
        <v>170</v>
      </c>
      <c r="B171" s="2">
        <v>32</v>
      </c>
      <c r="C171" s="2">
        <v>14</v>
      </c>
      <c r="D171" s="2" t="s">
        <v>52</v>
      </c>
      <c r="E171" s="2">
        <v>0</v>
      </c>
      <c r="F171" s="2">
        <v>566.04545454545439</v>
      </c>
      <c r="G171" s="2">
        <v>0</v>
      </c>
      <c r="H171" s="2">
        <v>0</v>
      </c>
      <c r="I171" s="2">
        <v>100</v>
      </c>
      <c r="J171" s="2">
        <v>0</v>
      </c>
      <c r="K171" s="2">
        <v>0</v>
      </c>
      <c r="L171" s="2">
        <v>14.6</v>
      </c>
      <c r="M171" s="2">
        <v>0</v>
      </c>
      <c r="N171" s="2">
        <v>0</v>
      </c>
      <c r="O171" s="2">
        <v>520</v>
      </c>
      <c r="P171" s="2">
        <v>25</v>
      </c>
      <c r="Q171" s="2">
        <v>0</v>
      </c>
      <c r="R171" s="2" t="s">
        <v>345</v>
      </c>
      <c r="S171" s="2" t="s">
        <v>345</v>
      </c>
      <c r="T171" s="2" t="s">
        <v>345</v>
      </c>
      <c r="U171" s="49" t="s">
        <v>345</v>
      </c>
    </row>
    <row r="172" spans="1:21" x14ac:dyDescent="0.25">
      <c r="A172" s="16">
        <v>171</v>
      </c>
      <c r="B172" s="2">
        <v>33</v>
      </c>
      <c r="C172" s="2">
        <v>1</v>
      </c>
      <c r="D172" s="2" t="s">
        <v>52</v>
      </c>
      <c r="E172" s="2">
        <v>0</v>
      </c>
      <c r="F172" s="2">
        <v>13496.70454545454</v>
      </c>
      <c r="G172" s="2">
        <v>0</v>
      </c>
      <c r="H172" s="2">
        <v>35</v>
      </c>
      <c r="I172" s="2">
        <v>3</v>
      </c>
      <c r="J172" s="2">
        <v>48</v>
      </c>
      <c r="K172" s="2">
        <v>12</v>
      </c>
      <c r="L172" s="2">
        <v>6.2</v>
      </c>
      <c r="M172" s="2">
        <v>2.5362609442060091E-2</v>
      </c>
      <c r="N172" s="2">
        <v>100</v>
      </c>
      <c r="O172" s="2">
        <v>350</v>
      </c>
      <c r="P172" s="2">
        <v>30</v>
      </c>
      <c r="Q172" s="2">
        <v>0.76</v>
      </c>
      <c r="R172" s="2" t="s">
        <v>345</v>
      </c>
      <c r="S172" s="2" t="s">
        <v>345</v>
      </c>
      <c r="T172" s="2" t="s">
        <v>345</v>
      </c>
      <c r="U172" s="49" t="s">
        <v>345</v>
      </c>
    </row>
    <row r="173" spans="1:21" x14ac:dyDescent="0.25">
      <c r="A173" s="16">
        <v>172</v>
      </c>
      <c r="B173" s="2">
        <v>33</v>
      </c>
      <c r="C173" s="2">
        <v>2</v>
      </c>
      <c r="D173" s="2" t="s">
        <v>52</v>
      </c>
      <c r="E173" s="2">
        <v>0</v>
      </c>
      <c r="F173" s="2">
        <v>2417.5698863636371</v>
      </c>
      <c r="G173" s="2">
        <v>0</v>
      </c>
      <c r="H173" s="2">
        <v>50</v>
      </c>
      <c r="I173" s="2">
        <v>1</v>
      </c>
      <c r="J173" s="2">
        <v>24</v>
      </c>
      <c r="K173" s="2">
        <v>6</v>
      </c>
      <c r="L173" s="2">
        <v>6.2</v>
      </c>
      <c r="M173" s="2">
        <v>2.8410999999999999E-2</v>
      </c>
      <c r="N173" s="2">
        <v>30</v>
      </c>
      <c r="O173" s="2">
        <v>420</v>
      </c>
      <c r="P173" s="2">
        <v>30</v>
      </c>
      <c r="Q173" s="2">
        <v>0.85</v>
      </c>
      <c r="R173" s="2" t="s">
        <v>345</v>
      </c>
      <c r="S173" s="2" t="s">
        <v>345</v>
      </c>
      <c r="T173" s="2" t="s">
        <v>345</v>
      </c>
      <c r="U173" s="49" t="s">
        <v>345</v>
      </c>
    </row>
    <row r="174" spans="1:21" x14ac:dyDescent="0.25">
      <c r="A174" s="16">
        <v>173</v>
      </c>
      <c r="B174" s="2">
        <v>33</v>
      </c>
      <c r="C174" s="2">
        <v>3</v>
      </c>
      <c r="D174" s="2" t="s">
        <v>52</v>
      </c>
      <c r="E174" s="2">
        <v>0</v>
      </c>
      <c r="F174" s="2">
        <v>787.5</v>
      </c>
      <c r="G174" s="2">
        <v>0</v>
      </c>
      <c r="H174" s="2">
        <v>30</v>
      </c>
      <c r="I174" s="2">
        <v>7</v>
      </c>
      <c r="J174" s="2">
        <v>2</v>
      </c>
      <c r="K174" s="2">
        <v>1</v>
      </c>
      <c r="L174" s="2">
        <v>9.8000000000000007</v>
      </c>
      <c r="M174" s="2">
        <v>5.1012000000000002E-2</v>
      </c>
      <c r="N174" s="2">
        <v>80</v>
      </c>
      <c r="O174" s="2">
        <v>200</v>
      </c>
      <c r="P174" s="2">
        <v>30</v>
      </c>
      <c r="Q174" s="2">
        <v>0.31</v>
      </c>
      <c r="R174" s="2" t="s">
        <v>345</v>
      </c>
      <c r="S174" s="2" t="s">
        <v>345</v>
      </c>
      <c r="T174" s="2" t="s">
        <v>345</v>
      </c>
      <c r="U174" s="49" t="s">
        <v>345</v>
      </c>
    </row>
    <row r="175" spans="1:21" x14ac:dyDescent="0.25">
      <c r="A175" s="16">
        <v>174</v>
      </c>
      <c r="B175" s="2">
        <v>33</v>
      </c>
      <c r="C175" s="2">
        <v>11</v>
      </c>
      <c r="D175" s="2" t="s">
        <v>52</v>
      </c>
      <c r="E175" s="2">
        <v>0</v>
      </c>
      <c r="F175" s="2">
        <v>175</v>
      </c>
      <c r="G175" s="2">
        <v>0</v>
      </c>
      <c r="H175" s="2">
        <v>0</v>
      </c>
      <c r="I175" s="2">
        <v>100</v>
      </c>
      <c r="J175" s="2">
        <v>0</v>
      </c>
      <c r="K175" s="2">
        <v>0</v>
      </c>
      <c r="L175" s="2">
        <v>6.65</v>
      </c>
      <c r="M175" s="2">
        <v>0</v>
      </c>
      <c r="N175" s="2">
        <v>0</v>
      </c>
      <c r="O175" s="2">
        <v>420</v>
      </c>
      <c r="P175" s="2">
        <v>25</v>
      </c>
      <c r="Q175" s="2">
        <v>0</v>
      </c>
      <c r="R175" s="2" t="s">
        <v>345</v>
      </c>
      <c r="S175" s="2" t="s">
        <v>345</v>
      </c>
      <c r="T175" s="2" t="s">
        <v>345</v>
      </c>
      <c r="U175" s="49" t="s">
        <v>345</v>
      </c>
    </row>
    <row r="176" spans="1:21" x14ac:dyDescent="0.25">
      <c r="A176" s="16">
        <v>175</v>
      </c>
      <c r="B176" s="2">
        <v>33</v>
      </c>
      <c r="C176" s="2">
        <v>12</v>
      </c>
      <c r="D176" s="2" t="s">
        <v>52</v>
      </c>
      <c r="E176" s="2">
        <v>0</v>
      </c>
      <c r="F176" s="2">
        <v>2433.7860227272722</v>
      </c>
      <c r="G176" s="2">
        <v>0</v>
      </c>
      <c r="H176" s="2">
        <v>0</v>
      </c>
      <c r="I176" s="2">
        <v>100</v>
      </c>
      <c r="J176" s="2">
        <v>0</v>
      </c>
      <c r="K176" s="2">
        <v>0</v>
      </c>
      <c r="L176" s="2">
        <v>6.3</v>
      </c>
      <c r="M176" s="2">
        <v>0</v>
      </c>
      <c r="N176" s="2">
        <v>0</v>
      </c>
      <c r="O176" s="2">
        <v>420</v>
      </c>
      <c r="P176" s="2">
        <v>25</v>
      </c>
      <c r="Q176" s="2">
        <v>0</v>
      </c>
      <c r="R176" s="2" t="s">
        <v>345</v>
      </c>
      <c r="S176" s="2" t="s">
        <v>345</v>
      </c>
      <c r="T176" s="2" t="s">
        <v>345</v>
      </c>
      <c r="U176" s="49" t="s">
        <v>345</v>
      </c>
    </row>
    <row r="177" spans="1:21" x14ac:dyDescent="0.25">
      <c r="A177" s="16">
        <v>176</v>
      </c>
      <c r="B177" s="2">
        <v>33</v>
      </c>
      <c r="C177" s="2">
        <v>14</v>
      </c>
      <c r="D177" s="2" t="s">
        <v>52</v>
      </c>
      <c r="E177" s="2">
        <v>0</v>
      </c>
      <c r="F177" s="2">
        <v>926.94204545454545</v>
      </c>
      <c r="G177" s="2">
        <v>0</v>
      </c>
      <c r="H177" s="2">
        <v>0</v>
      </c>
      <c r="I177" s="2">
        <v>100</v>
      </c>
      <c r="J177" s="2">
        <v>0</v>
      </c>
      <c r="K177" s="2">
        <v>0</v>
      </c>
      <c r="L177" s="2">
        <v>14.6</v>
      </c>
      <c r="M177" s="2">
        <v>0</v>
      </c>
      <c r="N177" s="2">
        <v>0</v>
      </c>
      <c r="O177" s="2">
        <v>520</v>
      </c>
      <c r="P177" s="2">
        <v>25</v>
      </c>
      <c r="Q177" s="2">
        <v>0</v>
      </c>
      <c r="R177" s="2" t="s">
        <v>345</v>
      </c>
      <c r="S177" s="2" t="s">
        <v>345</v>
      </c>
      <c r="T177" s="2" t="s">
        <v>345</v>
      </c>
      <c r="U177" s="49" t="s">
        <v>345</v>
      </c>
    </row>
    <row r="178" spans="1:21" x14ac:dyDescent="0.25">
      <c r="A178" s="16">
        <v>177</v>
      </c>
      <c r="B178" s="2">
        <v>34</v>
      </c>
      <c r="C178" s="2">
        <v>1</v>
      </c>
      <c r="D178" s="2" t="s">
        <v>52</v>
      </c>
      <c r="E178" s="2">
        <v>0</v>
      </c>
      <c r="F178" s="2">
        <v>4170</v>
      </c>
      <c r="G178" s="2">
        <v>0</v>
      </c>
      <c r="H178" s="2">
        <v>35</v>
      </c>
      <c r="I178" s="2">
        <v>3</v>
      </c>
      <c r="J178" s="2">
        <v>48</v>
      </c>
      <c r="K178" s="2">
        <v>12</v>
      </c>
      <c r="L178" s="2">
        <v>6.2</v>
      </c>
      <c r="M178" s="2">
        <v>2.5362609442060091E-2</v>
      </c>
      <c r="N178" s="2">
        <v>100</v>
      </c>
      <c r="O178" s="2">
        <v>350</v>
      </c>
      <c r="P178" s="2">
        <v>30</v>
      </c>
      <c r="Q178" s="2">
        <v>0.76</v>
      </c>
      <c r="R178" s="2" t="s">
        <v>345</v>
      </c>
      <c r="S178" s="2" t="s">
        <v>345</v>
      </c>
      <c r="T178" s="2" t="s">
        <v>345</v>
      </c>
      <c r="U178" s="49" t="s">
        <v>345</v>
      </c>
    </row>
    <row r="179" spans="1:21" x14ac:dyDescent="0.25">
      <c r="A179" s="16">
        <v>178</v>
      </c>
      <c r="B179" s="2">
        <v>34</v>
      </c>
      <c r="C179" s="2">
        <v>2</v>
      </c>
      <c r="D179" s="2" t="s">
        <v>52</v>
      </c>
      <c r="E179" s="2">
        <v>0</v>
      </c>
      <c r="F179" s="2">
        <v>557.6</v>
      </c>
      <c r="G179" s="2">
        <v>0</v>
      </c>
      <c r="H179" s="2">
        <v>50</v>
      </c>
      <c r="I179" s="2">
        <v>1</v>
      </c>
      <c r="J179" s="2">
        <v>24</v>
      </c>
      <c r="K179" s="2">
        <v>6</v>
      </c>
      <c r="L179" s="2">
        <v>6.2</v>
      </c>
      <c r="M179" s="2">
        <v>2.8410999999999999E-2</v>
      </c>
      <c r="N179" s="2">
        <v>30</v>
      </c>
      <c r="O179" s="2">
        <v>420</v>
      </c>
      <c r="P179" s="2">
        <v>30</v>
      </c>
      <c r="Q179" s="2">
        <v>0.85</v>
      </c>
      <c r="R179" s="2" t="s">
        <v>345</v>
      </c>
      <c r="S179" s="2" t="s">
        <v>345</v>
      </c>
      <c r="T179" s="2" t="s">
        <v>345</v>
      </c>
      <c r="U179" s="49" t="s">
        <v>345</v>
      </c>
    </row>
    <row r="180" spans="1:21" x14ac:dyDescent="0.25">
      <c r="A180" s="16">
        <v>179</v>
      </c>
      <c r="B180" s="2">
        <v>34</v>
      </c>
      <c r="C180" s="2">
        <v>3</v>
      </c>
      <c r="D180" s="2" t="s">
        <v>52</v>
      </c>
      <c r="E180" s="2">
        <v>0</v>
      </c>
      <c r="F180" s="2">
        <v>177</v>
      </c>
      <c r="G180" s="2">
        <v>0</v>
      </c>
      <c r="H180" s="2">
        <v>30</v>
      </c>
      <c r="I180" s="2">
        <v>7</v>
      </c>
      <c r="J180" s="2">
        <v>2</v>
      </c>
      <c r="K180" s="2">
        <v>1</v>
      </c>
      <c r="L180" s="2">
        <v>9.8000000000000007</v>
      </c>
      <c r="M180" s="2">
        <v>5.1012000000000002E-2</v>
      </c>
      <c r="N180" s="2">
        <v>80</v>
      </c>
      <c r="O180" s="2">
        <v>200</v>
      </c>
      <c r="P180" s="2">
        <v>30</v>
      </c>
      <c r="Q180" s="2">
        <v>0.31</v>
      </c>
      <c r="R180" s="2" t="s">
        <v>345</v>
      </c>
      <c r="S180" s="2" t="s">
        <v>345</v>
      </c>
      <c r="T180" s="2" t="s">
        <v>345</v>
      </c>
      <c r="U180" s="49" t="s">
        <v>345</v>
      </c>
    </row>
    <row r="181" spans="1:21" x14ac:dyDescent="0.25">
      <c r="A181" s="16">
        <v>180</v>
      </c>
      <c r="B181" s="2">
        <v>34</v>
      </c>
      <c r="C181" s="2">
        <v>11</v>
      </c>
      <c r="D181" s="2" t="s">
        <v>52</v>
      </c>
      <c r="E181" s="2">
        <v>0</v>
      </c>
      <c r="F181" s="2">
        <v>520</v>
      </c>
      <c r="G181" s="2">
        <v>0</v>
      </c>
      <c r="H181" s="2">
        <v>0</v>
      </c>
      <c r="I181" s="2">
        <v>100</v>
      </c>
      <c r="J181" s="2">
        <v>0</v>
      </c>
      <c r="K181" s="2">
        <v>0</v>
      </c>
      <c r="L181" s="2">
        <v>6.65</v>
      </c>
      <c r="M181" s="2">
        <v>0</v>
      </c>
      <c r="N181" s="2">
        <v>0</v>
      </c>
      <c r="O181" s="2">
        <v>420</v>
      </c>
      <c r="P181" s="2">
        <v>25</v>
      </c>
      <c r="Q181" s="2">
        <v>0</v>
      </c>
      <c r="R181" s="2" t="s">
        <v>345</v>
      </c>
      <c r="S181" s="2" t="s">
        <v>345</v>
      </c>
      <c r="T181" s="2" t="s">
        <v>345</v>
      </c>
      <c r="U181" s="49" t="s">
        <v>345</v>
      </c>
    </row>
    <row r="182" spans="1:21" x14ac:dyDescent="0.25">
      <c r="A182" s="16">
        <v>181</v>
      </c>
      <c r="B182" s="2">
        <v>34</v>
      </c>
      <c r="C182" s="2">
        <v>12</v>
      </c>
      <c r="D182" s="2" t="s">
        <v>52</v>
      </c>
      <c r="E182" s="2">
        <v>0</v>
      </c>
      <c r="F182" s="2">
        <v>434.97333333333319</v>
      </c>
      <c r="G182" s="2">
        <v>0</v>
      </c>
      <c r="H182" s="2">
        <v>0</v>
      </c>
      <c r="I182" s="2">
        <v>100</v>
      </c>
      <c r="J182" s="2">
        <v>0</v>
      </c>
      <c r="K182" s="2">
        <v>0</v>
      </c>
      <c r="L182" s="2">
        <v>6.3</v>
      </c>
      <c r="M182" s="2">
        <v>0</v>
      </c>
      <c r="N182" s="2">
        <v>0</v>
      </c>
      <c r="O182" s="2">
        <v>420</v>
      </c>
      <c r="P182" s="2">
        <v>25</v>
      </c>
      <c r="Q182" s="2">
        <v>0</v>
      </c>
      <c r="R182" s="2" t="s">
        <v>345</v>
      </c>
      <c r="S182" s="2" t="s">
        <v>345</v>
      </c>
      <c r="T182" s="2" t="s">
        <v>345</v>
      </c>
      <c r="U182" s="49" t="s">
        <v>345</v>
      </c>
    </row>
    <row r="183" spans="1:21" x14ac:dyDescent="0.25">
      <c r="A183" s="16">
        <v>182</v>
      </c>
      <c r="B183" s="2">
        <v>35</v>
      </c>
      <c r="C183" s="2">
        <v>1</v>
      </c>
      <c r="D183" s="2" t="s">
        <v>52</v>
      </c>
      <c r="E183" s="2">
        <v>0</v>
      </c>
      <c r="F183" s="2">
        <v>7740</v>
      </c>
      <c r="G183" s="2">
        <v>0</v>
      </c>
      <c r="H183" s="2">
        <v>35</v>
      </c>
      <c r="I183" s="2">
        <v>3</v>
      </c>
      <c r="J183" s="2">
        <v>48</v>
      </c>
      <c r="K183" s="2">
        <v>12</v>
      </c>
      <c r="L183" s="2">
        <v>6.2</v>
      </c>
      <c r="M183" s="2">
        <v>2.5362609442060091E-2</v>
      </c>
      <c r="N183" s="2">
        <v>100</v>
      </c>
      <c r="O183" s="2">
        <v>350</v>
      </c>
      <c r="P183" s="2">
        <v>30</v>
      </c>
      <c r="Q183" s="2">
        <v>0.76</v>
      </c>
      <c r="R183" s="2" t="s">
        <v>345</v>
      </c>
      <c r="S183" s="2" t="s">
        <v>345</v>
      </c>
      <c r="T183" s="2" t="s">
        <v>345</v>
      </c>
      <c r="U183" s="49" t="s">
        <v>345</v>
      </c>
    </row>
    <row r="184" spans="1:21" x14ac:dyDescent="0.25">
      <c r="A184" s="16">
        <v>183</v>
      </c>
      <c r="B184" s="2">
        <v>35</v>
      </c>
      <c r="C184" s="2">
        <v>2</v>
      </c>
      <c r="D184" s="2" t="s">
        <v>52</v>
      </c>
      <c r="E184" s="2">
        <v>0</v>
      </c>
      <c r="F184" s="2">
        <v>1874</v>
      </c>
      <c r="G184" s="2">
        <v>0</v>
      </c>
      <c r="H184" s="2">
        <v>50</v>
      </c>
      <c r="I184" s="2">
        <v>1</v>
      </c>
      <c r="J184" s="2">
        <v>24</v>
      </c>
      <c r="K184" s="2">
        <v>6</v>
      </c>
      <c r="L184" s="2">
        <v>6.2</v>
      </c>
      <c r="M184" s="2">
        <v>2.8410999999999999E-2</v>
      </c>
      <c r="N184" s="2">
        <v>30</v>
      </c>
      <c r="O184" s="2">
        <v>420</v>
      </c>
      <c r="P184" s="2">
        <v>30</v>
      </c>
      <c r="Q184" s="2">
        <v>0.85</v>
      </c>
      <c r="R184" s="2" t="s">
        <v>345</v>
      </c>
      <c r="S184" s="2" t="s">
        <v>345</v>
      </c>
      <c r="T184" s="2" t="s">
        <v>345</v>
      </c>
      <c r="U184" s="49" t="s">
        <v>345</v>
      </c>
    </row>
    <row r="185" spans="1:21" x14ac:dyDescent="0.25">
      <c r="A185" s="16">
        <v>184</v>
      </c>
      <c r="B185" s="2">
        <v>35</v>
      </c>
      <c r="C185" s="2">
        <v>11</v>
      </c>
      <c r="D185" s="2" t="s">
        <v>52</v>
      </c>
      <c r="E185" s="2">
        <v>0</v>
      </c>
      <c r="F185" s="2">
        <v>130</v>
      </c>
      <c r="G185" s="2">
        <v>0</v>
      </c>
      <c r="H185" s="2">
        <v>0</v>
      </c>
      <c r="I185" s="2">
        <v>100</v>
      </c>
      <c r="J185" s="2">
        <v>0</v>
      </c>
      <c r="K185" s="2">
        <v>0</v>
      </c>
      <c r="L185" s="2">
        <v>6.65</v>
      </c>
      <c r="M185" s="2">
        <v>0</v>
      </c>
      <c r="N185" s="2">
        <v>0</v>
      </c>
      <c r="O185" s="2">
        <v>420</v>
      </c>
      <c r="P185" s="2">
        <v>25</v>
      </c>
      <c r="Q185" s="2">
        <v>0</v>
      </c>
      <c r="R185" s="2" t="s">
        <v>345</v>
      </c>
      <c r="S185" s="2" t="s">
        <v>345</v>
      </c>
      <c r="T185" s="2" t="s">
        <v>345</v>
      </c>
      <c r="U185" s="49" t="s">
        <v>345</v>
      </c>
    </row>
    <row r="186" spans="1:21" x14ac:dyDescent="0.25">
      <c r="A186" s="16">
        <v>185</v>
      </c>
      <c r="B186" s="2">
        <v>35</v>
      </c>
      <c r="C186" s="2">
        <v>12</v>
      </c>
      <c r="D186" s="2" t="s">
        <v>52</v>
      </c>
      <c r="E186" s="2">
        <v>0</v>
      </c>
      <c r="F186" s="2">
        <v>1216.77</v>
      </c>
      <c r="G186" s="2">
        <v>0</v>
      </c>
      <c r="H186" s="2">
        <v>0</v>
      </c>
      <c r="I186" s="2">
        <v>100</v>
      </c>
      <c r="J186" s="2">
        <v>0</v>
      </c>
      <c r="K186" s="2">
        <v>0</v>
      </c>
      <c r="L186" s="2">
        <v>6.3</v>
      </c>
      <c r="M186" s="2">
        <v>0</v>
      </c>
      <c r="N186" s="2">
        <v>0</v>
      </c>
      <c r="O186" s="2">
        <v>420</v>
      </c>
      <c r="P186" s="2">
        <v>25</v>
      </c>
      <c r="Q186" s="2">
        <v>0</v>
      </c>
      <c r="R186" s="2" t="s">
        <v>345</v>
      </c>
      <c r="S186" s="2" t="s">
        <v>345</v>
      </c>
      <c r="T186" s="2" t="s">
        <v>345</v>
      </c>
      <c r="U186" s="49" t="s">
        <v>345</v>
      </c>
    </row>
    <row r="187" spans="1:21" x14ac:dyDescent="0.25">
      <c r="A187" s="16">
        <v>186</v>
      </c>
      <c r="B187" s="2">
        <v>35</v>
      </c>
      <c r="C187" s="2">
        <v>14</v>
      </c>
      <c r="D187" s="2" t="s">
        <v>52</v>
      </c>
      <c r="E187" s="2">
        <v>0</v>
      </c>
      <c r="F187" s="2">
        <v>49.8</v>
      </c>
      <c r="G187" s="2">
        <v>0</v>
      </c>
      <c r="H187" s="2">
        <v>0</v>
      </c>
      <c r="I187" s="2">
        <v>100</v>
      </c>
      <c r="J187" s="2">
        <v>0</v>
      </c>
      <c r="K187" s="2">
        <v>0</v>
      </c>
      <c r="L187" s="2">
        <v>14.6</v>
      </c>
      <c r="M187" s="2">
        <v>0</v>
      </c>
      <c r="N187" s="2">
        <v>0</v>
      </c>
      <c r="O187" s="2">
        <v>520</v>
      </c>
      <c r="P187" s="2">
        <v>25</v>
      </c>
      <c r="Q187" s="2">
        <v>0</v>
      </c>
      <c r="R187" s="2" t="s">
        <v>345</v>
      </c>
      <c r="S187" s="2" t="s">
        <v>345</v>
      </c>
      <c r="T187" s="2" t="s">
        <v>345</v>
      </c>
      <c r="U187" s="49" t="s">
        <v>345</v>
      </c>
    </row>
    <row r="188" spans="1:21" x14ac:dyDescent="0.25">
      <c r="A188" s="16">
        <v>187</v>
      </c>
      <c r="B188" s="2">
        <v>36</v>
      </c>
      <c r="C188" s="2">
        <v>1</v>
      </c>
      <c r="D188" s="2" t="s">
        <v>52</v>
      </c>
      <c r="E188" s="2">
        <v>0</v>
      </c>
      <c r="F188" s="2">
        <v>322.5</v>
      </c>
      <c r="G188" s="2">
        <v>0</v>
      </c>
      <c r="H188" s="2">
        <v>35</v>
      </c>
      <c r="I188" s="2">
        <v>3</v>
      </c>
      <c r="J188" s="2">
        <v>48</v>
      </c>
      <c r="K188" s="2">
        <v>12</v>
      </c>
      <c r="L188" s="2">
        <v>6.2</v>
      </c>
      <c r="M188" s="2">
        <v>2.5362609442060091E-2</v>
      </c>
      <c r="N188" s="2">
        <v>100</v>
      </c>
      <c r="O188" s="2">
        <v>350</v>
      </c>
      <c r="P188" s="2">
        <v>30</v>
      </c>
      <c r="Q188" s="2">
        <v>0.76</v>
      </c>
      <c r="R188" s="2" t="s">
        <v>345</v>
      </c>
      <c r="S188" s="2" t="s">
        <v>345</v>
      </c>
      <c r="T188" s="2" t="s">
        <v>345</v>
      </c>
      <c r="U188" s="49" t="s">
        <v>345</v>
      </c>
    </row>
    <row r="189" spans="1:21" x14ac:dyDescent="0.25">
      <c r="A189" s="16">
        <v>188</v>
      </c>
      <c r="B189" s="2">
        <v>36</v>
      </c>
      <c r="C189" s="2">
        <v>4</v>
      </c>
      <c r="D189" s="2" t="s">
        <v>52</v>
      </c>
      <c r="E189" s="2">
        <v>0</v>
      </c>
      <c r="F189" s="2">
        <v>47.5</v>
      </c>
      <c r="G189" s="2">
        <v>0</v>
      </c>
      <c r="H189" s="2">
        <v>0</v>
      </c>
      <c r="I189" s="2">
        <v>100</v>
      </c>
      <c r="J189" s="2">
        <v>0</v>
      </c>
      <c r="K189" s="2">
        <v>0</v>
      </c>
      <c r="L189" s="2">
        <v>25.93</v>
      </c>
      <c r="M189" s="2">
        <v>0</v>
      </c>
      <c r="N189" s="2">
        <v>0</v>
      </c>
      <c r="O189" s="2">
        <v>1400</v>
      </c>
      <c r="P189" s="2">
        <v>80</v>
      </c>
      <c r="Q189" s="2">
        <v>0</v>
      </c>
      <c r="R189" s="2" t="s">
        <v>345</v>
      </c>
      <c r="S189" s="2" t="s">
        <v>345</v>
      </c>
      <c r="T189" s="2" t="s">
        <v>345</v>
      </c>
      <c r="U189" s="49" t="s">
        <v>345</v>
      </c>
    </row>
    <row r="190" spans="1:21" x14ac:dyDescent="0.25">
      <c r="A190" s="16">
        <v>189</v>
      </c>
      <c r="B190" s="2">
        <v>36</v>
      </c>
      <c r="C190" s="2">
        <v>11</v>
      </c>
      <c r="D190" s="2" t="s">
        <v>52</v>
      </c>
      <c r="E190" s="2">
        <v>0</v>
      </c>
      <c r="F190" s="2">
        <v>24.75</v>
      </c>
      <c r="G190" s="2">
        <v>0</v>
      </c>
      <c r="H190" s="2">
        <v>0</v>
      </c>
      <c r="I190" s="2">
        <v>100</v>
      </c>
      <c r="J190" s="2">
        <v>0</v>
      </c>
      <c r="K190" s="2">
        <v>0</v>
      </c>
      <c r="L190" s="2">
        <v>6.65</v>
      </c>
      <c r="M190" s="2">
        <v>0</v>
      </c>
      <c r="N190" s="2">
        <v>0</v>
      </c>
      <c r="O190" s="2">
        <v>420</v>
      </c>
      <c r="P190" s="2">
        <v>25</v>
      </c>
      <c r="Q190" s="2">
        <v>0</v>
      </c>
      <c r="R190" s="2" t="s">
        <v>345</v>
      </c>
      <c r="S190" s="2" t="s">
        <v>345</v>
      </c>
      <c r="T190" s="2" t="s">
        <v>345</v>
      </c>
      <c r="U190" s="49" t="s">
        <v>345</v>
      </c>
    </row>
    <row r="191" spans="1:21" x14ac:dyDescent="0.25">
      <c r="A191" s="16">
        <v>190</v>
      </c>
      <c r="B191" s="2">
        <v>36</v>
      </c>
      <c r="C191" s="2">
        <v>12</v>
      </c>
      <c r="D191" s="2" t="s">
        <v>52</v>
      </c>
      <c r="E191" s="2">
        <v>0</v>
      </c>
      <c r="F191" s="2">
        <v>115.52</v>
      </c>
      <c r="G191" s="2">
        <v>0</v>
      </c>
      <c r="H191" s="2">
        <v>0</v>
      </c>
      <c r="I191" s="2">
        <v>100</v>
      </c>
      <c r="J191" s="2">
        <v>0</v>
      </c>
      <c r="K191" s="2">
        <v>0</v>
      </c>
      <c r="L191" s="2">
        <v>6.3</v>
      </c>
      <c r="M191" s="2">
        <v>0</v>
      </c>
      <c r="N191" s="2">
        <v>0</v>
      </c>
      <c r="O191" s="2">
        <v>420</v>
      </c>
      <c r="P191" s="2">
        <v>25</v>
      </c>
      <c r="Q191" s="2">
        <v>0</v>
      </c>
      <c r="R191" s="2" t="s">
        <v>345</v>
      </c>
      <c r="S191" s="2" t="s">
        <v>345</v>
      </c>
      <c r="T191" s="2" t="s">
        <v>345</v>
      </c>
      <c r="U191" s="49" t="s">
        <v>345</v>
      </c>
    </row>
    <row r="192" spans="1:21" x14ac:dyDescent="0.25">
      <c r="A192" s="16">
        <v>191</v>
      </c>
      <c r="B192" s="2">
        <v>37</v>
      </c>
      <c r="C192" s="2">
        <v>2</v>
      </c>
      <c r="D192" s="2" t="s">
        <v>53</v>
      </c>
      <c r="E192" s="2">
        <v>0</v>
      </c>
      <c r="F192" s="2">
        <v>684</v>
      </c>
      <c r="G192" s="2">
        <v>0</v>
      </c>
      <c r="H192" s="2">
        <v>50</v>
      </c>
      <c r="I192" s="2">
        <v>1</v>
      </c>
      <c r="J192" s="2">
        <v>24</v>
      </c>
      <c r="K192" s="2">
        <v>6</v>
      </c>
      <c r="L192" s="2">
        <v>6.2</v>
      </c>
      <c r="M192" s="2">
        <v>2.8833999999999999E-2</v>
      </c>
      <c r="N192" s="2">
        <v>30</v>
      </c>
      <c r="O192" s="2">
        <v>420</v>
      </c>
      <c r="P192" s="2">
        <v>30</v>
      </c>
      <c r="Q192" s="2">
        <v>0.85</v>
      </c>
      <c r="R192" s="2" t="s">
        <v>345</v>
      </c>
      <c r="S192" s="2" t="s">
        <v>345</v>
      </c>
      <c r="T192" s="2" t="s">
        <v>345</v>
      </c>
      <c r="U192" s="49" t="s">
        <v>345</v>
      </c>
    </row>
    <row r="193" spans="1:21" x14ac:dyDescent="0.25">
      <c r="A193" s="16">
        <v>192</v>
      </c>
      <c r="B193" s="2">
        <v>37</v>
      </c>
      <c r="C193" s="2">
        <v>4</v>
      </c>
      <c r="D193" s="2" t="s">
        <v>53</v>
      </c>
      <c r="E193" s="2">
        <v>0</v>
      </c>
      <c r="F193" s="2">
        <v>180</v>
      </c>
      <c r="G193" s="2">
        <v>0</v>
      </c>
      <c r="H193" s="2">
        <v>0</v>
      </c>
      <c r="I193" s="2">
        <v>100</v>
      </c>
      <c r="J193" s="2">
        <v>0</v>
      </c>
      <c r="K193" s="2">
        <v>0</v>
      </c>
      <c r="L193" s="2">
        <v>25.93</v>
      </c>
      <c r="M193" s="2">
        <v>0</v>
      </c>
      <c r="N193" s="2">
        <v>0</v>
      </c>
      <c r="O193" s="2">
        <v>1400</v>
      </c>
      <c r="P193" s="2">
        <v>80</v>
      </c>
      <c r="Q193" s="2">
        <v>0</v>
      </c>
      <c r="R193" s="2" t="s">
        <v>345</v>
      </c>
      <c r="S193" s="2" t="s">
        <v>345</v>
      </c>
      <c r="T193" s="2" t="s">
        <v>345</v>
      </c>
      <c r="U193" s="49" t="s">
        <v>345</v>
      </c>
    </row>
    <row r="194" spans="1:21" x14ac:dyDescent="0.25">
      <c r="A194" s="16">
        <v>193</v>
      </c>
      <c r="B194" s="2">
        <v>37</v>
      </c>
      <c r="C194" s="2">
        <v>5</v>
      </c>
      <c r="D194" s="2" t="s">
        <v>53</v>
      </c>
      <c r="E194" s="2">
        <v>0</v>
      </c>
      <c r="F194" s="2">
        <v>2400</v>
      </c>
      <c r="G194" s="2">
        <v>0</v>
      </c>
      <c r="H194" s="2">
        <v>70</v>
      </c>
      <c r="I194" s="2">
        <v>0</v>
      </c>
      <c r="J194" s="2">
        <v>48</v>
      </c>
      <c r="K194" s="2">
        <v>12</v>
      </c>
      <c r="L194" s="2">
        <v>55.64</v>
      </c>
      <c r="M194" s="2">
        <v>4.7840000000000001E-3</v>
      </c>
      <c r="N194" s="2">
        <v>120</v>
      </c>
      <c r="O194" s="2">
        <v>1750</v>
      </c>
      <c r="P194" s="2">
        <v>60</v>
      </c>
      <c r="Q194" s="2">
        <v>0</v>
      </c>
      <c r="R194" s="2" t="s">
        <v>345</v>
      </c>
      <c r="S194" s="2" t="s">
        <v>345</v>
      </c>
      <c r="T194" s="2" t="s">
        <v>345</v>
      </c>
      <c r="U194" s="49" t="s">
        <v>345</v>
      </c>
    </row>
    <row r="195" spans="1:21" x14ac:dyDescent="0.25">
      <c r="A195" s="16">
        <v>194</v>
      </c>
      <c r="B195" s="2">
        <v>37</v>
      </c>
      <c r="C195" s="2">
        <v>12</v>
      </c>
      <c r="D195" s="2" t="s">
        <v>53</v>
      </c>
      <c r="E195" s="2">
        <v>0</v>
      </c>
      <c r="F195" s="2">
        <v>854.09999999999991</v>
      </c>
      <c r="G195" s="2">
        <v>0</v>
      </c>
      <c r="H195" s="2">
        <v>0</v>
      </c>
      <c r="I195" s="2">
        <v>100</v>
      </c>
      <c r="J195" s="2">
        <v>0</v>
      </c>
      <c r="K195" s="2">
        <v>0</v>
      </c>
      <c r="L195" s="2">
        <v>6.3</v>
      </c>
      <c r="M195" s="2">
        <v>0</v>
      </c>
      <c r="N195" s="2">
        <v>0</v>
      </c>
      <c r="O195" s="2">
        <v>420</v>
      </c>
      <c r="P195" s="2">
        <v>25</v>
      </c>
      <c r="Q195" s="2">
        <v>0</v>
      </c>
      <c r="R195" s="2" t="s">
        <v>345</v>
      </c>
      <c r="S195" s="2" t="s">
        <v>345</v>
      </c>
      <c r="T195" s="2" t="s">
        <v>345</v>
      </c>
      <c r="U195" s="49" t="s">
        <v>345</v>
      </c>
    </row>
    <row r="196" spans="1:21" x14ac:dyDescent="0.25">
      <c r="A196" s="16">
        <v>195</v>
      </c>
      <c r="B196" s="2">
        <v>37</v>
      </c>
      <c r="C196" s="2">
        <v>14</v>
      </c>
      <c r="D196" s="2" t="s">
        <v>53</v>
      </c>
      <c r="E196" s="2">
        <v>0</v>
      </c>
      <c r="F196" s="2">
        <v>321.3</v>
      </c>
      <c r="G196" s="2">
        <v>0</v>
      </c>
      <c r="H196" s="2">
        <v>0</v>
      </c>
      <c r="I196" s="2">
        <v>100</v>
      </c>
      <c r="J196" s="2">
        <v>0</v>
      </c>
      <c r="K196" s="2">
        <v>0</v>
      </c>
      <c r="L196" s="2">
        <v>14.6</v>
      </c>
      <c r="M196" s="2">
        <v>0</v>
      </c>
      <c r="N196" s="2">
        <v>0</v>
      </c>
      <c r="O196" s="2">
        <v>520</v>
      </c>
      <c r="P196" s="2">
        <v>25</v>
      </c>
      <c r="Q196" s="2">
        <v>0</v>
      </c>
      <c r="R196" s="2" t="s">
        <v>345</v>
      </c>
      <c r="S196" s="2" t="s">
        <v>345</v>
      </c>
      <c r="T196" s="2" t="s">
        <v>345</v>
      </c>
      <c r="U196" s="49" t="s">
        <v>345</v>
      </c>
    </row>
    <row r="197" spans="1:21" x14ac:dyDescent="0.25">
      <c r="A197" s="16">
        <v>196</v>
      </c>
      <c r="B197" s="2">
        <v>37</v>
      </c>
      <c r="C197" s="2">
        <v>31</v>
      </c>
      <c r="D197" s="2" t="s">
        <v>53</v>
      </c>
      <c r="E197" s="2">
        <v>0</v>
      </c>
      <c r="F197" s="2">
        <v>2000</v>
      </c>
      <c r="G197" s="2">
        <v>0</v>
      </c>
      <c r="H197" s="2">
        <v>0</v>
      </c>
      <c r="I197" s="2">
        <v>0.1</v>
      </c>
      <c r="J197" s="2">
        <v>0</v>
      </c>
      <c r="K197" s="2">
        <v>0</v>
      </c>
      <c r="L197" s="2">
        <v>15.772</v>
      </c>
      <c r="M197" s="2">
        <v>1.76475E-2</v>
      </c>
      <c r="N197" s="2">
        <v>0</v>
      </c>
      <c r="O197" s="2">
        <v>0</v>
      </c>
      <c r="P197" s="2">
        <v>80</v>
      </c>
      <c r="Q197" s="2">
        <v>0</v>
      </c>
      <c r="R197" s="2" t="s">
        <v>345</v>
      </c>
      <c r="S197" s="2" t="s">
        <v>345</v>
      </c>
      <c r="T197" s="2" t="s">
        <v>345</v>
      </c>
      <c r="U197" s="49" t="s">
        <v>345</v>
      </c>
    </row>
    <row r="198" spans="1:21" x14ac:dyDescent="0.25">
      <c r="A198" s="16">
        <v>197</v>
      </c>
      <c r="B198" s="2">
        <v>38</v>
      </c>
      <c r="C198" s="2">
        <v>1</v>
      </c>
      <c r="D198" s="2" t="s">
        <v>53</v>
      </c>
      <c r="E198" s="2">
        <v>0</v>
      </c>
      <c r="F198" s="2">
        <v>9740.3076923076915</v>
      </c>
      <c r="G198" s="2">
        <v>0</v>
      </c>
      <c r="H198" s="2">
        <v>35</v>
      </c>
      <c r="I198" s="2">
        <v>3</v>
      </c>
      <c r="J198" s="2">
        <v>48</v>
      </c>
      <c r="K198" s="2">
        <v>12</v>
      </c>
      <c r="L198" s="2">
        <v>6.2</v>
      </c>
      <c r="M198" s="2">
        <v>2.5740223175965669E-2</v>
      </c>
      <c r="N198" s="2">
        <v>100</v>
      </c>
      <c r="O198" s="2">
        <v>350</v>
      </c>
      <c r="P198" s="2">
        <v>30</v>
      </c>
      <c r="Q198" s="2">
        <v>0.76</v>
      </c>
      <c r="R198" s="2" t="s">
        <v>345</v>
      </c>
      <c r="S198" s="2" t="s">
        <v>345</v>
      </c>
      <c r="T198" s="2" t="s">
        <v>345</v>
      </c>
      <c r="U198" s="49" t="s">
        <v>345</v>
      </c>
    </row>
    <row r="199" spans="1:21" x14ac:dyDescent="0.25">
      <c r="A199" s="16">
        <v>198</v>
      </c>
      <c r="B199" s="2">
        <v>38</v>
      </c>
      <c r="C199" s="2">
        <v>2</v>
      </c>
      <c r="D199" s="2" t="s">
        <v>53</v>
      </c>
      <c r="E199" s="2">
        <v>0</v>
      </c>
      <c r="F199" s="2">
        <v>1307.9230769230769</v>
      </c>
      <c r="G199" s="2">
        <v>0</v>
      </c>
      <c r="H199" s="2">
        <v>50</v>
      </c>
      <c r="I199" s="2">
        <v>1</v>
      </c>
      <c r="J199" s="2">
        <v>24</v>
      </c>
      <c r="K199" s="2">
        <v>6</v>
      </c>
      <c r="L199" s="2">
        <v>6.2</v>
      </c>
      <c r="M199" s="2">
        <v>2.8833999999999999E-2</v>
      </c>
      <c r="N199" s="2">
        <v>30</v>
      </c>
      <c r="O199" s="2">
        <v>420</v>
      </c>
      <c r="P199" s="2">
        <v>30</v>
      </c>
      <c r="Q199" s="2">
        <v>0.85</v>
      </c>
      <c r="R199" s="2" t="s">
        <v>345</v>
      </c>
      <c r="S199" s="2" t="s">
        <v>345</v>
      </c>
      <c r="T199" s="2" t="s">
        <v>345</v>
      </c>
      <c r="U199" s="49" t="s">
        <v>345</v>
      </c>
    </row>
    <row r="200" spans="1:21" x14ac:dyDescent="0.25">
      <c r="A200" s="16">
        <v>199</v>
      </c>
      <c r="B200" s="2">
        <v>38</v>
      </c>
      <c r="C200" s="2">
        <v>4</v>
      </c>
      <c r="D200" s="2" t="s">
        <v>53</v>
      </c>
      <c r="E200" s="2">
        <v>0</v>
      </c>
      <c r="F200" s="2">
        <v>1931.9230769230769</v>
      </c>
      <c r="G200" s="2">
        <v>0</v>
      </c>
      <c r="H200" s="2">
        <v>0</v>
      </c>
      <c r="I200" s="2">
        <v>100</v>
      </c>
      <c r="J200" s="2">
        <v>0</v>
      </c>
      <c r="K200" s="2">
        <v>0</v>
      </c>
      <c r="L200" s="2">
        <v>25.93</v>
      </c>
      <c r="M200" s="2">
        <v>0</v>
      </c>
      <c r="N200" s="2">
        <v>0</v>
      </c>
      <c r="O200" s="2">
        <v>1400</v>
      </c>
      <c r="P200" s="2">
        <v>80</v>
      </c>
      <c r="Q200" s="2">
        <v>0</v>
      </c>
      <c r="R200" s="2" t="s">
        <v>345</v>
      </c>
      <c r="S200" s="2" t="s">
        <v>345</v>
      </c>
      <c r="T200" s="2" t="s">
        <v>345</v>
      </c>
      <c r="U200" s="49" t="s">
        <v>345</v>
      </c>
    </row>
    <row r="201" spans="1:21" x14ac:dyDescent="0.25">
      <c r="A201" s="16">
        <v>200</v>
      </c>
      <c r="B201" s="2">
        <v>38</v>
      </c>
      <c r="C201" s="2">
        <v>5</v>
      </c>
      <c r="D201" s="2" t="s">
        <v>53</v>
      </c>
      <c r="E201" s="2">
        <v>0</v>
      </c>
      <c r="F201" s="2">
        <v>6656</v>
      </c>
      <c r="G201" s="2">
        <v>0</v>
      </c>
      <c r="H201" s="2">
        <v>70</v>
      </c>
      <c r="I201" s="2">
        <v>0</v>
      </c>
      <c r="J201" s="2">
        <v>48</v>
      </c>
      <c r="K201" s="2">
        <v>12</v>
      </c>
      <c r="L201" s="2">
        <v>55.64</v>
      </c>
      <c r="M201" s="2">
        <v>4.7840000000000001E-3</v>
      </c>
      <c r="N201" s="2">
        <v>120</v>
      </c>
      <c r="O201" s="2">
        <v>1750</v>
      </c>
      <c r="P201" s="2">
        <v>60</v>
      </c>
      <c r="Q201" s="2">
        <v>0</v>
      </c>
      <c r="R201" s="2" t="s">
        <v>345</v>
      </c>
      <c r="S201" s="2" t="s">
        <v>345</v>
      </c>
      <c r="T201" s="2" t="s">
        <v>345</v>
      </c>
      <c r="U201" s="49" t="s">
        <v>345</v>
      </c>
    </row>
    <row r="202" spans="1:21" x14ac:dyDescent="0.25">
      <c r="A202" s="16">
        <v>201</v>
      </c>
      <c r="B202" s="2">
        <v>38</v>
      </c>
      <c r="C202" s="2">
        <v>12</v>
      </c>
      <c r="D202" s="2" t="s">
        <v>53</v>
      </c>
      <c r="E202" s="2">
        <v>0</v>
      </c>
      <c r="F202" s="2">
        <v>496.21923076923082</v>
      </c>
      <c r="G202" s="2">
        <v>0</v>
      </c>
      <c r="H202" s="2">
        <v>0</v>
      </c>
      <c r="I202" s="2">
        <v>100</v>
      </c>
      <c r="J202" s="2">
        <v>0</v>
      </c>
      <c r="K202" s="2">
        <v>0</v>
      </c>
      <c r="L202" s="2">
        <v>6.3</v>
      </c>
      <c r="M202" s="2">
        <v>0</v>
      </c>
      <c r="N202" s="2">
        <v>0</v>
      </c>
      <c r="O202" s="2">
        <v>420</v>
      </c>
      <c r="P202" s="2">
        <v>25</v>
      </c>
      <c r="Q202" s="2">
        <v>0</v>
      </c>
      <c r="R202" s="2" t="s">
        <v>345</v>
      </c>
      <c r="S202" s="2" t="s">
        <v>345</v>
      </c>
      <c r="T202" s="2" t="s">
        <v>345</v>
      </c>
      <c r="U202" s="49" t="s">
        <v>345</v>
      </c>
    </row>
    <row r="203" spans="1:21" x14ac:dyDescent="0.25">
      <c r="A203" s="16">
        <v>202</v>
      </c>
      <c r="B203" s="2">
        <v>38</v>
      </c>
      <c r="C203" s="2">
        <v>14</v>
      </c>
      <c r="D203" s="2" t="s">
        <v>53</v>
      </c>
      <c r="E203" s="2">
        <v>0</v>
      </c>
      <c r="F203" s="2">
        <v>1062.9661538461539</v>
      </c>
      <c r="G203" s="2">
        <v>0</v>
      </c>
      <c r="H203" s="2">
        <v>0</v>
      </c>
      <c r="I203" s="2">
        <v>100</v>
      </c>
      <c r="J203" s="2">
        <v>0</v>
      </c>
      <c r="K203" s="2">
        <v>0</v>
      </c>
      <c r="L203" s="2">
        <v>14.6</v>
      </c>
      <c r="M203" s="2">
        <v>0</v>
      </c>
      <c r="N203" s="2">
        <v>0</v>
      </c>
      <c r="O203" s="2">
        <v>520</v>
      </c>
      <c r="P203" s="2">
        <v>25</v>
      </c>
      <c r="Q203" s="2">
        <v>0</v>
      </c>
      <c r="R203" s="2" t="s">
        <v>345</v>
      </c>
      <c r="S203" s="2" t="s">
        <v>345</v>
      </c>
      <c r="T203" s="2" t="s">
        <v>345</v>
      </c>
      <c r="U203" s="49" t="s">
        <v>345</v>
      </c>
    </row>
    <row r="204" spans="1:21" x14ac:dyDescent="0.25">
      <c r="A204" s="16">
        <v>203</v>
      </c>
      <c r="B204" s="2">
        <v>38</v>
      </c>
      <c r="C204" s="2">
        <v>15</v>
      </c>
      <c r="D204" s="2" t="s">
        <v>53</v>
      </c>
      <c r="E204" s="2">
        <v>0</v>
      </c>
      <c r="F204" s="2">
        <v>800</v>
      </c>
      <c r="G204" s="2">
        <v>0</v>
      </c>
      <c r="H204" s="2">
        <v>0</v>
      </c>
      <c r="I204" s="2">
        <v>100</v>
      </c>
      <c r="J204" s="2">
        <v>0</v>
      </c>
      <c r="K204" s="2">
        <v>0</v>
      </c>
      <c r="L204" s="2">
        <v>43.45</v>
      </c>
      <c r="M204" s="2">
        <v>0</v>
      </c>
      <c r="N204" s="2">
        <v>0</v>
      </c>
      <c r="O204" s="2">
        <v>1400</v>
      </c>
      <c r="P204" s="2">
        <v>25</v>
      </c>
      <c r="Q204" s="2">
        <v>0</v>
      </c>
      <c r="R204" s="2" t="s">
        <v>345</v>
      </c>
      <c r="S204" s="2" t="s">
        <v>345</v>
      </c>
      <c r="T204" s="2" t="s">
        <v>345</v>
      </c>
      <c r="U204" s="49" t="s">
        <v>345</v>
      </c>
    </row>
    <row r="205" spans="1:21" x14ac:dyDescent="0.25">
      <c r="A205" s="16">
        <v>204</v>
      </c>
      <c r="B205" s="2">
        <v>39</v>
      </c>
      <c r="C205" s="2">
        <v>1</v>
      </c>
      <c r="D205" s="2" t="s">
        <v>53</v>
      </c>
      <c r="E205" s="2">
        <v>0</v>
      </c>
      <c r="F205" s="2">
        <v>11560</v>
      </c>
      <c r="G205" s="2">
        <v>0</v>
      </c>
      <c r="H205" s="2">
        <v>35</v>
      </c>
      <c r="I205" s="2">
        <v>3</v>
      </c>
      <c r="J205" s="2">
        <v>48</v>
      </c>
      <c r="K205" s="2">
        <v>12</v>
      </c>
      <c r="L205" s="2">
        <v>6.2</v>
      </c>
      <c r="M205" s="2">
        <v>2.5740223175965669E-2</v>
      </c>
      <c r="N205" s="2">
        <v>100</v>
      </c>
      <c r="O205" s="2">
        <v>350</v>
      </c>
      <c r="P205" s="2">
        <v>30</v>
      </c>
      <c r="Q205" s="2">
        <v>0.76</v>
      </c>
      <c r="R205" s="2" t="s">
        <v>345</v>
      </c>
      <c r="S205" s="2" t="s">
        <v>345</v>
      </c>
      <c r="T205" s="2" t="s">
        <v>345</v>
      </c>
      <c r="U205" s="49" t="s">
        <v>345</v>
      </c>
    </row>
    <row r="206" spans="1:21" x14ac:dyDescent="0.25">
      <c r="A206" s="16">
        <v>205</v>
      </c>
      <c r="B206" s="2">
        <v>39</v>
      </c>
      <c r="C206" s="2">
        <v>2</v>
      </c>
      <c r="D206" s="2" t="s">
        <v>53</v>
      </c>
      <c r="E206" s="2">
        <v>0</v>
      </c>
      <c r="F206" s="2">
        <v>3698.28</v>
      </c>
      <c r="G206" s="2">
        <v>0</v>
      </c>
      <c r="H206" s="2">
        <v>50</v>
      </c>
      <c r="I206" s="2">
        <v>1</v>
      </c>
      <c r="J206" s="2">
        <v>24</v>
      </c>
      <c r="K206" s="2">
        <v>6</v>
      </c>
      <c r="L206" s="2">
        <v>6.2</v>
      </c>
      <c r="M206" s="2">
        <v>2.8833999999999999E-2</v>
      </c>
      <c r="N206" s="2">
        <v>30</v>
      </c>
      <c r="O206" s="2">
        <v>420</v>
      </c>
      <c r="P206" s="2">
        <v>30</v>
      </c>
      <c r="Q206" s="2">
        <v>0.85</v>
      </c>
      <c r="R206" s="2" t="s">
        <v>345</v>
      </c>
      <c r="S206" s="2" t="s">
        <v>345</v>
      </c>
      <c r="T206" s="2" t="s">
        <v>345</v>
      </c>
      <c r="U206" s="49" t="s">
        <v>345</v>
      </c>
    </row>
    <row r="207" spans="1:21" x14ac:dyDescent="0.25">
      <c r="A207" s="16">
        <v>206</v>
      </c>
      <c r="B207" s="2">
        <v>39</v>
      </c>
      <c r="C207" s="2">
        <v>3</v>
      </c>
      <c r="D207" s="2" t="s">
        <v>53</v>
      </c>
      <c r="E207" s="2">
        <v>0</v>
      </c>
      <c r="F207" s="2">
        <v>3858</v>
      </c>
      <c r="G207" s="2">
        <v>0</v>
      </c>
      <c r="H207" s="2">
        <v>30</v>
      </c>
      <c r="I207" s="2">
        <v>7</v>
      </c>
      <c r="J207" s="2">
        <v>2</v>
      </c>
      <c r="K207" s="2">
        <v>1</v>
      </c>
      <c r="L207" s="2">
        <v>9.8000000000000007</v>
      </c>
      <c r="M207" s="2">
        <v>5.3302000000000002E-2</v>
      </c>
      <c r="N207" s="2">
        <v>80</v>
      </c>
      <c r="O207" s="2">
        <v>200</v>
      </c>
      <c r="P207" s="2">
        <v>30</v>
      </c>
      <c r="Q207" s="2">
        <v>0.31</v>
      </c>
      <c r="R207" s="2" t="s">
        <v>345</v>
      </c>
      <c r="S207" s="2" t="s">
        <v>345</v>
      </c>
      <c r="T207" s="2" t="s">
        <v>345</v>
      </c>
      <c r="U207" s="49" t="s">
        <v>345</v>
      </c>
    </row>
    <row r="208" spans="1:21" x14ac:dyDescent="0.25">
      <c r="A208" s="16">
        <v>207</v>
      </c>
      <c r="B208" s="2">
        <v>39</v>
      </c>
      <c r="C208" s="2">
        <v>12</v>
      </c>
      <c r="D208" s="2" t="s">
        <v>53</v>
      </c>
      <c r="E208" s="2">
        <v>0</v>
      </c>
      <c r="F208" s="2">
        <v>1147.83</v>
      </c>
      <c r="G208" s="2">
        <v>0</v>
      </c>
      <c r="H208" s="2">
        <v>0</v>
      </c>
      <c r="I208" s="2">
        <v>100</v>
      </c>
      <c r="J208" s="2">
        <v>0</v>
      </c>
      <c r="K208" s="2">
        <v>0</v>
      </c>
      <c r="L208" s="2">
        <v>6.3</v>
      </c>
      <c r="M208" s="2">
        <v>0</v>
      </c>
      <c r="N208" s="2">
        <v>0</v>
      </c>
      <c r="O208" s="2">
        <v>420</v>
      </c>
      <c r="P208" s="2">
        <v>25</v>
      </c>
      <c r="Q208" s="2">
        <v>0</v>
      </c>
      <c r="R208" s="2" t="s">
        <v>345</v>
      </c>
      <c r="S208" s="2" t="s">
        <v>345</v>
      </c>
      <c r="T208" s="2" t="s">
        <v>345</v>
      </c>
      <c r="U208" s="49" t="s">
        <v>345</v>
      </c>
    </row>
    <row r="209" spans="1:21" x14ac:dyDescent="0.25">
      <c r="A209" s="16">
        <v>208</v>
      </c>
      <c r="B209" s="2">
        <v>39</v>
      </c>
      <c r="C209" s="2">
        <v>14</v>
      </c>
      <c r="D209" s="2" t="s">
        <v>53</v>
      </c>
      <c r="E209" s="2">
        <v>0</v>
      </c>
      <c r="F209" s="2">
        <v>1942</v>
      </c>
      <c r="G209" s="2">
        <v>0</v>
      </c>
      <c r="H209" s="2">
        <v>0</v>
      </c>
      <c r="I209" s="2">
        <v>100</v>
      </c>
      <c r="J209" s="2">
        <v>0</v>
      </c>
      <c r="K209" s="2">
        <v>0</v>
      </c>
      <c r="L209" s="2">
        <v>14.6</v>
      </c>
      <c r="M209" s="2">
        <v>0</v>
      </c>
      <c r="N209" s="2">
        <v>0</v>
      </c>
      <c r="O209" s="2">
        <v>520</v>
      </c>
      <c r="P209" s="2">
        <v>25</v>
      </c>
      <c r="Q209" s="2">
        <v>0</v>
      </c>
      <c r="R209" s="2" t="s">
        <v>345</v>
      </c>
      <c r="S209" s="2" t="s">
        <v>345</v>
      </c>
      <c r="T209" s="2" t="s">
        <v>345</v>
      </c>
      <c r="U209" s="49" t="s">
        <v>345</v>
      </c>
    </row>
    <row r="210" spans="1:21" x14ac:dyDescent="0.25">
      <c r="A210" s="16">
        <v>209</v>
      </c>
      <c r="B210" s="2">
        <v>40</v>
      </c>
      <c r="C210" s="2">
        <v>1</v>
      </c>
      <c r="D210" s="2" t="s">
        <v>53</v>
      </c>
      <c r="E210" s="2">
        <v>0</v>
      </c>
      <c r="F210" s="2">
        <v>4347.6923076923076</v>
      </c>
      <c r="G210" s="2">
        <v>0</v>
      </c>
      <c r="H210" s="2">
        <v>35</v>
      </c>
      <c r="I210" s="2">
        <v>3</v>
      </c>
      <c r="J210" s="2">
        <v>48</v>
      </c>
      <c r="K210" s="2">
        <v>12</v>
      </c>
      <c r="L210" s="2">
        <v>6.2</v>
      </c>
      <c r="M210" s="2">
        <v>2.5740223175965669E-2</v>
      </c>
      <c r="N210" s="2">
        <v>100</v>
      </c>
      <c r="O210" s="2">
        <v>350</v>
      </c>
      <c r="P210" s="2">
        <v>30</v>
      </c>
      <c r="Q210" s="2">
        <v>0.76</v>
      </c>
      <c r="R210" s="2" t="s">
        <v>345</v>
      </c>
      <c r="S210" s="2" t="s">
        <v>345</v>
      </c>
      <c r="T210" s="2" t="s">
        <v>345</v>
      </c>
      <c r="U210" s="49" t="s">
        <v>345</v>
      </c>
    </row>
    <row r="211" spans="1:21" x14ac:dyDescent="0.25">
      <c r="A211" s="16">
        <v>210</v>
      </c>
      <c r="B211" s="2">
        <v>40</v>
      </c>
      <c r="C211" s="2">
        <v>2</v>
      </c>
      <c r="D211" s="2" t="s">
        <v>53</v>
      </c>
      <c r="E211" s="2">
        <v>0</v>
      </c>
      <c r="F211" s="2">
        <v>1577.0769230769231</v>
      </c>
      <c r="G211" s="2">
        <v>0</v>
      </c>
      <c r="H211" s="2">
        <v>50</v>
      </c>
      <c r="I211" s="2">
        <v>1</v>
      </c>
      <c r="J211" s="2">
        <v>24</v>
      </c>
      <c r="K211" s="2">
        <v>6</v>
      </c>
      <c r="L211" s="2">
        <v>6.2</v>
      </c>
      <c r="M211" s="2">
        <v>2.8833999999999999E-2</v>
      </c>
      <c r="N211" s="2">
        <v>30</v>
      </c>
      <c r="O211" s="2">
        <v>420</v>
      </c>
      <c r="P211" s="2">
        <v>30</v>
      </c>
      <c r="Q211" s="2">
        <v>0.85</v>
      </c>
      <c r="R211" s="2" t="s">
        <v>345</v>
      </c>
      <c r="S211" s="2" t="s">
        <v>345</v>
      </c>
      <c r="T211" s="2" t="s">
        <v>345</v>
      </c>
      <c r="U211" s="49" t="s">
        <v>345</v>
      </c>
    </row>
    <row r="212" spans="1:21" x14ac:dyDescent="0.25">
      <c r="A212" s="16">
        <v>211</v>
      </c>
      <c r="B212" s="2">
        <v>40</v>
      </c>
      <c r="C212" s="2">
        <v>4</v>
      </c>
      <c r="D212" s="2" t="s">
        <v>53</v>
      </c>
      <c r="E212" s="2">
        <v>0</v>
      </c>
      <c r="F212" s="2">
        <v>1013.076923076923</v>
      </c>
      <c r="G212" s="2">
        <v>0</v>
      </c>
      <c r="H212" s="2">
        <v>0</v>
      </c>
      <c r="I212" s="2">
        <v>100</v>
      </c>
      <c r="J212" s="2">
        <v>0</v>
      </c>
      <c r="K212" s="2">
        <v>0</v>
      </c>
      <c r="L212" s="2">
        <v>25.93</v>
      </c>
      <c r="M212" s="2">
        <v>0</v>
      </c>
      <c r="N212" s="2">
        <v>0</v>
      </c>
      <c r="O212" s="2">
        <v>1400</v>
      </c>
      <c r="P212" s="2">
        <v>80</v>
      </c>
      <c r="Q212" s="2">
        <v>0</v>
      </c>
      <c r="R212" s="2" t="s">
        <v>345</v>
      </c>
      <c r="S212" s="2" t="s">
        <v>345</v>
      </c>
      <c r="T212" s="2" t="s">
        <v>345</v>
      </c>
      <c r="U212" s="49" t="s">
        <v>345</v>
      </c>
    </row>
    <row r="213" spans="1:21" x14ac:dyDescent="0.25">
      <c r="A213" s="16">
        <v>212</v>
      </c>
      <c r="B213" s="2">
        <v>40</v>
      </c>
      <c r="C213" s="2">
        <v>5</v>
      </c>
      <c r="D213" s="2" t="s">
        <v>53</v>
      </c>
      <c r="E213" s="2">
        <v>0</v>
      </c>
      <c r="F213" s="2">
        <v>4956</v>
      </c>
      <c r="G213" s="2">
        <v>0</v>
      </c>
      <c r="H213" s="2">
        <v>70</v>
      </c>
      <c r="I213" s="2">
        <v>0</v>
      </c>
      <c r="J213" s="2">
        <v>48</v>
      </c>
      <c r="K213" s="2">
        <v>12</v>
      </c>
      <c r="L213" s="2">
        <v>55.64</v>
      </c>
      <c r="M213" s="2">
        <v>4.7840000000000001E-3</v>
      </c>
      <c r="N213" s="2">
        <v>120</v>
      </c>
      <c r="O213" s="2">
        <v>1750</v>
      </c>
      <c r="P213" s="2">
        <v>60</v>
      </c>
      <c r="Q213" s="2">
        <v>0</v>
      </c>
      <c r="R213" s="2" t="s">
        <v>345</v>
      </c>
      <c r="S213" s="2" t="s">
        <v>345</v>
      </c>
      <c r="T213" s="2" t="s">
        <v>345</v>
      </c>
      <c r="U213" s="49" t="s">
        <v>345</v>
      </c>
    </row>
    <row r="214" spans="1:21" x14ac:dyDescent="0.25">
      <c r="A214" s="16">
        <v>213</v>
      </c>
      <c r="B214" s="2">
        <v>40</v>
      </c>
      <c r="C214" s="2">
        <v>12</v>
      </c>
      <c r="D214" s="2" t="s">
        <v>53</v>
      </c>
      <c r="E214" s="2">
        <v>0</v>
      </c>
      <c r="F214" s="2">
        <v>994.73076923076906</v>
      </c>
      <c r="G214" s="2">
        <v>0</v>
      </c>
      <c r="H214" s="2">
        <v>0</v>
      </c>
      <c r="I214" s="2">
        <v>100</v>
      </c>
      <c r="J214" s="2">
        <v>0</v>
      </c>
      <c r="K214" s="2">
        <v>0</v>
      </c>
      <c r="L214" s="2">
        <v>6.3</v>
      </c>
      <c r="M214" s="2">
        <v>0</v>
      </c>
      <c r="N214" s="2">
        <v>0</v>
      </c>
      <c r="O214" s="2">
        <v>420</v>
      </c>
      <c r="P214" s="2">
        <v>25</v>
      </c>
      <c r="Q214" s="2">
        <v>0</v>
      </c>
      <c r="R214" s="2" t="s">
        <v>345</v>
      </c>
      <c r="S214" s="2" t="s">
        <v>345</v>
      </c>
      <c r="T214" s="2" t="s">
        <v>345</v>
      </c>
      <c r="U214" s="49" t="s">
        <v>345</v>
      </c>
    </row>
    <row r="215" spans="1:21" ht="14.4" thickBot="1" x14ac:dyDescent="0.3">
      <c r="A215" s="18">
        <v>214</v>
      </c>
      <c r="B215" s="19">
        <v>40</v>
      </c>
      <c r="C215" s="19">
        <v>14</v>
      </c>
      <c r="D215" s="19" t="s">
        <v>53</v>
      </c>
      <c r="E215" s="19">
        <v>0</v>
      </c>
      <c r="F215" s="19">
        <v>1125.313846153846</v>
      </c>
      <c r="G215" s="19">
        <v>0</v>
      </c>
      <c r="H215" s="19">
        <v>0</v>
      </c>
      <c r="I215" s="19">
        <v>100</v>
      </c>
      <c r="J215" s="19">
        <v>0</v>
      </c>
      <c r="K215" s="19">
        <v>0</v>
      </c>
      <c r="L215" s="19">
        <v>14.6</v>
      </c>
      <c r="M215" s="19">
        <v>0</v>
      </c>
      <c r="N215" s="19">
        <v>0</v>
      </c>
      <c r="O215" s="19">
        <v>520</v>
      </c>
      <c r="P215" s="19">
        <v>25</v>
      </c>
      <c r="Q215" s="19">
        <v>0</v>
      </c>
      <c r="R215" s="19" t="s">
        <v>345</v>
      </c>
      <c r="S215" s="19" t="s">
        <v>345</v>
      </c>
      <c r="T215" s="19" t="s">
        <v>345</v>
      </c>
      <c r="U215" s="54" t="s">
        <v>345</v>
      </c>
    </row>
    <row r="216" spans="1:21" x14ac:dyDescent="0.25">
      <c r="A216" s="13">
        <v>215</v>
      </c>
      <c r="B216" s="14">
        <v>1</v>
      </c>
      <c r="C216" s="14">
        <v>3</v>
      </c>
      <c r="D216" s="14" t="s">
        <v>47</v>
      </c>
      <c r="E216" s="14">
        <v>1</v>
      </c>
      <c r="F216" s="14">
        <v>0</v>
      </c>
      <c r="G216" s="14">
        <v>2200</v>
      </c>
      <c r="H216" s="14">
        <v>30</v>
      </c>
      <c r="I216" s="14">
        <v>7</v>
      </c>
      <c r="J216" s="14">
        <v>2</v>
      </c>
      <c r="K216" s="14">
        <v>1</v>
      </c>
      <c r="L216" s="14">
        <v>9.8000000000000007</v>
      </c>
      <c r="M216" s="14">
        <v>5.3302000000000002E-2</v>
      </c>
      <c r="N216" s="14">
        <v>80</v>
      </c>
      <c r="O216" s="14">
        <v>200</v>
      </c>
      <c r="P216" s="14">
        <v>30</v>
      </c>
      <c r="Q216" s="14">
        <v>0.31</v>
      </c>
      <c r="R216" s="14" t="s">
        <v>345</v>
      </c>
      <c r="S216" s="14" t="s">
        <v>345</v>
      </c>
      <c r="T216" s="14" t="s">
        <v>345</v>
      </c>
      <c r="U216" s="52" t="s">
        <v>345</v>
      </c>
    </row>
    <row r="217" spans="1:21" x14ac:dyDescent="0.25">
      <c r="A217" s="16">
        <v>216</v>
      </c>
      <c r="B217" s="2">
        <v>1</v>
      </c>
      <c r="C217" s="2">
        <v>12</v>
      </c>
      <c r="D217" s="2" t="s">
        <v>47</v>
      </c>
      <c r="E217" s="2">
        <v>1</v>
      </c>
      <c r="F217" s="2">
        <v>0</v>
      </c>
      <c r="G217" s="2">
        <v>15719.035064125001</v>
      </c>
      <c r="H217" s="2">
        <v>0</v>
      </c>
      <c r="I217" s="2">
        <v>100</v>
      </c>
      <c r="J217" s="2">
        <v>0</v>
      </c>
      <c r="K217" s="2">
        <v>0</v>
      </c>
      <c r="L217" s="2">
        <v>6.3</v>
      </c>
      <c r="M217" s="2">
        <v>0</v>
      </c>
      <c r="N217" s="2">
        <v>0</v>
      </c>
      <c r="O217" s="2">
        <v>420</v>
      </c>
      <c r="P217" s="2">
        <v>25</v>
      </c>
      <c r="Q217" s="2">
        <v>0</v>
      </c>
      <c r="R217" s="2" t="s">
        <v>345</v>
      </c>
      <c r="S217" s="2" t="s">
        <v>345</v>
      </c>
      <c r="T217" s="2" t="s">
        <v>345</v>
      </c>
      <c r="U217" s="49" t="s">
        <v>345</v>
      </c>
    </row>
    <row r="218" spans="1:21" x14ac:dyDescent="0.25">
      <c r="A218" s="16">
        <v>217</v>
      </c>
      <c r="B218" s="2">
        <v>2</v>
      </c>
      <c r="C218" s="2">
        <v>1</v>
      </c>
      <c r="D218" s="2" t="s">
        <v>47</v>
      </c>
      <c r="E218" s="2">
        <v>1</v>
      </c>
      <c r="F218" s="2">
        <v>0</v>
      </c>
      <c r="G218" s="2">
        <v>-1</v>
      </c>
      <c r="H218" s="2">
        <v>35</v>
      </c>
      <c r="I218" s="2">
        <v>3</v>
      </c>
      <c r="J218" s="2">
        <v>48</v>
      </c>
      <c r="K218" s="2">
        <v>12</v>
      </c>
      <c r="L218" s="2">
        <v>6.2</v>
      </c>
      <c r="M218" s="2">
        <v>2.69462660944206E-2</v>
      </c>
      <c r="N218" s="2">
        <v>100</v>
      </c>
      <c r="O218" s="2">
        <v>350</v>
      </c>
      <c r="P218" s="2">
        <v>30</v>
      </c>
      <c r="Q218" s="2">
        <v>0.76</v>
      </c>
      <c r="R218" s="2" t="s">
        <v>345</v>
      </c>
      <c r="S218" s="2" t="s">
        <v>345</v>
      </c>
      <c r="T218" s="2" t="s">
        <v>345</v>
      </c>
      <c r="U218" s="49" t="s">
        <v>345</v>
      </c>
    </row>
    <row r="219" spans="1:21" x14ac:dyDescent="0.25">
      <c r="A219" s="16">
        <v>218</v>
      </c>
      <c r="B219" s="2">
        <v>2</v>
      </c>
      <c r="C219" s="2">
        <v>2</v>
      </c>
      <c r="D219" s="2" t="s">
        <v>47</v>
      </c>
      <c r="E219" s="2">
        <v>1</v>
      </c>
      <c r="F219" s="2">
        <v>0</v>
      </c>
      <c r="G219" s="2">
        <v>-1</v>
      </c>
      <c r="H219" s="2">
        <v>50</v>
      </c>
      <c r="I219" s="2">
        <v>1</v>
      </c>
      <c r="J219" s="2">
        <v>24</v>
      </c>
      <c r="K219" s="2">
        <v>6</v>
      </c>
      <c r="L219" s="2">
        <v>6.2</v>
      </c>
      <c r="M219" s="2">
        <v>3.0185E-2</v>
      </c>
      <c r="N219" s="2">
        <v>30</v>
      </c>
      <c r="O219" s="2">
        <v>420</v>
      </c>
      <c r="P219" s="2">
        <v>30</v>
      </c>
      <c r="Q219" s="2">
        <v>0.85</v>
      </c>
      <c r="R219" s="2" t="s">
        <v>345</v>
      </c>
      <c r="S219" s="2" t="s">
        <v>345</v>
      </c>
      <c r="T219" s="2" t="s">
        <v>345</v>
      </c>
      <c r="U219" s="49" t="s">
        <v>345</v>
      </c>
    </row>
    <row r="220" spans="1:21" x14ac:dyDescent="0.25">
      <c r="A220" s="16">
        <v>219</v>
      </c>
      <c r="B220" s="2">
        <v>2</v>
      </c>
      <c r="C220" s="2">
        <v>3</v>
      </c>
      <c r="D220" s="2" t="s">
        <v>47</v>
      </c>
      <c r="E220" s="2">
        <v>1</v>
      </c>
      <c r="F220" s="2">
        <v>0</v>
      </c>
      <c r="G220" s="2">
        <v>11000</v>
      </c>
      <c r="H220" s="2">
        <v>30</v>
      </c>
      <c r="I220" s="2">
        <v>7</v>
      </c>
      <c r="J220" s="2">
        <v>2</v>
      </c>
      <c r="K220" s="2">
        <v>1</v>
      </c>
      <c r="L220" s="2">
        <v>9.8000000000000007</v>
      </c>
      <c r="M220" s="2">
        <v>5.3302000000000002E-2</v>
      </c>
      <c r="N220" s="2">
        <v>80</v>
      </c>
      <c r="O220" s="2">
        <v>200</v>
      </c>
      <c r="P220" s="2">
        <v>30</v>
      </c>
      <c r="Q220" s="2">
        <v>0.31</v>
      </c>
      <c r="R220" s="2" t="s">
        <v>345</v>
      </c>
      <c r="S220" s="2" t="s">
        <v>345</v>
      </c>
      <c r="T220" s="2" t="s">
        <v>345</v>
      </c>
      <c r="U220" s="49" t="s">
        <v>345</v>
      </c>
    </row>
    <row r="221" spans="1:21" x14ac:dyDescent="0.25">
      <c r="A221" s="16">
        <v>220</v>
      </c>
      <c r="B221" s="2">
        <v>2</v>
      </c>
      <c r="C221" s="2">
        <v>12</v>
      </c>
      <c r="D221" s="2" t="s">
        <v>47</v>
      </c>
      <c r="E221" s="2">
        <v>1</v>
      </c>
      <c r="F221" s="2">
        <v>0</v>
      </c>
      <c r="G221" s="2">
        <v>19391.462959013519</v>
      </c>
      <c r="H221" s="2">
        <v>0</v>
      </c>
      <c r="I221" s="2">
        <v>100</v>
      </c>
      <c r="J221" s="2">
        <v>0</v>
      </c>
      <c r="K221" s="2">
        <v>0</v>
      </c>
      <c r="L221" s="2">
        <v>6.3</v>
      </c>
      <c r="M221" s="2">
        <v>0</v>
      </c>
      <c r="N221" s="2">
        <v>0</v>
      </c>
      <c r="O221" s="2">
        <v>420</v>
      </c>
      <c r="P221" s="2">
        <v>25</v>
      </c>
      <c r="Q221" s="2">
        <v>0</v>
      </c>
      <c r="R221" s="2" t="s">
        <v>345</v>
      </c>
      <c r="S221" s="2" t="s">
        <v>345</v>
      </c>
      <c r="T221" s="2" t="s">
        <v>345</v>
      </c>
      <c r="U221" s="49" t="s">
        <v>345</v>
      </c>
    </row>
    <row r="222" spans="1:21" x14ac:dyDescent="0.25">
      <c r="A222" s="16">
        <v>221</v>
      </c>
      <c r="B222" s="2">
        <v>2</v>
      </c>
      <c r="C222" s="2">
        <v>15</v>
      </c>
      <c r="D222" s="2" t="s">
        <v>47</v>
      </c>
      <c r="E222" s="2">
        <v>1</v>
      </c>
      <c r="F222" s="2">
        <v>0</v>
      </c>
      <c r="G222" s="2">
        <v>2249.2211838006228</v>
      </c>
      <c r="H222" s="2">
        <v>0</v>
      </c>
      <c r="I222" s="2">
        <v>100</v>
      </c>
      <c r="J222" s="2">
        <v>0</v>
      </c>
      <c r="K222" s="2">
        <v>0</v>
      </c>
      <c r="L222" s="2">
        <v>43.45</v>
      </c>
      <c r="M222" s="2">
        <v>0</v>
      </c>
      <c r="N222" s="2">
        <v>0</v>
      </c>
      <c r="O222" s="2">
        <v>1400</v>
      </c>
      <c r="P222" s="2">
        <v>25</v>
      </c>
      <c r="Q222" s="2">
        <v>0</v>
      </c>
      <c r="R222" s="2" t="s">
        <v>345</v>
      </c>
      <c r="S222" s="2" t="s">
        <v>345</v>
      </c>
      <c r="T222" s="2" t="s">
        <v>345</v>
      </c>
      <c r="U222" s="49" t="s">
        <v>345</v>
      </c>
    </row>
    <row r="223" spans="1:21" x14ac:dyDescent="0.25">
      <c r="A223" s="16">
        <v>222</v>
      </c>
      <c r="B223" s="2">
        <v>3</v>
      </c>
      <c r="C223" s="2">
        <v>1</v>
      </c>
      <c r="D223" s="2" t="s">
        <v>47</v>
      </c>
      <c r="E223" s="2">
        <v>1</v>
      </c>
      <c r="F223" s="2">
        <v>0</v>
      </c>
      <c r="G223" s="2">
        <v>-1</v>
      </c>
      <c r="H223" s="2">
        <v>35</v>
      </c>
      <c r="I223" s="2">
        <v>3</v>
      </c>
      <c r="J223" s="2">
        <v>48</v>
      </c>
      <c r="K223" s="2">
        <v>12</v>
      </c>
      <c r="L223" s="2">
        <v>6.2</v>
      </c>
      <c r="M223" s="2">
        <v>2.69462660944206E-2</v>
      </c>
      <c r="N223" s="2">
        <v>100</v>
      </c>
      <c r="O223" s="2">
        <v>350</v>
      </c>
      <c r="P223" s="2">
        <v>30</v>
      </c>
      <c r="Q223" s="2">
        <v>0.76</v>
      </c>
      <c r="R223" s="2" t="s">
        <v>345</v>
      </c>
      <c r="S223" s="2" t="s">
        <v>345</v>
      </c>
      <c r="T223" s="2" t="s">
        <v>345</v>
      </c>
      <c r="U223" s="49" t="s">
        <v>345</v>
      </c>
    </row>
    <row r="224" spans="1:21" x14ac:dyDescent="0.25">
      <c r="A224" s="16">
        <v>223</v>
      </c>
      <c r="B224" s="2">
        <v>3</v>
      </c>
      <c r="C224" s="2">
        <v>2</v>
      </c>
      <c r="D224" s="2" t="s">
        <v>47</v>
      </c>
      <c r="E224" s="2">
        <v>1</v>
      </c>
      <c r="F224" s="2">
        <v>0</v>
      </c>
      <c r="G224" s="2">
        <v>-1</v>
      </c>
      <c r="H224" s="2">
        <v>50</v>
      </c>
      <c r="I224" s="2">
        <v>1</v>
      </c>
      <c r="J224" s="2">
        <v>24</v>
      </c>
      <c r="K224" s="2">
        <v>6</v>
      </c>
      <c r="L224" s="2">
        <v>6.2</v>
      </c>
      <c r="M224" s="2">
        <v>3.0185E-2</v>
      </c>
      <c r="N224" s="2">
        <v>30</v>
      </c>
      <c r="O224" s="2">
        <v>420</v>
      </c>
      <c r="P224" s="2">
        <v>30</v>
      </c>
      <c r="Q224" s="2">
        <v>0.85</v>
      </c>
      <c r="R224" s="2" t="s">
        <v>345</v>
      </c>
      <c r="S224" s="2" t="s">
        <v>345</v>
      </c>
      <c r="T224" s="2" t="s">
        <v>345</v>
      </c>
      <c r="U224" s="49" t="s">
        <v>345</v>
      </c>
    </row>
    <row r="225" spans="1:21" x14ac:dyDescent="0.25">
      <c r="A225" s="16">
        <v>224</v>
      </c>
      <c r="B225" s="2">
        <v>3</v>
      </c>
      <c r="C225" s="2">
        <v>3</v>
      </c>
      <c r="D225" s="2" t="s">
        <v>47</v>
      </c>
      <c r="E225" s="2">
        <v>1</v>
      </c>
      <c r="F225" s="2">
        <v>0</v>
      </c>
      <c r="G225" s="2">
        <v>11000</v>
      </c>
      <c r="H225" s="2">
        <v>30</v>
      </c>
      <c r="I225" s="2">
        <v>7</v>
      </c>
      <c r="J225" s="2">
        <v>2</v>
      </c>
      <c r="K225" s="2">
        <v>1</v>
      </c>
      <c r="L225" s="2">
        <v>9.8000000000000007</v>
      </c>
      <c r="M225" s="2">
        <v>5.3302000000000002E-2</v>
      </c>
      <c r="N225" s="2">
        <v>80</v>
      </c>
      <c r="O225" s="2">
        <v>200</v>
      </c>
      <c r="P225" s="2">
        <v>30</v>
      </c>
      <c r="Q225" s="2">
        <v>0.31</v>
      </c>
      <c r="R225" s="2" t="s">
        <v>345</v>
      </c>
      <c r="S225" s="2" t="s">
        <v>345</v>
      </c>
      <c r="T225" s="2" t="s">
        <v>345</v>
      </c>
      <c r="U225" s="49" t="s">
        <v>345</v>
      </c>
    </row>
    <row r="226" spans="1:21" x14ac:dyDescent="0.25">
      <c r="A226" s="16">
        <v>225</v>
      </c>
      <c r="B226" s="2">
        <v>3</v>
      </c>
      <c r="C226" s="2">
        <v>12</v>
      </c>
      <c r="D226" s="2" t="s">
        <v>47</v>
      </c>
      <c r="E226" s="2">
        <v>1</v>
      </c>
      <c r="F226" s="2">
        <v>0</v>
      </c>
      <c r="G226" s="2">
        <v>19455.387991642139</v>
      </c>
      <c r="H226" s="2">
        <v>0</v>
      </c>
      <c r="I226" s="2">
        <v>100</v>
      </c>
      <c r="J226" s="2">
        <v>0</v>
      </c>
      <c r="K226" s="2">
        <v>0</v>
      </c>
      <c r="L226" s="2">
        <v>6.3</v>
      </c>
      <c r="M226" s="2">
        <v>0</v>
      </c>
      <c r="N226" s="2">
        <v>0</v>
      </c>
      <c r="O226" s="2">
        <v>420</v>
      </c>
      <c r="P226" s="2">
        <v>25</v>
      </c>
      <c r="Q226" s="2">
        <v>0</v>
      </c>
      <c r="R226" s="2" t="s">
        <v>345</v>
      </c>
      <c r="S226" s="2" t="s">
        <v>345</v>
      </c>
      <c r="T226" s="2" t="s">
        <v>345</v>
      </c>
      <c r="U226" s="49" t="s">
        <v>345</v>
      </c>
    </row>
    <row r="227" spans="1:21" x14ac:dyDescent="0.25">
      <c r="A227" s="16">
        <v>226</v>
      </c>
      <c r="B227" s="2">
        <v>3</v>
      </c>
      <c r="C227" s="2">
        <v>15</v>
      </c>
      <c r="D227" s="2" t="s">
        <v>47</v>
      </c>
      <c r="E227" s="2">
        <v>1</v>
      </c>
      <c r="F227" s="2">
        <v>0</v>
      </c>
      <c r="G227" s="2">
        <v>2750.7788161993772</v>
      </c>
      <c r="H227" s="2">
        <v>0</v>
      </c>
      <c r="I227" s="2">
        <v>100</v>
      </c>
      <c r="J227" s="2">
        <v>0</v>
      </c>
      <c r="K227" s="2">
        <v>0</v>
      </c>
      <c r="L227" s="2">
        <v>43.45</v>
      </c>
      <c r="M227" s="2">
        <v>0</v>
      </c>
      <c r="N227" s="2">
        <v>0</v>
      </c>
      <c r="O227" s="2">
        <v>1400</v>
      </c>
      <c r="P227" s="2">
        <v>25</v>
      </c>
      <c r="Q227" s="2">
        <v>0</v>
      </c>
      <c r="R227" s="2" t="s">
        <v>345</v>
      </c>
      <c r="S227" s="2" t="s">
        <v>345</v>
      </c>
      <c r="T227" s="2" t="s">
        <v>345</v>
      </c>
      <c r="U227" s="49" t="s">
        <v>345</v>
      </c>
    </row>
    <row r="228" spans="1:21" x14ac:dyDescent="0.25">
      <c r="A228" s="16">
        <v>227</v>
      </c>
      <c r="B228" s="2">
        <v>4</v>
      </c>
      <c r="C228" s="2">
        <v>1</v>
      </c>
      <c r="D228" s="2" t="s">
        <v>47</v>
      </c>
      <c r="E228" s="2">
        <v>1</v>
      </c>
      <c r="F228" s="2">
        <v>0</v>
      </c>
      <c r="G228" s="2">
        <v>-1</v>
      </c>
      <c r="H228" s="2">
        <v>35</v>
      </c>
      <c r="I228" s="2">
        <v>3</v>
      </c>
      <c r="J228" s="2">
        <v>48</v>
      </c>
      <c r="K228" s="2">
        <v>12</v>
      </c>
      <c r="L228" s="2">
        <v>6.2</v>
      </c>
      <c r="M228" s="2">
        <v>2.69462660944206E-2</v>
      </c>
      <c r="N228" s="2">
        <v>100</v>
      </c>
      <c r="O228" s="2">
        <v>350</v>
      </c>
      <c r="P228" s="2">
        <v>30</v>
      </c>
      <c r="Q228" s="2">
        <v>0.76</v>
      </c>
      <c r="R228" s="2" t="s">
        <v>345</v>
      </c>
      <c r="S228" s="2" t="s">
        <v>345</v>
      </c>
      <c r="T228" s="2" t="s">
        <v>345</v>
      </c>
      <c r="U228" s="49" t="s">
        <v>345</v>
      </c>
    </row>
    <row r="229" spans="1:21" x14ac:dyDescent="0.25">
      <c r="A229" s="16">
        <v>228</v>
      </c>
      <c r="B229" s="2">
        <v>4</v>
      </c>
      <c r="C229" s="2">
        <v>2</v>
      </c>
      <c r="D229" s="2" t="s">
        <v>47</v>
      </c>
      <c r="E229" s="2">
        <v>1</v>
      </c>
      <c r="F229" s="2">
        <v>0</v>
      </c>
      <c r="G229" s="2">
        <v>-1</v>
      </c>
      <c r="H229" s="2">
        <v>50</v>
      </c>
      <c r="I229" s="2">
        <v>1</v>
      </c>
      <c r="J229" s="2">
        <v>24</v>
      </c>
      <c r="K229" s="2">
        <v>6</v>
      </c>
      <c r="L229" s="2">
        <v>6.2</v>
      </c>
      <c r="M229" s="2">
        <v>3.0185E-2</v>
      </c>
      <c r="N229" s="2">
        <v>30</v>
      </c>
      <c r="O229" s="2">
        <v>420</v>
      </c>
      <c r="P229" s="2">
        <v>30</v>
      </c>
      <c r="Q229" s="2">
        <v>0.85</v>
      </c>
      <c r="R229" s="2" t="s">
        <v>345</v>
      </c>
      <c r="S229" s="2" t="s">
        <v>345</v>
      </c>
      <c r="T229" s="2" t="s">
        <v>345</v>
      </c>
      <c r="U229" s="49" t="s">
        <v>345</v>
      </c>
    </row>
    <row r="230" spans="1:21" x14ac:dyDescent="0.25">
      <c r="A230" s="16">
        <v>229</v>
      </c>
      <c r="B230" s="2">
        <v>4</v>
      </c>
      <c r="C230" s="2">
        <v>3</v>
      </c>
      <c r="D230" s="2" t="s">
        <v>47</v>
      </c>
      <c r="E230" s="2">
        <v>1</v>
      </c>
      <c r="F230" s="2">
        <v>0</v>
      </c>
      <c r="G230" s="2">
        <v>8800</v>
      </c>
      <c r="H230" s="2">
        <v>30</v>
      </c>
      <c r="I230" s="2">
        <v>7</v>
      </c>
      <c r="J230" s="2">
        <v>2</v>
      </c>
      <c r="K230" s="2">
        <v>1</v>
      </c>
      <c r="L230" s="2">
        <v>9.8000000000000007</v>
      </c>
      <c r="M230" s="2">
        <v>5.3302000000000002E-2</v>
      </c>
      <c r="N230" s="2">
        <v>80</v>
      </c>
      <c r="O230" s="2">
        <v>200</v>
      </c>
      <c r="P230" s="2">
        <v>30</v>
      </c>
      <c r="Q230" s="2">
        <v>0.31</v>
      </c>
      <c r="R230" s="2" t="s">
        <v>345</v>
      </c>
      <c r="S230" s="2" t="s">
        <v>345</v>
      </c>
      <c r="T230" s="2" t="s">
        <v>345</v>
      </c>
      <c r="U230" s="49" t="s">
        <v>345</v>
      </c>
    </row>
    <row r="231" spans="1:21" x14ac:dyDescent="0.25">
      <c r="A231" s="16">
        <v>230</v>
      </c>
      <c r="B231" s="2">
        <v>4</v>
      </c>
      <c r="C231" s="2">
        <v>12</v>
      </c>
      <c r="D231" s="2" t="s">
        <v>47</v>
      </c>
      <c r="E231" s="2">
        <v>1</v>
      </c>
      <c r="F231" s="2">
        <v>0</v>
      </c>
      <c r="G231" s="2">
        <v>9215.6414385408734</v>
      </c>
      <c r="H231" s="2">
        <v>0</v>
      </c>
      <c r="I231" s="2">
        <v>100</v>
      </c>
      <c r="J231" s="2">
        <v>0</v>
      </c>
      <c r="K231" s="2">
        <v>0</v>
      </c>
      <c r="L231" s="2">
        <v>6.3</v>
      </c>
      <c r="M231" s="2">
        <v>0</v>
      </c>
      <c r="N231" s="2">
        <v>0</v>
      </c>
      <c r="O231" s="2">
        <v>420</v>
      </c>
      <c r="P231" s="2">
        <v>25</v>
      </c>
      <c r="Q231" s="2">
        <v>0</v>
      </c>
      <c r="R231" s="2" t="s">
        <v>345</v>
      </c>
      <c r="S231" s="2" t="s">
        <v>345</v>
      </c>
      <c r="T231" s="2" t="s">
        <v>345</v>
      </c>
      <c r="U231" s="49" t="s">
        <v>345</v>
      </c>
    </row>
    <row r="232" spans="1:21" x14ac:dyDescent="0.25">
      <c r="A232" s="16">
        <v>231</v>
      </c>
      <c r="B232" s="2">
        <v>5</v>
      </c>
      <c r="C232" s="2">
        <v>1</v>
      </c>
      <c r="D232" s="2" t="s">
        <v>49</v>
      </c>
      <c r="E232" s="2">
        <v>1</v>
      </c>
      <c r="F232" s="2">
        <v>0</v>
      </c>
      <c r="G232" s="2">
        <v>-1</v>
      </c>
      <c r="H232" s="2">
        <v>35</v>
      </c>
      <c r="I232" s="2">
        <v>3</v>
      </c>
      <c r="J232" s="2">
        <v>48</v>
      </c>
      <c r="K232" s="2">
        <v>12</v>
      </c>
      <c r="L232" s="2">
        <v>6.2</v>
      </c>
      <c r="M232" s="2">
        <v>2.5892875536480689E-2</v>
      </c>
      <c r="N232" s="2">
        <v>100</v>
      </c>
      <c r="O232" s="2">
        <v>350</v>
      </c>
      <c r="P232" s="2">
        <v>30</v>
      </c>
      <c r="Q232" s="2">
        <v>0.76</v>
      </c>
      <c r="R232" s="2" t="s">
        <v>345</v>
      </c>
      <c r="S232" s="2" t="s">
        <v>345</v>
      </c>
      <c r="T232" s="2" t="s">
        <v>345</v>
      </c>
      <c r="U232" s="49" t="s">
        <v>345</v>
      </c>
    </row>
    <row r="233" spans="1:21" x14ac:dyDescent="0.25">
      <c r="A233" s="16">
        <v>232</v>
      </c>
      <c r="B233" s="2">
        <v>5</v>
      </c>
      <c r="C233" s="2">
        <v>2</v>
      </c>
      <c r="D233" s="2" t="s">
        <v>49</v>
      </c>
      <c r="E233" s="2">
        <v>1</v>
      </c>
      <c r="F233" s="2">
        <v>0</v>
      </c>
      <c r="G233" s="2">
        <v>-1</v>
      </c>
      <c r="H233" s="2">
        <v>50</v>
      </c>
      <c r="I233" s="2">
        <v>1</v>
      </c>
      <c r="J233" s="2">
        <v>24</v>
      </c>
      <c r="K233" s="2">
        <v>6</v>
      </c>
      <c r="L233" s="2">
        <v>6.2</v>
      </c>
      <c r="M233" s="2">
        <v>2.9005E-2</v>
      </c>
      <c r="N233" s="2">
        <v>30</v>
      </c>
      <c r="O233" s="2">
        <v>420</v>
      </c>
      <c r="P233" s="2">
        <v>30</v>
      </c>
      <c r="Q233" s="2">
        <v>0.85</v>
      </c>
      <c r="R233" s="2" t="s">
        <v>345</v>
      </c>
      <c r="S233" s="2" t="s">
        <v>345</v>
      </c>
      <c r="T233" s="2" t="s">
        <v>345</v>
      </c>
      <c r="U233" s="49" t="s">
        <v>345</v>
      </c>
    </row>
    <row r="234" spans="1:21" x14ac:dyDescent="0.25">
      <c r="A234" s="16">
        <v>233</v>
      </c>
      <c r="B234" s="2">
        <v>5</v>
      </c>
      <c r="C234" s="2">
        <v>3</v>
      </c>
      <c r="D234" s="2" t="s">
        <v>49</v>
      </c>
      <c r="E234" s="2">
        <v>1</v>
      </c>
      <c r="F234" s="2">
        <v>0</v>
      </c>
      <c r="G234" s="2">
        <v>22400</v>
      </c>
      <c r="H234" s="2">
        <v>30</v>
      </c>
      <c r="I234" s="2">
        <v>7</v>
      </c>
      <c r="J234" s="2">
        <v>2</v>
      </c>
      <c r="K234" s="2">
        <v>1</v>
      </c>
      <c r="L234" s="2">
        <v>9.8000000000000007</v>
      </c>
      <c r="M234" s="2">
        <v>5.2793E-2</v>
      </c>
      <c r="N234" s="2">
        <v>80</v>
      </c>
      <c r="O234" s="2">
        <v>200</v>
      </c>
      <c r="P234" s="2">
        <v>30</v>
      </c>
      <c r="Q234" s="2">
        <v>0.31</v>
      </c>
      <c r="R234" s="2" t="s">
        <v>345</v>
      </c>
      <c r="S234" s="2" t="s">
        <v>345</v>
      </c>
      <c r="T234" s="2" t="s">
        <v>345</v>
      </c>
      <c r="U234" s="49" t="s">
        <v>345</v>
      </c>
    </row>
    <row r="235" spans="1:21" x14ac:dyDescent="0.25">
      <c r="A235" s="16">
        <v>234</v>
      </c>
      <c r="B235" s="2">
        <v>5</v>
      </c>
      <c r="C235" s="2">
        <v>12</v>
      </c>
      <c r="D235" s="2" t="s">
        <v>49</v>
      </c>
      <c r="E235" s="2">
        <v>1</v>
      </c>
      <c r="F235" s="2">
        <v>0</v>
      </c>
      <c r="G235" s="2">
        <v>27719.58151507593</v>
      </c>
      <c r="H235" s="2">
        <v>0</v>
      </c>
      <c r="I235" s="2">
        <v>100</v>
      </c>
      <c r="J235" s="2">
        <v>0</v>
      </c>
      <c r="K235" s="2">
        <v>0</v>
      </c>
      <c r="L235" s="2">
        <v>6.3</v>
      </c>
      <c r="M235" s="2">
        <v>0</v>
      </c>
      <c r="N235" s="2">
        <v>0</v>
      </c>
      <c r="O235" s="2">
        <v>420</v>
      </c>
      <c r="P235" s="2">
        <v>25</v>
      </c>
      <c r="Q235" s="2">
        <v>0</v>
      </c>
      <c r="R235" s="2" t="s">
        <v>345</v>
      </c>
      <c r="S235" s="2" t="s">
        <v>345</v>
      </c>
      <c r="T235" s="2" t="s">
        <v>345</v>
      </c>
      <c r="U235" s="49" t="s">
        <v>345</v>
      </c>
    </row>
    <row r="236" spans="1:21" x14ac:dyDescent="0.25">
      <c r="A236" s="16">
        <v>235</v>
      </c>
      <c r="B236" s="2">
        <v>6</v>
      </c>
      <c r="C236" s="2">
        <v>1</v>
      </c>
      <c r="D236" s="2" t="s">
        <v>49</v>
      </c>
      <c r="E236" s="2">
        <v>1</v>
      </c>
      <c r="F236" s="2">
        <v>0</v>
      </c>
      <c r="G236" s="2">
        <v>-1</v>
      </c>
      <c r="H236" s="2">
        <v>35</v>
      </c>
      <c r="I236" s="2">
        <v>3</v>
      </c>
      <c r="J236" s="2">
        <v>48</v>
      </c>
      <c r="K236" s="2">
        <v>12</v>
      </c>
      <c r="L236" s="2">
        <v>6.2</v>
      </c>
      <c r="M236" s="2">
        <v>2.5892875536480689E-2</v>
      </c>
      <c r="N236" s="2">
        <v>100</v>
      </c>
      <c r="O236" s="2">
        <v>350</v>
      </c>
      <c r="P236" s="2">
        <v>30</v>
      </c>
      <c r="Q236" s="2">
        <v>0.76</v>
      </c>
      <c r="R236" s="2" t="s">
        <v>345</v>
      </c>
      <c r="S236" s="2" t="s">
        <v>345</v>
      </c>
      <c r="T236" s="2" t="s">
        <v>345</v>
      </c>
      <c r="U236" s="49" t="s">
        <v>345</v>
      </c>
    </row>
    <row r="237" spans="1:21" x14ac:dyDescent="0.25">
      <c r="A237" s="16">
        <v>236</v>
      </c>
      <c r="B237" s="2">
        <v>6</v>
      </c>
      <c r="C237" s="2">
        <v>2</v>
      </c>
      <c r="D237" s="2" t="s">
        <v>49</v>
      </c>
      <c r="E237" s="2">
        <v>1</v>
      </c>
      <c r="F237" s="2">
        <v>0</v>
      </c>
      <c r="G237" s="2">
        <v>-1</v>
      </c>
      <c r="H237" s="2">
        <v>50</v>
      </c>
      <c r="I237" s="2">
        <v>1</v>
      </c>
      <c r="J237" s="2">
        <v>24</v>
      </c>
      <c r="K237" s="2">
        <v>6</v>
      </c>
      <c r="L237" s="2">
        <v>6.2</v>
      </c>
      <c r="M237" s="2">
        <v>2.9005E-2</v>
      </c>
      <c r="N237" s="2">
        <v>30</v>
      </c>
      <c r="O237" s="2">
        <v>420</v>
      </c>
      <c r="P237" s="2">
        <v>30</v>
      </c>
      <c r="Q237" s="2">
        <v>0.85</v>
      </c>
      <c r="R237" s="2" t="s">
        <v>345</v>
      </c>
      <c r="S237" s="2" t="s">
        <v>345</v>
      </c>
      <c r="T237" s="2" t="s">
        <v>345</v>
      </c>
      <c r="U237" s="49" t="s">
        <v>345</v>
      </c>
    </row>
    <row r="238" spans="1:21" x14ac:dyDescent="0.25">
      <c r="A238" s="16">
        <v>237</v>
      </c>
      <c r="B238" s="2">
        <v>6</v>
      </c>
      <c r="C238" s="2">
        <v>3</v>
      </c>
      <c r="D238" s="2" t="s">
        <v>49</v>
      </c>
      <c r="E238" s="2">
        <v>1</v>
      </c>
      <c r="F238" s="2">
        <v>0</v>
      </c>
      <c r="G238" s="2">
        <v>11200</v>
      </c>
      <c r="H238" s="2">
        <v>30</v>
      </c>
      <c r="I238" s="2">
        <v>7</v>
      </c>
      <c r="J238" s="2">
        <v>2</v>
      </c>
      <c r="K238" s="2">
        <v>1</v>
      </c>
      <c r="L238" s="2">
        <v>9.8000000000000007</v>
      </c>
      <c r="M238" s="2">
        <v>5.2793E-2</v>
      </c>
      <c r="N238" s="2">
        <v>80</v>
      </c>
      <c r="O238" s="2">
        <v>200</v>
      </c>
      <c r="P238" s="2">
        <v>30</v>
      </c>
      <c r="Q238" s="2">
        <v>0.31</v>
      </c>
      <c r="R238" s="2" t="s">
        <v>345</v>
      </c>
      <c r="S238" s="2" t="s">
        <v>345</v>
      </c>
      <c r="T238" s="2" t="s">
        <v>345</v>
      </c>
      <c r="U238" s="49" t="s">
        <v>345</v>
      </c>
    </row>
    <row r="239" spans="1:21" x14ac:dyDescent="0.25">
      <c r="A239" s="16">
        <v>238</v>
      </c>
      <c r="B239" s="2">
        <v>6</v>
      </c>
      <c r="C239" s="2">
        <v>11</v>
      </c>
      <c r="D239" s="2" t="s">
        <v>49</v>
      </c>
      <c r="E239" s="2">
        <v>1</v>
      </c>
      <c r="F239" s="2">
        <v>0</v>
      </c>
      <c r="G239" s="2">
        <v>863.67144147398835</v>
      </c>
      <c r="H239" s="2">
        <v>0</v>
      </c>
      <c r="I239" s="2">
        <v>100</v>
      </c>
      <c r="J239" s="2">
        <v>0</v>
      </c>
      <c r="K239" s="2">
        <v>0</v>
      </c>
      <c r="L239" s="2">
        <v>6.65</v>
      </c>
      <c r="M239" s="2">
        <v>0</v>
      </c>
      <c r="N239" s="2">
        <v>0</v>
      </c>
      <c r="O239" s="2">
        <v>420</v>
      </c>
      <c r="P239" s="2">
        <v>25</v>
      </c>
      <c r="Q239" s="2">
        <v>0</v>
      </c>
      <c r="R239" s="2" t="s">
        <v>345</v>
      </c>
      <c r="S239" s="2" t="s">
        <v>345</v>
      </c>
      <c r="T239" s="2" t="s">
        <v>345</v>
      </c>
      <c r="U239" s="49" t="s">
        <v>345</v>
      </c>
    </row>
    <row r="240" spans="1:21" x14ac:dyDescent="0.25">
      <c r="A240" s="16">
        <v>239</v>
      </c>
      <c r="B240" s="2">
        <v>6</v>
      </c>
      <c r="C240" s="2">
        <v>12</v>
      </c>
      <c r="D240" s="2" t="s">
        <v>49</v>
      </c>
      <c r="E240" s="2">
        <v>1</v>
      </c>
      <c r="F240" s="2">
        <v>0</v>
      </c>
      <c r="G240" s="2">
        <v>38339.648949923518</v>
      </c>
      <c r="H240" s="2">
        <v>0</v>
      </c>
      <c r="I240" s="2">
        <v>100</v>
      </c>
      <c r="J240" s="2">
        <v>0</v>
      </c>
      <c r="K240" s="2">
        <v>0</v>
      </c>
      <c r="L240" s="2">
        <v>6.3</v>
      </c>
      <c r="M240" s="2">
        <v>0</v>
      </c>
      <c r="N240" s="2">
        <v>0</v>
      </c>
      <c r="O240" s="2">
        <v>420</v>
      </c>
      <c r="P240" s="2">
        <v>25</v>
      </c>
      <c r="Q240" s="2">
        <v>0</v>
      </c>
      <c r="R240" s="2" t="s">
        <v>345</v>
      </c>
      <c r="S240" s="2" t="s">
        <v>345</v>
      </c>
      <c r="T240" s="2" t="s">
        <v>345</v>
      </c>
      <c r="U240" s="49" t="s">
        <v>345</v>
      </c>
    </row>
    <row r="241" spans="1:21" x14ac:dyDescent="0.25">
      <c r="A241" s="16">
        <v>240</v>
      </c>
      <c r="B241" s="2">
        <v>7</v>
      </c>
      <c r="C241" s="2">
        <v>1</v>
      </c>
      <c r="D241" s="2" t="s">
        <v>49</v>
      </c>
      <c r="E241" s="2">
        <v>1</v>
      </c>
      <c r="F241" s="2">
        <v>0</v>
      </c>
      <c r="G241" s="2">
        <v>-1</v>
      </c>
      <c r="H241" s="2">
        <v>35</v>
      </c>
      <c r="I241" s="2">
        <v>3</v>
      </c>
      <c r="J241" s="2">
        <v>48</v>
      </c>
      <c r="K241" s="2">
        <v>12</v>
      </c>
      <c r="L241" s="2">
        <v>6.2</v>
      </c>
      <c r="M241" s="2">
        <v>2.5892875536480689E-2</v>
      </c>
      <c r="N241" s="2">
        <v>100</v>
      </c>
      <c r="O241" s="2">
        <v>350</v>
      </c>
      <c r="P241" s="2">
        <v>30</v>
      </c>
      <c r="Q241" s="2">
        <v>0.76</v>
      </c>
      <c r="R241" s="2" t="s">
        <v>345</v>
      </c>
      <c r="S241" s="2" t="s">
        <v>345</v>
      </c>
      <c r="T241" s="2" t="s">
        <v>345</v>
      </c>
      <c r="U241" s="49" t="s">
        <v>345</v>
      </c>
    </row>
    <row r="242" spans="1:21" x14ac:dyDescent="0.25">
      <c r="A242" s="16">
        <v>241</v>
      </c>
      <c r="B242" s="2">
        <v>7</v>
      </c>
      <c r="C242" s="2">
        <v>2</v>
      </c>
      <c r="D242" s="2" t="s">
        <v>49</v>
      </c>
      <c r="E242" s="2">
        <v>1</v>
      </c>
      <c r="F242" s="2">
        <v>0</v>
      </c>
      <c r="G242" s="2">
        <v>-1</v>
      </c>
      <c r="H242" s="2">
        <v>50</v>
      </c>
      <c r="I242" s="2">
        <v>1</v>
      </c>
      <c r="J242" s="2">
        <v>24</v>
      </c>
      <c r="K242" s="2">
        <v>6</v>
      </c>
      <c r="L242" s="2">
        <v>6.2</v>
      </c>
      <c r="M242" s="2">
        <v>2.9005E-2</v>
      </c>
      <c r="N242" s="2">
        <v>30</v>
      </c>
      <c r="O242" s="2">
        <v>420</v>
      </c>
      <c r="P242" s="2">
        <v>30</v>
      </c>
      <c r="Q242" s="2">
        <v>0.85</v>
      </c>
      <c r="R242" s="2" t="s">
        <v>345</v>
      </c>
      <c r="S242" s="2" t="s">
        <v>345</v>
      </c>
      <c r="T242" s="2" t="s">
        <v>345</v>
      </c>
      <c r="U242" s="49" t="s">
        <v>345</v>
      </c>
    </row>
    <row r="243" spans="1:21" x14ac:dyDescent="0.25">
      <c r="A243" s="16">
        <v>242</v>
      </c>
      <c r="B243" s="2">
        <v>7</v>
      </c>
      <c r="C243" s="2">
        <v>3</v>
      </c>
      <c r="D243" s="2" t="s">
        <v>49</v>
      </c>
      <c r="E243" s="2">
        <v>1</v>
      </c>
      <c r="F243" s="2">
        <v>0</v>
      </c>
      <c r="G243" s="2">
        <v>5600</v>
      </c>
      <c r="H243" s="2">
        <v>30</v>
      </c>
      <c r="I243" s="2">
        <v>7</v>
      </c>
      <c r="J243" s="2">
        <v>2</v>
      </c>
      <c r="K243" s="2">
        <v>1</v>
      </c>
      <c r="L243" s="2">
        <v>9.8000000000000007</v>
      </c>
      <c r="M243" s="2">
        <v>5.2793E-2</v>
      </c>
      <c r="N243" s="2">
        <v>80</v>
      </c>
      <c r="O243" s="2">
        <v>200</v>
      </c>
      <c r="P243" s="2">
        <v>30</v>
      </c>
      <c r="Q243" s="2">
        <v>0.31</v>
      </c>
      <c r="R243" s="2" t="s">
        <v>345</v>
      </c>
      <c r="S243" s="2" t="s">
        <v>345</v>
      </c>
      <c r="T243" s="2" t="s">
        <v>345</v>
      </c>
      <c r="U243" s="49" t="s">
        <v>345</v>
      </c>
    </row>
    <row r="244" spans="1:21" x14ac:dyDescent="0.25">
      <c r="A244" s="16">
        <v>243</v>
      </c>
      <c r="B244" s="2">
        <v>7</v>
      </c>
      <c r="C244" s="2">
        <v>11</v>
      </c>
      <c r="D244" s="2" t="s">
        <v>49</v>
      </c>
      <c r="E244" s="2">
        <v>1</v>
      </c>
      <c r="F244" s="2">
        <v>0</v>
      </c>
      <c r="G244" s="2">
        <v>4246.8809501445076</v>
      </c>
      <c r="H244" s="2">
        <v>0</v>
      </c>
      <c r="I244" s="2">
        <v>100</v>
      </c>
      <c r="J244" s="2">
        <v>0</v>
      </c>
      <c r="K244" s="2">
        <v>0</v>
      </c>
      <c r="L244" s="2">
        <v>6.65</v>
      </c>
      <c r="M244" s="2">
        <v>0</v>
      </c>
      <c r="N244" s="2">
        <v>0</v>
      </c>
      <c r="O244" s="2">
        <v>420</v>
      </c>
      <c r="P244" s="2">
        <v>25</v>
      </c>
      <c r="Q244" s="2">
        <v>0</v>
      </c>
      <c r="R244" s="2" t="s">
        <v>345</v>
      </c>
      <c r="S244" s="2" t="s">
        <v>345</v>
      </c>
      <c r="T244" s="2" t="s">
        <v>345</v>
      </c>
      <c r="U244" s="49" t="s">
        <v>345</v>
      </c>
    </row>
    <row r="245" spans="1:21" x14ac:dyDescent="0.25">
      <c r="A245" s="16">
        <v>244</v>
      </c>
      <c r="B245" s="2">
        <v>7</v>
      </c>
      <c r="C245" s="2">
        <v>12</v>
      </c>
      <c r="D245" s="2" t="s">
        <v>49</v>
      </c>
      <c r="E245" s="2">
        <v>1</v>
      </c>
      <c r="F245" s="2">
        <v>0</v>
      </c>
      <c r="G245" s="2">
        <v>40694.412058321002</v>
      </c>
      <c r="H245" s="2">
        <v>0</v>
      </c>
      <c r="I245" s="2">
        <v>100</v>
      </c>
      <c r="J245" s="2">
        <v>0</v>
      </c>
      <c r="K245" s="2">
        <v>0</v>
      </c>
      <c r="L245" s="2">
        <v>6.3</v>
      </c>
      <c r="M245" s="2">
        <v>0</v>
      </c>
      <c r="N245" s="2">
        <v>0</v>
      </c>
      <c r="O245" s="2">
        <v>420</v>
      </c>
      <c r="P245" s="2">
        <v>25</v>
      </c>
      <c r="Q245" s="2">
        <v>0</v>
      </c>
      <c r="R245" s="2" t="s">
        <v>345</v>
      </c>
      <c r="S245" s="2" t="s">
        <v>345</v>
      </c>
      <c r="T245" s="2" t="s">
        <v>345</v>
      </c>
      <c r="U245" s="49" t="s">
        <v>345</v>
      </c>
    </row>
    <row r="246" spans="1:21" x14ac:dyDescent="0.25">
      <c r="A246" s="16">
        <v>245</v>
      </c>
      <c r="B246" s="2">
        <v>7</v>
      </c>
      <c r="C246" s="2">
        <v>14</v>
      </c>
      <c r="D246" s="2" t="s">
        <v>49</v>
      </c>
      <c r="E246" s="2">
        <v>1</v>
      </c>
      <c r="F246" s="2">
        <v>0</v>
      </c>
      <c r="G246" s="2">
        <v>19682.214447443319</v>
      </c>
      <c r="H246" s="2">
        <v>0</v>
      </c>
      <c r="I246" s="2">
        <v>100</v>
      </c>
      <c r="J246" s="2">
        <v>0</v>
      </c>
      <c r="K246" s="2">
        <v>0</v>
      </c>
      <c r="L246" s="2">
        <v>14.6</v>
      </c>
      <c r="M246" s="2">
        <v>0</v>
      </c>
      <c r="N246" s="2">
        <v>0</v>
      </c>
      <c r="O246" s="2">
        <v>520</v>
      </c>
      <c r="P246" s="2">
        <v>25</v>
      </c>
      <c r="Q246" s="2">
        <v>0</v>
      </c>
      <c r="R246" s="2" t="s">
        <v>345</v>
      </c>
      <c r="S246" s="2" t="s">
        <v>345</v>
      </c>
      <c r="T246" s="2" t="s">
        <v>345</v>
      </c>
      <c r="U246" s="49" t="s">
        <v>345</v>
      </c>
    </row>
    <row r="247" spans="1:21" x14ac:dyDescent="0.25">
      <c r="A247" s="16">
        <v>246</v>
      </c>
      <c r="B247" s="2">
        <v>7</v>
      </c>
      <c r="C247" s="2">
        <v>15</v>
      </c>
      <c r="D247" s="2" t="s">
        <v>49</v>
      </c>
      <c r="E247" s="2">
        <v>1</v>
      </c>
      <c r="F247" s="2">
        <v>0</v>
      </c>
      <c r="G247" s="2">
        <v>28344.00948991696</v>
      </c>
      <c r="H247" s="2">
        <v>0</v>
      </c>
      <c r="I247" s="2">
        <v>100</v>
      </c>
      <c r="J247" s="2">
        <v>0</v>
      </c>
      <c r="K247" s="2">
        <v>0</v>
      </c>
      <c r="L247" s="2">
        <v>43.45</v>
      </c>
      <c r="M247" s="2">
        <v>0</v>
      </c>
      <c r="N247" s="2">
        <v>0</v>
      </c>
      <c r="O247" s="2">
        <v>1400</v>
      </c>
      <c r="P247" s="2">
        <v>25</v>
      </c>
      <c r="Q247" s="2">
        <v>0</v>
      </c>
      <c r="R247" s="2" t="s">
        <v>345</v>
      </c>
      <c r="S247" s="2" t="s">
        <v>345</v>
      </c>
      <c r="T247" s="2" t="s">
        <v>345</v>
      </c>
      <c r="U247" s="49" t="s">
        <v>345</v>
      </c>
    </row>
    <row r="248" spans="1:21" x14ac:dyDescent="0.25">
      <c r="A248" s="16">
        <v>247</v>
      </c>
      <c r="B248" s="2">
        <v>8</v>
      </c>
      <c r="C248" s="2">
        <v>1</v>
      </c>
      <c r="D248" s="2" t="s">
        <v>49</v>
      </c>
      <c r="E248" s="2">
        <v>1</v>
      </c>
      <c r="F248" s="2">
        <v>0</v>
      </c>
      <c r="G248" s="2">
        <v>-1</v>
      </c>
      <c r="H248" s="2">
        <v>35</v>
      </c>
      <c r="I248" s="2">
        <v>3</v>
      </c>
      <c r="J248" s="2">
        <v>48</v>
      </c>
      <c r="K248" s="2">
        <v>12</v>
      </c>
      <c r="L248" s="2">
        <v>6.2</v>
      </c>
      <c r="M248" s="2">
        <v>2.5892875536480689E-2</v>
      </c>
      <c r="N248" s="2">
        <v>100</v>
      </c>
      <c r="O248" s="2">
        <v>350</v>
      </c>
      <c r="P248" s="2">
        <v>30</v>
      </c>
      <c r="Q248" s="2">
        <v>0.76</v>
      </c>
      <c r="R248" s="2" t="s">
        <v>345</v>
      </c>
      <c r="S248" s="2" t="s">
        <v>345</v>
      </c>
      <c r="T248" s="2" t="s">
        <v>345</v>
      </c>
      <c r="U248" s="49" t="s">
        <v>345</v>
      </c>
    </row>
    <row r="249" spans="1:21" x14ac:dyDescent="0.25">
      <c r="A249" s="16">
        <v>248</v>
      </c>
      <c r="B249" s="2">
        <v>8</v>
      </c>
      <c r="C249" s="2">
        <v>2</v>
      </c>
      <c r="D249" s="2" t="s">
        <v>49</v>
      </c>
      <c r="E249" s="2">
        <v>1</v>
      </c>
      <c r="F249" s="2">
        <v>0</v>
      </c>
      <c r="G249" s="2">
        <v>-1</v>
      </c>
      <c r="H249" s="2">
        <v>50</v>
      </c>
      <c r="I249" s="2">
        <v>1</v>
      </c>
      <c r="J249" s="2">
        <v>24</v>
      </c>
      <c r="K249" s="2">
        <v>6</v>
      </c>
      <c r="L249" s="2">
        <v>6.2</v>
      </c>
      <c r="M249" s="2">
        <v>2.9005E-2</v>
      </c>
      <c r="N249" s="2">
        <v>30</v>
      </c>
      <c r="O249" s="2">
        <v>420</v>
      </c>
      <c r="P249" s="2">
        <v>30</v>
      </c>
      <c r="Q249" s="2">
        <v>0.85</v>
      </c>
      <c r="R249" s="2" t="s">
        <v>345</v>
      </c>
      <c r="S249" s="2" t="s">
        <v>345</v>
      </c>
      <c r="T249" s="2" t="s">
        <v>345</v>
      </c>
      <c r="U249" s="49" t="s">
        <v>345</v>
      </c>
    </row>
    <row r="250" spans="1:21" x14ac:dyDescent="0.25">
      <c r="A250" s="16">
        <v>249</v>
      </c>
      <c r="B250" s="2">
        <v>8</v>
      </c>
      <c r="C250" s="2">
        <v>3</v>
      </c>
      <c r="D250" s="2" t="s">
        <v>49</v>
      </c>
      <c r="E250" s="2">
        <v>1</v>
      </c>
      <c r="F250" s="2">
        <v>0</v>
      </c>
      <c r="G250" s="2">
        <v>11200</v>
      </c>
      <c r="H250" s="2">
        <v>30</v>
      </c>
      <c r="I250" s="2">
        <v>7</v>
      </c>
      <c r="J250" s="2">
        <v>2</v>
      </c>
      <c r="K250" s="2">
        <v>1</v>
      </c>
      <c r="L250" s="2">
        <v>9.8000000000000007</v>
      </c>
      <c r="M250" s="2">
        <v>5.2793E-2</v>
      </c>
      <c r="N250" s="2">
        <v>80</v>
      </c>
      <c r="O250" s="2">
        <v>200</v>
      </c>
      <c r="P250" s="2">
        <v>30</v>
      </c>
      <c r="Q250" s="2">
        <v>0.31</v>
      </c>
      <c r="R250" s="2" t="s">
        <v>345</v>
      </c>
      <c r="S250" s="2" t="s">
        <v>345</v>
      </c>
      <c r="T250" s="2" t="s">
        <v>345</v>
      </c>
      <c r="U250" s="49" t="s">
        <v>345</v>
      </c>
    </row>
    <row r="251" spans="1:21" x14ac:dyDescent="0.25">
      <c r="A251" s="16">
        <v>250</v>
      </c>
      <c r="B251" s="2">
        <v>8</v>
      </c>
      <c r="C251" s="2">
        <v>12</v>
      </c>
      <c r="D251" s="2" t="s">
        <v>49</v>
      </c>
      <c r="E251" s="2">
        <v>1</v>
      </c>
      <c r="F251" s="2">
        <v>0</v>
      </c>
      <c r="G251" s="2">
        <v>29620.814006859229</v>
      </c>
      <c r="H251" s="2">
        <v>0</v>
      </c>
      <c r="I251" s="2">
        <v>100</v>
      </c>
      <c r="J251" s="2">
        <v>0</v>
      </c>
      <c r="K251" s="2">
        <v>0</v>
      </c>
      <c r="L251" s="2">
        <v>6.3</v>
      </c>
      <c r="M251" s="2">
        <v>0</v>
      </c>
      <c r="N251" s="2">
        <v>0</v>
      </c>
      <c r="O251" s="2">
        <v>420</v>
      </c>
      <c r="P251" s="2">
        <v>25</v>
      </c>
      <c r="Q251" s="2">
        <v>0</v>
      </c>
      <c r="R251" s="2" t="s">
        <v>345</v>
      </c>
      <c r="S251" s="2" t="s">
        <v>345</v>
      </c>
      <c r="T251" s="2" t="s">
        <v>345</v>
      </c>
      <c r="U251" s="49" t="s">
        <v>345</v>
      </c>
    </row>
    <row r="252" spans="1:21" x14ac:dyDescent="0.25">
      <c r="A252" s="16">
        <v>251</v>
      </c>
      <c r="B252" s="2">
        <v>9</v>
      </c>
      <c r="C252" s="2">
        <v>3</v>
      </c>
      <c r="D252" s="2" t="s">
        <v>49</v>
      </c>
      <c r="E252" s="2">
        <v>1</v>
      </c>
      <c r="F252" s="2">
        <v>0</v>
      </c>
      <c r="G252" s="2">
        <v>2800</v>
      </c>
      <c r="H252" s="2">
        <v>30</v>
      </c>
      <c r="I252" s="2">
        <v>7</v>
      </c>
      <c r="J252" s="2">
        <v>2</v>
      </c>
      <c r="K252" s="2">
        <v>1</v>
      </c>
      <c r="L252" s="2">
        <v>9.8000000000000007</v>
      </c>
      <c r="M252" s="2">
        <v>5.2793E-2</v>
      </c>
      <c r="N252" s="2">
        <v>80</v>
      </c>
      <c r="O252" s="2">
        <v>200</v>
      </c>
      <c r="P252" s="2">
        <v>30</v>
      </c>
      <c r="Q252" s="2">
        <v>0.31</v>
      </c>
      <c r="R252" s="2" t="s">
        <v>345</v>
      </c>
      <c r="S252" s="2" t="s">
        <v>345</v>
      </c>
      <c r="T252" s="2" t="s">
        <v>345</v>
      </c>
      <c r="U252" s="49" t="s">
        <v>345</v>
      </c>
    </row>
    <row r="253" spans="1:21" x14ac:dyDescent="0.25">
      <c r="A253" s="16">
        <v>252</v>
      </c>
      <c r="B253" s="2">
        <v>9</v>
      </c>
      <c r="C253" s="2">
        <v>12</v>
      </c>
      <c r="D253" s="2" t="s">
        <v>49</v>
      </c>
      <c r="E253" s="2">
        <v>1</v>
      </c>
      <c r="F253" s="2">
        <v>0</v>
      </c>
      <c r="G253" s="2">
        <v>81823.148300776054</v>
      </c>
      <c r="H253" s="2">
        <v>0</v>
      </c>
      <c r="I253" s="2">
        <v>100</v>
      </c>
      <c r="J253" s="2">
        <v>0</v>
      </c>
      <c r="K253" s="2">
        <v>0</v>
      </c>
      <c r="L253" s="2">
        <v>6.3</v>
      </c>
      <c r="M253" s="2">
        <v>0</v>
      </c>
      <c r="N253" s="2">
        <v>0</v>
      </c>
      <c r="O253" s="2">
        <v>420</v>
      </c>
      <c r="P253" s="2">
        <v>25</v>
      </c>
      <c r="Q253" s="2">
        <v>0</v>
      </c>
      <c r="R253" s="2" t="s">
        <v>345</v>
      </c>
      <c r="S253" s="2" t="s">
        <v>345</v>
      </c>
      <c r="T253" s="2" t="s">
        <v>345</v>
      </c>
      <c r="U253" s="49" t="s">
        <v>345</v>
      </c>
    </row>
    <row r="254" spans="1:21" x14ac:dyDescent="0.25">
      <c r="A254" s="16">
        <v>253</v>
      </c>
      <c r="B254" s="2">
        <v>9</v>
      </c>
      <c r="C254" s="2">
        <v>14</v>
      </c>
      <c r="D254" s="2" t="s">
        <v>49</v>
      </c>
      <c r="E254" s="2">
        <v>1</v>
      </c>
      <c r="F254" s="2">
        <v>0</v>
      </c>
      <c r="G254" s="2">
        <v>17491.575475595579</v>
      </c>
      <c r="H254" s="2">
        <v>0</v>
      </c>
      <c r="I254" s="2">
        <v>100</v>
      </c>
      <c r="J254" s="2">
        <v>0</v>
      </c>
      <c r="K254" s="2">
        <v>0</v>
      </c>
      <c r="L254" s="2">
        <v>14.6</v>
      </c>
      <c r="M254" s="2">
        <v>0</v>
      </c>
      <c r="N254" s="2">
        <v>0</v>
      </c>
      <c r="O254" s="2">
        <v>520</v>
      </c>
      <c r="P254" s="2">
        <v>25</v>
      </c>
      <c r="Q254" s="2">
        <v>0</v>
      </c>
      <c r="R254" s="2" t="s">
        <v>345</v>
      </c>
      <c r="S254" s="2" t="s">
        <v>345</v>
      </c>
      <c r="T254" s="2" t="s">
        <v>345</v>
      </c>
      <c r="U254" s="49" t="s">
        <v>345</v>
      </c>
    </row>
    <row r="255" spans="1:21" x14ac:dyDescent="0.25">
      <c r="A255" s="16">
        <v>254</v>
      </c>
      <c r="B255" s="2">
        <v>10</v>
      </c>
      <c r="C255" s="2">
        <v>1</v>
      </c>
      <c r="D255" s="2" t="s">
        <v>49</v>
      </c>
      <c r="E255" s="2">
        <v>1</v>
      </c>
      <c r="F255" s="2">
        <v>0</v>
      </c>
      <c r="G255" s="2">
        <v>-1</v>
      </c>
      <c r="H255" s="2">
        <v>35</v>
      </c>
      <c r="I255" s="2">
        <v>3</v>
      </c>
      <c r="J255" s="2">
        <v>48</v>
      </c>
      <c r="K255" s="2">
        <v>12</v>
      </c>
      <c r="L255" s="2">
        <v>6.2</v>
      </c>
      <c r="M255" s="2">
        <v>2.5892875536480689E-2</v>
      </c>
      <c r="N255" s="2">
        <v>100</v>
      </c>
      <c r="O255" s="2">
        <v>350</v>
      </c>
      <c r="P255" s="2">
        <v>30</v>
      </c>
      <c r="Q255" s="2">
        <v>0.76</v>
      </c>
      <c r="R255" s="2" t="s">
        <v>345</v>
      </c>
      <c r="S255" s="2" t="s">
        <v>345</v>
      </c>
      <c r="T255" s="2" t="s">
        <v>345</v>
      </c>
      <c r="U255" s="49" t="s">
        <v>345</v>
      </c>
    </row>
    <row r="256" spans="1:21" x14ac:dyDescent="0.25">
      <c r="A256" s="16">
        <v>255</v>
      </c>
      <c r="B256" s="2">
        <v>10</v>
      </c>
      <c r="C256" s="2">
        <v>2</v>
      </c>
      <c r="D256" s="2" t="s">
        <v>49</v>
      </c>
      <c r="E256" s="2">
        <v>1</v>
      </c>
      <c r="F256" s="2">
        <v>0</v>
      </c>
      <c r="G256" s="2">
        <v>-1</v>
      </c>
      <c r="H256" s="2">
        <v>50</v>
      </c>
      <c r="I256" s="2">
        <v>1</v>
      </c>
      <c r="J256" s="2">
        <v>24</v>
      </c>
      <c r="K256" s="2">
        <v>6</v>
      </c>
      <c r="L256" s="2">
        <v>6.2</v>
      </c>
      <c r="M256" s="2">
        <v>2.9005E-2</v>
      </c>
      <c r="N256" s="2">
        <v>30</v>
      </c>
      <c r="O256" s="2">
        <v>420</v>
      </c>
      <c r="P256" s="2">
        <v>30</v>
      </c>
      <c r="Q256" s="2">
        <v>0.85</v>
      </c>
      <c r="R256" s="2" t="s">
        <v>345</v>
      </c>
      <c r="S256" s="2" t="s">
        <v>345</v>
      </c>
      <c r="T256" s="2" t="s">
        <v>345</v>
      </c>
      <c r="U256" s="49" t="s">
        <v>345</v>
      </c>
    </row>
    <row r="257" spans="1:21" x14ac:dyDescent="0.25">
      <c r="A257" s="16">
        <v>256</v>
      </c>
      <c r="B257" s="2">
        <v>10</v>
      </c>
      <c r="C257" s="2">
        <v>3</v>
      </c>
      <c r="D257" s="2" t="s">
        <v>49</v>
      </c>
      <c r="E257" s="2">
        <v>1</v>
      </c>
      <c r="F257" s="2">
        <v>0</v>
      </c>
      <c r="G257" s="2">
        <v>5600</v>
      </c>
      <c r="H257" s="2">
        <v>30</v>
      </c>
      <c r="I257" s="2">
        <v>7</v>
      </c>
      <c r="J257" s="2">
        <v>2</v>
      </c>
      <c r="K257" s="2">
        <v>1</v>
      </c>
      <c r="L257" s="2">
        <v>9.8000000000000007</v>
      </c>
      <c r="M257" s="2">
        <v>5.2793E-2</v>
      </c>
      <c r="N257" s="2">
        <v>80</v>
      </c>
      <c r="O257" s="2">
        <v>200</v>
      </c>
      <c r="P257" s="2">
        <v>30</v>
      </c>
      <c r="Q257" s="2">
        <v>0.31</v>
      </c>
      <c r="R257" s="2" t="s">
        <v>345</v>
      </c>
      <c r="S257" s="2" t="s">
        <v>345</v>
      </c>
      <c r="T257" s="2" t="s">
        <v>345</v>
      </c>
      <c r="U257" s="49" t="s">
        <v>345</v>
      </c>
    </row>
    <row r="258" spans="1:21" x14ac:dyDescent="0.25">
      <c r="A258" s="16">
        <v>257</v>
      </c>
      <c r="B258" s="2">
        <v>10</v>
      </c>
      <c r="C258" s="2">
        <v>12</v>
      </c>
      <c r="D258" s="2" t="s">
        <v>49</v>
      </c>
      <c r="E258" s="2">
        <v>1</v>
      </c>
      <c r="F258" s="2">
        <v>0</v>
      </c>
      <c r="G258" s="2">
        <v>21840.097506991198</v>
      </c>
      <c r="H258" s="2">
        <v>0</v>
      </c>
      <c r="I258" s="2">
        <v>100</v>
      </c>
      <c r="J258" s="2">
        <v>0</v>
      </c>
      <c r="K258" s="2">
        <v>0</v>
      </c>
      <c r="L258" s="2">
        <v>6.3</v>
      </c>
      <c r="M258" s="2">
        <v>0</v>
      </c>
      <c r="N258" s="2">
        <v>0</v>
      </c>
      <c r="O258" s="2">
        <v>420</v>
      </c>
      <c r="P258" s="2">
        <v>25</v>
      </c>
      <c r="Q258" s="2">
        <v>0</v>
      </c>
      <c r="R258" s="2" t="s">
        <v>345</v>
      </c>
      <c r="S258" s="2" t="s">
        <v>345</v>
      </c>
      <c r="T258" s="2" t="s">
        <v>345</v>
      </c>
      <c r="U258" s="49" t="s">
        <v>345</v>
      </c>
    </row>
    <row r="259" spans="1:21" x14ac:dyDescent="0.25">
      <c r="A259" s="16">
        <v>258</v>
      </c>
      <c r="B259" s="2">
        <v>11</v>
      </c>
      <c r="C259" s="2">
        <v>1</v>
      </c>
      <c r="D259" s="2" t="s">
        <v>49</v>
      </c>
      <c r="E259" s="2">
        <v>1</v>
      </c>
      <c r="F259" s="2">
        <v>0</v>
      </c>
      <c r="G259" s="2">
        <v>-1</v>
      </c>
      <c r="H259" s="2">
        <v>35</v>
      </c>
      <c r="I259" s="2">
        <v>3</v>
      </c>
      <c r="J259" s="2">
        <v>48</v>
      </c>
      <c r="K259" s="2">
        <v>12</v>
      </c>
      <c r="L259" s="2">
        <v>6.2</v>
      </c>
      <c r="M259" s="2">
        <v>2.5892875536480689E-2</v>
      </c>
      <c r="N259" s="2">
        <v>100</v>
      </c>
      <c r="O259" s="2">
        <v>350</v>
      </c>
      <c r="P259" s="2">
        <v>30</v>
      </c>
      <c r="Q259" s="2">
        <v>0.76</v>
      </c>
      <c r="R259" s="2" t="s">
        <v>345</v>
      </c>
      <c r="S259" s="2" t="s">
        <v>345</v>
      </c>
      <c r="T259" s="2" t="s">
        <v>345</v>
      </c>
      <c r="U259" s="49" t="s">
        <v>345</v>
      </c>
    </row>
    <row r="260" spans="1:21" x14ac:dyDescent="0.25">
      <c r="A260" s="16">
        <v>259</v>
      </c>
      <c r="B260" s="2">
        <v>11</v>
      </c>
      <c r="C260" s="2">
        <v>2</v>
      </c>
      <c r="D260" s="2" t="s">
        <v>49</v>
      </c>
      <c r="E260" s="2">
        <v>1</v>
      </c>
      <c r="F260" s="2">
        <v>0</v>
      </c>
      <c r="G260" s="2">
        <v>-1</v>
      </c>
      <c r="H260" s="2">
        <v>50</v>
      </c>
      <c r="I260" s="2">
        <v>1</v>
      </c>
      <c r="J260" s="2">
        <v>24</v>
      </c>
      <c r="K260" s="2">
        <v>6</v>
      </c>
      <c r="L260" s="2">
        <v>6.2</v>
      </c>
      <c r="M260" s="2">
        <v>2.9005E-2</v>
      </c>
      <c r="N260" s="2">
        <v>30</v>
      </c>
      <c r="O260" s="2">
        <v>420</v>
      </c>
      <c r="P260" s="2">
        <v>30</v>
      </c>
      <c r="Q260" s="2">
        <v>0.85</v>
      </c>
      <c r="R260" s="2" t="s">
        <v>345</v>
      </c>
      <c r="S260" s="2" t="s">
        <v>345</v>
      </c>
      <c r="T260" s="2" t="s">
        <v>345</v>
      </c>
      <c r="U260" s="49" t="s">
        <v>345</v>
      </c>
    </row>
    <row r="261" spans="1:21" x14ac:dyDescent="0.25">
      <c r="A261" s="16">
        <v>260</v>
      </c>
      <c r="B261" s="2">
        <v>11</v>
      </c>
      <c r="C261" s="2">
        <v>3</v>
      </c>
      <c r="D261" s="2" t="s">
        <v>49</v>
      </c>
      <c r="E261" s="2">
        <v>1</v>
      </c>
      <c r="F261" s="2">
        <v>0</v>
      </c>
      <c r="G261" s="2">
        <v>2800</v>
      </c>
      <c r="H261" s="2">
        <v>30</v>
      </c>
      <c r="I261" s="2">
        <v>7</v>
      </c>
      <c r="J261" s="2">
        <v>2</v>
      </c>
      <c r="K261" s="2">
        <v>1</v>
      </c>
      <c r="L261" s="2">
        <v>9.8000000000000007</v>
      </c>
      <c r="M261" s="2">
        <v>5.2793E-2</v>
      </c>
      <c r="N261" s="2">
        <v>80</v>
      </c>
      <c r="O261" s="2">
        <v>200</v>
      </c>
      <c r="P261" s="2">
        <v>30</v>
      </c>
      <c r="Q261" s="2">
        <v>0.31</v>
      </c>
      <c r="R261" s="2" t="s">
        <v>345</v>
      </c>
      <c r="S261" s="2" t="s">
        <v>345</v>
      </c>
      <c r="T261" s="2" t="s">
        <v>345</v>
      </c>
      <c r="U261" s="49" t="s">
        <v>345</v>
      </c>
    </row>
    <row r="262" spans="1:21" x14ac:dyDescent="0.25">
      <c r="A262" s="16">
        <v>261</v>
      </c>
      <c r="B262" s="2">
        <v>11</v>
      </c>
      <c r="C262" s="2">
        <v>12</v>
      </c>
      <c r="D262" s="2" t="s">
        <v>49</v>
      </c>
      <c r="E262" s="2">
        <v>1</v>
      </c>
      <c r="F262" s="2">
        <v>0</v>
      </c>
      <c r="G262" s="2">
        <v>30366.936233170749</v>
      </c>
      <c r="H262" s="2">
        <v>0</v>
      </c>
      <c r="I262" s="2">
        <v>100</v>
      </c>
      <c r="J262" s="2">
        <v>0</v>
      </c>
      <c r="K262" s="2">
        <v>0</v>
      </c>
      <c r="L262" s="2">
        <v>6.3</v>
      </c>
      <c r="M262" s="2">
        <v>0</v>
      </c>
      <c r="N262" s="2">
        <v>0</v>
      </c>
      <c r="O262" s="2">
        <v>420</v>
      </c>
      <c r="P262" s="2">
        <v>25</v>
      </c>
      <c r="Q262" s="2">
        <v>0</v>
      </c>
      <c r="R262" s="2" t="s">
        <v>345</v>
      </c>
      <c r="S262" s="2" t="s">
        <v>345</v>
      </c>
      <c r="T262" s="2" t="s">
        <v>345</v>
      </c>
      <c r="U262" s="49" t="s">
        <v>345</v>
      </c>
    </row>
    <row r="263" spans="1:21" x14ac:dyDescent="0.25">
      <c r="A263" s="16">
        <v>262</v>
      </c>
      <c r="B263" s="2">
        <v>12</v>
      </c>
      <c r="C263" s="2">
        <v>1</v>
      </c>
      <c r="D263" s="2" t="s">
        <v>49</v>
      </c>
      <c r="E263" s="2">
        <v>1</v>
      </c>
      <c r="F263" s="2">
        <v>0</v>
      </c>
      <c r="G263" s="2">
        <v>-1</v>
      </c>
      <c r="H263" s="2">
        <v>35</v>
      </c>
      <c r="I263" s="2">
        <v>3</v>
      </c>
      <c r="J263" s="2">
        <v>48</v>
      </c>
      <c r="K263" s="2">
        <v>12</v>
      </c>
      <c r="L263" s="2">
        <v>6.2</v>
      </c>
      <c r="M263" s="2">
        <v>2.5892875536480689E-2</v>
      </c>
      <c r="N263" s="2">
        <v>100</v>
      </c>
      <c r="O263" s="2">
        <v>350</v>
      </c>
      <c r="P263" s="2">
        <v>30</v>
      </c>
      <c r="Q263" s="2">
        <v>0.76</v>
      </c>
      <c r="R263" s="2" t="s">
        <v>345</v>
      </c>
      <c r="S263" s="2" t="s">
        <v>345</v>
      </c>
      <c r="T263" s="2" t="s">
        <v>345</v>
      </c>
      <c r="U263" s="49" t="s">
        <v>345</v>
      </c>
    </row>
    <row r="264" spans="1:21" x14ac:dyDescent="0.25">
      <c r="A264" s="16">
        <v>263</v>
      </c>
      <c r="B264" s="2">
        <v>12</v>
      </c>
      <c r="C264" s="2">
        <v>2</v>
      </c>
      <c r="D264" s="2" t="s">
        <v>49</v>
      </c>
      <c r="E264" s="2">
        <v>1</v>
      </c>
      <c r="F264" s="2">
        <v>0</v>
      </c>
      <c r="G264" s="2">
        <v>-1</v>
      </c>
      <c r="H264" s="2">
        <v>50</v>
      </c>
      <c r="I264" s="2">
        <v>1</v>
      </c>
      <c r="J264" s="2">
        <v>24</v>
      </c>
      <c r="K264" s="2">
        <v>6</v>
      </c>
      <c r="L264" s="2">
        <v>6.2</v>
      </c>
      <c r="M264" s="2">
        <v>2.9005E-2</v>
      </c>
      <c r="N264" s="2">
        <v>30</v>
      </c>
      <c r="O264" s="2">
        <v>420</v>
      </c>
      <c r="P264" s="2">
        <v>30</v>
      </c>
      <c r="Q264" s="2">
        <v>0.85</v>
      </c>
      <c r="R264" s="2" t="s">
        <v>345</v>
      </c>
      <c r="S264" s="2" t="s">
        <v>345</v>
      </c>
      <c r="T264" s="2" t="s">
        <v>345</v>
      </c>
      <c r="U264" s="49" t="s">
        <v>345</v>
      </c>
    </row>
    <row r="265" spans="1:21" x14ac:dyDescent="0.25">
      <c r="A265" s="16">
        <v>264</v>
      </c>
      <c r="B265" s="2">
        <v>12</v>
      </c>
      <c r="C265" s="2">
        <v>3</v>
      </c>
      <c r="D265" s="2" t="s">
        <v>49</v>
      </c>
      <c r="E265" s="2">
        <v>1</v>
      </c>
      <c r="F265" s="2">
        <v>0</v>
      </c>
      <c r="G265" s="2">
        <v>2800</v>
      </c>
      <c r="H265" s="2">
        <v>30</v>
      </c>
      <c r="I265" s="2">
        <v>7</v>
      </c>
      <c r="J265" s="2">
        <v>2</v>
      </c>
      <c r="K265" s="2">
        <v>1</v>
      </c>
      <c r="L265" s="2">
        <v>9.8000000000000007</v>
      </c>
      <c r="M265" s="2">
        <v>5.2793E-2</v>
      </c>
      <c r="N265" s="2">
        <v>80</v>
      </c>
      <c r="O265" s="2">
        <v>200</v>
      </c>
      <c r="P265" s="2">
        <v>30</v>
      </c>
      <c r="Q265" s="2">
        <v>0.31</v>
      </c>
      <c r="R265" s="2" t="s">
        <v>345</v>
      </c>
      <c r="S265" s="2" t="s">
        <v>345</v>
      </c>
      <c r="T265" s="2" t="s">
        <v>345</v>
      </c>
      <c r="U265" s="49" t="s">
        <v>345</v>
      </c>
    </row>
    <row r="266" spans="1:21" x14ac:dyDescent="0.25">
      <c r="A266" s="16">
        <v>265</v>
      </c>
      <c r="B266" s="2">
        <v>12</v>
      </c>
      <c r="C266" s="2">
        <v>11</v>
      </c>
      <c r="D266" s="2" t="s">
        <v>49</v>
      </c>
      <c r="E266" s="2">
        <v>1</v>
      </c>
      <c r="F266" s="2">
        <v>0</v>
      </c>
      <c r="G266" s="2">
        <v>2218.7421513728318</v>
      </c>
      <c r="H266" s="2">
        <v>0</v>
      </c>
      <c r="I266" s="2">
        <v>100</v>
      </c>
      <c r="J266" s="2">
        <v>0</v>
      </c>
      <c r="K266" s="2">
        <v>0</v>
      </c>
      <c r="L266" s="2">
        <v>6.65</v>
      </c>
      <c r="M266" s="2">
        <v>0</v>
      </c>
      <c r="N266" s="2">
        <v>0</v>
      </c>
      <c r="O266" s="2">
        <v>420</v>
      </c>
      <c r="P266" s="2">
        <v>25</v>
      </c>
      <c r="Q266" s="2">
        <v>0</v>
      </c>
      <c r="R266" s="2" t="s">
        <v>345</v>
      </c>
      <c r="S266" s="2" t="s">
        <v>345</v>
      </c>
      <c r="T266" s="2" t="s">
        <v>345</v>
      </c>
      <c r="U266" s="49" t="s">
        <v>345</v>
      </c>
    </row>
    <row r="267" spans="1:21" x14ac:dyDescent="0.25">
      <c r="A267" s="16">
        <v>266</v>
      </c>
      <c r="B267" s="2">
        <v>12</v>
      </c>
      <c r="C267" s="2">
        <v>12</v>
      </c>
      <c r="D267" s="2" t="s">
        <v>49</v>
      </c>
      <c r="E267" s="2">
        <v>1</v>
      </c>
      <c r="F267" s="2">
        <v>0</v>
      </c>
      <c r="G267" s="2">
        <v>43707.301964787701</v>
      </c>
      <c r="H267" s="2">
        <v>0</v>
      </c>
      <c r="I267" s="2">
        <v>100</v>
      </c>
      <c r="J267" s="2">
        <v>0</v>
      </c>
      <c r="K267" s="2">
        <v>0</v>
      </c>
      <c r="L267" s="2">
        <v>6.3</v>
      </c>
      <c r="M267" s="2">
        <v>0</v>
      </c>
      <c r="N267" s="2">
        <v>0</v>
      </c>
      <c r="O267" s="2">
        <v>420</v>
      </c>
      <c r="P267" s="2">
        <v>25</v>
      </c>
      <c r="Q267" s="2">
        <v>0</v>
      </c>
      <c r="R267" s="2" t="s">
        <v>345</v>
      </c>
      <c r="S267" s="2" t="s">
        <v>345</v>
      </c>
      <c r="T267" s="2" t="s">
        <v>345</v>
      </c>
      <c r="U267" s="49" t="s">
        <v>345</v>
      </c>
    </row>
    <row r="268" spans="1:21" x14ac:dyDescent="0.25">
      <c r="A268" s="16">
        <v>267</v>
      </c>
      <c r="B268" s="2">
        <v>12</v>
      </c>
      <c r="C268" s="2">
        <v>14</v>
      </c>
      <c r="D268" s="2" t="s">
        <v>49</v>
      </c>
      <c r="E268" s="2">
        <v>1</v>
      </c>
      <c r="F268" s="2">
        <v>0</v>
      </c>
      <c r="G268" s="2">
        <v>2518.8156138850659</v>
      </c>
      <c r="H268" s="2">
        <v>0</v>
      </c>
      <c r="I268" s="2">
        <v>100</v>
      </c>
      <c r="J268" s="2">
        <v>0</v>
      </c>
      <c r="K268" s="2">
        <v>0</v>
      </c>
      <c r="L268" s="2">
        <v>14.6</v>
      </c>
      <c r="M268" s="2">
        <v>0</v>
      </c>
      <c r="N268" s="2">
        <v>0</v>
      </c>
      <c r="O268" s="2">
        <v>520</v>
      </c>
      <c r="P268" s="2">
        <v>25</v>
      </c>
      <c r="Q268" s="2">
        <v>0</v>
      </c>
      <c r="R268" s="2" t="s">
        <v>345</v>
      </c>
      <c r="S268" s="2" t="s">
        <v>345</v>
      </c>
      <c r="T268" s="2" t="s">
        <v>345</v>
      </c>
      <c r="U268" s="49" t="s">
        <v>345</v>
      </c>
    </row>
    <row r="269" spans="1:21" x14ac:dyDescent="0.25">
      <c r="A269" s="16">
        <v>268</v>
      </c>
      <c r="B269" s="2">
        <v>12</v>
      </c>
      <c r="C269" s="2">
        <v>15</v>
      </c>
      <c r="D269" s="2" t="s">
        <v>49</v>
      </c>
      <c r="E269" s="2">
        <v>1</v>
      </c>
      <c r="F269" s="2">
        <v>0</v>
      </c>
      <c r="G269" s="2">
        <v>9395.6648333872527</v>
      </c>
      <c r="H269" s="2">
        <v>0</v>
      </c>
      <c r="I269" s="2">
        <v>100</v>
      </c>
      <c r="J269" s="2">
        <v>0</v>
      </c>
      <c r="K269" s="2">
        <v>0</v>
      </c>
      <c r="L269" s="2">
        <v>43.45</v>
      </c>
      <c r="M269" s="2">
        <v>0</v>
      </c>
      <c r="N269" s="2">
        <v>0</v>
      </c>
      <c r="O269" s="2">
        <v>1400</v>
      </c>
      <c r="P269" s="2">
        <v>25</v>
      </c>
      <c r="Q269" s="2">
        <v>0</v>
      </c>
      <c r="R269" s="2" t="s">
        <v>345</v>
      </c>
      <c r="S269" s="2" t="s">
        <v>345</v>
      </c>
      <c r="T269" s="2" t="s">
        <v>345</v>
      </c>
      <c r="U269" s="49" t="s">
        <v>345</v>
      </c>
    </row>
    <row r="270" spans="1:21" x14ac:dyDescent="0.25">
      <c r="A270" s="16">
        <v>269</v>
      </c>
      <c r="B270" s="2">
        <v>13</v>
      </c>
      <c r="C270" s="2">
        <v>3</v>
      </c>
      <c r="D270" s="2" t="s">
        <v>49</v>
      </c>
      <c r="E270" s="2">
        <v>1</v>
      </c>
      <c r="F270" s="2">
        <v>0</v>
      </c>
      <c r="G270" s="2">
        <v>2800</v>
      </c>
      <c r="H270" s="2">
        <v>30</v>
      </c>
      <c r="I270" s="2">
        <v>7</v>
      </c>
      <c r="J270" s="2">
        <v>2</v>
      </c>
      <c r="K270" s="2">
        <v>1</v>
      </c>
      <c r="L270" s="2">
        <v>9.8000000000000007</v>
      </c>
      <c r="M270" s="2">
        <v>5.2793E-2</v>
      </c>
      <c r="N270" s="2">
        <v>80</v>
      </c>
      <c r="O270" s="2">
        <v>200</v>
      </c>
      <c r="P270" s="2">
        <v>30</v>
      </c>
      <c r="Q270" s="2">
        <v>0.31</v>
      </c>
      <c r="R270" s="2" t="s">
        <v>345</v>
      </c>
      <c r="S270" s="2" t="s">
        <v>345</v>
      </c>
      <c r="T270" s="2" t="s">
        <v>345</v>
      </c>
      <c r="U270" s="49" t="s">
        <v>345</v>
      </c>
    </row>
    <row r="271" spans="1:21" x14ac:dyDescent="0.25">
      <c r="A271" s="16">
        <v>270</v>
      </c>
      <c r="B271" s="2">
        <v>13</v>
      </c>
      <c r="C271" s="2">
        <v>5</v>
      </c>
      <c r="D271" s="2" t="s">
        <v>49</v>
      </c>
      <c r="E271" s="2">
        <v>1</v>
      </c>
      <c r="F271" s="2">
        <v>0</v>
      </c>
      <c r="G271" s="2">
        <v>20000</v>
      </c>
      <c r="H271" s="2">
        <v>70</v>
      </c>
      <c r="I271" s="2">
        <v>0</v>
      </c>
      <c r="J271" s="2">
        <v>48</v>
      </c>
      <c r="K271" s="2">
        <v>12</v>
      </c>
      <c r="L271" s="2">
        <v>55.64</v>
      </c>
      <c r="M271" s="2">
        <v>4.7840000000000001E-3</v>
      </c>
      <c r="N271" s="2">
        <v>120</v>
      </c>
      <c r="O271" s="2">
        <v>1750</v>
      </c>
      <c r="P271" s="2">
        <v>60</v>
      </c>
      <c r="Q271" s="2">
        <v>0</v>
      </c>
      <c r="R271" s="2" t="s">
        <v>345</v>
      </c>
      <c r="S271" s="2" t="s">
        <v>345</v>
      </c>
      <c r="T271" s="2" t="s">
        <v>345</v>
      </c>
      <c r="U271" s="49" t="s">
        <v>345</v>
      </c>
    </row>
    <row r="272" spans="1:21" x14ac:dyDescent="0.25">
      <c r="A272" s="16">
        <v>271</v>
      </c>
      <c r="B272" s="2">
        <v>13</v>
      </c>
      <c r="C272" s="2">
        <v>11</v>
      </c>
      <c r="D272" s="2" t="s">
        <v>49</v>
      </c>
      <c r="E272" s="2">
        <v>1</v>
      </c>
      <c r="F272" s="2">
        <v>0</v>
      </c>
      <c r="G272" s="2">
        <v>5464.9555003612713</v>
      </c>
      <c r="H272" s="2">
        <v>0</v>
      </c>
      <c r="I272" s="2">
        <v>100</v>
      </c>
      <c r="J272" s="2">
        <v>0</v>
      </c>
      <c r="K272" s="2">
        <v>0</v>
      </c>
      <c r="L272" s="2">
        <v>6.65</v>
      </c>
      <c r="M272" s="2">
        <v>0</v>
      </c>
      <c r="N272" s="2">
        <v>0</v>
      </c>
      <c r="O272" s="2">
        <v>420</v>
      </c>
      <c r="P272" s="2">
        <v>25</v>
      </c>
      <c r="Q272" s="2">
        <v>0</v>
      </c>
      <c r="R272" s="2" t="s">
        <v>345</v>
      </c>
      <c r="S272" s="2" t="s">
        <v>345</v>
      </c>
      <c r="T272" s="2" t="s">
        <v>345</v>
      </c>
      <c r="U272" s="49" t="s">
        <v>345</v>
      </c>
    </row>
    <row r="273" spans="1:21" x14ac:dyDescent="0.25">
      <c r="A273" s="16">
        <v>272</v>
      </c>
      <c r="B273" s="2">
        <v>13</v>
      </c>
      <c r="C273" s="2">
        <v>12</v>
      </c>
      <c r="D273" s="2" t="s">
        <v>49</v>
      </c>
      <c r="E273" s="2">
        <v>1</v>
      </c>
      <c r="F273" s="2">
        <v>0</v>
      </c>
      <c r="G273" s="2">
        <v>51056.078057602543</v>
      </c>
      <c r="H273" s="2">
        <v>0</v>
      </c>
      <c r="I273" s="2">
        <v>100</v>
      </c>
      <c r="J273" s="2">
        <v>0</v>
      </c>
      <c r="K273" s="2">
        <v>0</v>
      </c>
      <c r="L273" s="2">
        <v>6.3</v>
      </c>
      <c r="M273" s="2">
        <v>0</v>
      </c>
      <c r="N273" s="2">
        <v>0</v>
      </c>
      <c r="O273" s="2">
        <v>420</v>
      </c>
      <c r="P273" s="2">
        <v>25</v>
      </c>
      <c r="Q273" s="2">
        <v>0</v>
      </c>
      <c r="R273" s="2" t="s">
        <v>345</v>
      </c>
      <c r="S273" s="2" t="s">
        <v>345</v>
      </c>
      <c r="T273" s="2" t="s">
        <v>345</v>
      </c>
      <c r="U273" s="49" t="s">
        <v>345</v>
      </c>
    </row>
    <row r="274" spans="1:21" x14ac:dyDescent="0.25">
      <c r="A274" s="16">
        <v>273</v>
      </c>
      <c r="B274" s="2">
        <v>13</v>
      </c>
      <c r="C274" s="2">
        <v>14</v>
      </c>
      <c r="D274" s="2" t="s">
        <v>49</v>
      </c>
      <c r="E274" s="2">
        <v>1</v>
      </c>
      <c r="F274" s="2">
        <v>0</v>
      </c>
      <c r="G274" s="2">
        <v>5174.1718744571972</v>
      </c>
      <c r="H274" s="2">
        <v>0</v>
      </c>
      <c r="I274" s="2">
        <v>100</v>
      </c>
      <c r="J274" s="2">
        <v>0</v>
      </c>
      <c r="K274" s="2">
        <v>0</v>
      </c>
      <c r="L274" s="2">
        <v>14.6</v>
      </c>
      <c r="M274" s="2">
        <v>0</v>
      </c>
      <c r="N274" s="2">
        <v>0</v>
      </c>
      <c r="O274" s="2">
        <v>520</v>
      </c>
      <c r="P274" s="2">
        <v>25</v>
      </c>
      <c r="Q274" s="2">
        <v>0</v>
      </c>
      <c r="R274" s="2" t="s">
        <v>345</v>
      </c>
      <c r="S274" s="2" t="s">
        <v>345</v>
      </c>
      <c r="T274" s="2" t="s">
        <v>345</v>
      </c>
      <c r="U274" s="49" t="s">
        <v>345</v>
      </c>
    </row>
    <row r="275" spans="1:21" x14ac:dyDescent="0.25">
      <c r="A275" s="16">
        <v>274</v>
      </c>
      <c r="B275" s="2">
        <v>14</v>
      </c>
      <c r="C275" s="2">
        <v>1</v>
      </c>
      <c r="D275" s="2" t="s">
        <v>49</v>
      </c>
      <c r="E275" s="2">
        <v>1</v>
      </c>
      <c r="F275" s="2">
        <v>0</v>
      </c>
      <c r="G275" s="2">
        <v>-1</v>
      </c>
      <c r="H275" s="2">
        <v>35</v>
      </c>
      <c r="I275" s="2">
        <v>3</v>
      </c>
      <c r="J275" s="2">
        <v>48</v>
      </c>
      <c r="K275" s="2">
        <v>12</v>
      </c>
      <c r="L275" s="2">
        <v>6.2</v>
      </c>
      <c r="M275" s="2">
        <v>2.5892875536480689E-2</v>
      </c>
      <c r="N275" s="2">
        <v>100</v>
      </c>
      <c r="O275" s="2">
        <v>350</v>
      </c>
      <c r="P275" s="2">
        <v>30</v>
      </c>
      <c r="Q275" s="2">
        <v>0.76</v>
      </c>
      <c r="R275" s="2" t="s">
        <v>345</v>
      </c>
      <c r="S275" s="2" t="s">
        <v>345</v>
      </c>
      <c r="T275" s="2" t="s">
        <v>345</v>
      </c>
      <c r="U275" s="49" t="s">
        <v>345</v>
      </c>
    </row>
    <row r="276" spans="1:21" x14ac:dyDescent="0.25">
      <c r="A276" s="16">
        <v>275</v>
      </c>
      <c r="B276" s="2">
        <v>14</v>
      </c>
      <c r="C276" s="2">
        <v>2</v>
      </c>
      <c r="D276" s="2" t="s">
        <v>49</v>
      </c>
      <c r="E276" s="2">
        <v>1</v>
      </c>
      <c r="F276" s="2">
        <v>0</v>
      </c>
      <c r="G276" s="2">
        <v>-1</v>
      </c>
      <c r="H276" s="2">
        <v>50</v>
      </c>
      <c r="I276" s="2">
        <v>1</v>
      </c>
      <c r="J276" s="2">
        <v>24</v>
      </c>
      <c r="K276" s="2">
        <v>6</v>
      </c>
      <c r="L276" s="2">
        <v>6.2</v>
      </c>
      <c r="M276" s="2">
        <v>2.9005E-2</v>
      </c>
      <c r="N276" s="2">
        <v>30</v>
      </c>
      <c r="O276" s="2">
        <v>420</v>
      </c>
      <c r="P276" s="2">
        <v>30</v>
      </c>
      <c r="Q276" s="2">
        <v>0.85</v>
      </c>
      <c r="R276" s="2" t="s">
        <v>345</v>
      </c>
      <c r="S276" s="2" t="s">
        <v>345</v>
      </c>
      <c r="T276" s="2" t="s">
        <v>345</v>
      </c>
      <c r="U276" s="49" t="s">
        <v>345</v>
      </c>
    </row>
    <row r="277" spans="1:21" x14ac:dyDescent="0.25">
      <c r="A277" s="16">
        <v>276</v>
      </c>
      <c r="B277" s="2">
        <v>14</v>
      </c>
      <c r="C277" s="2">
        <v>3</v>
      </c>
      <c r="D277" s="2" t="s">
        <v>49</v>
      </c>
      <c r="E277" s="2">
        <v>1</v>
      </c>
      <c r="F277" s="2">
        <v>0</v>
      </c>
      <c r="G277" s="2">
        <v>8400</v>
      </c>
      <c r="H277" s="2">
        <v>30</v>
      </c>
      <c r="I277" s="2">
        <v>7</v>
      </c>
      <c r="J277" s="2">
        <v>2</v>
      </c>
      <c r="K277" s="2">
        <v>1</v>
      </c>
      <c r="L277" s="2">
        <v>9.8000000000000007</v>
      </c>
      <c r="M277" s="2">
        <v>5.2793E-2</v>
      </c>
      <c r="N277" s="2">
        <v>80</v>
      </c>
      <c r="O277" s="2">
        <v>200</v>
      </c>
      <c r="P277" s="2">
        <v>30</v>
      </c>
      <c r="Q277" s="2">
        <v>0.31</v>
      </c>
      <c r="R277" s="2" t="s">
        <v>345</v>
      </c>
      <c r="S277" s="2" t="s">
        <v>345</v>
      </c>
      <c r="T277" s="2" t="s">
        <v>345</v>
      </c>
      <c r="U277" s="49" t="s">
        <v>345</v>
      </c>
    </row>
    <row r="278" spans="1:21" x14ac:dyDescent="0.25">
      <c r="A278" s="16">
        <v>277</v>
      </c>
      <c r="B278" s="2">
        <v>14</v>
      </c>
      <c r="C278" s="2">
        <v>11</v>
      </c>
      <c r="D278" s="2" t="s">
        <v>49</v>
      </c>
      <c r="E278" s="2">
        <v>1</v>
      </c>
      <c r="F278" s="2">
        <v>0</v>
      </c>
      <c r="G278" s="2">
        <v>405.03212427745672</v>
      </c>
      <c r="H278" s="2">
        <v>0</v>
      </c>
      <c r="I278" s="2">
        <v>100</v>
      </c>
      <c r="J278" s="2">
        <v>0</v>
      </c>
      <c r="K278" s="2">
        <v>0</v>
      </c>
      <c r="L278" s="2">
        <v>6.65</v>
      </c>
      <c r="M278" s="2">
        <v>0</v>
      </c>
      <c r="N278" s="2">
        <v>0</v>
      </c>
      <c r="O278" s="2">
        <v>420</v>
      </c>
      <c r="P278" s="2">
        <v>25</v>
      </c>
      <c r="Q278" s="2">
        <v>0</v>
      </c>
      <c r="R278" s="2" t="s">
        <v>345</v>
      </c>
      <c r="S278" s="2" t="s">
        <v>345</v>
      </c>
      <c r="T278" s="2" t="s">
        <v>345</v>
      </c>
      <c r="U278" s="49" t="s">
        <v>345</v>
      </c>
    </row>
    <row r="279" spans="1:21" x14ac:dyDescent="0.25">
      <c r="A279" s="16">
        <v>278</v>
      </c>
      <c r="B279" s="2">
        <v>14</v>
      </c>
      <c r="C279" s="2">
        <v>12</v>
      </c>
      <c r="D279" s="2" t="s">
        <v>49</v>
      </c>
      <c r="E279" s="2">
        <v>1</v>
      </c>
      <c r="F279" s="2">
        <v>0</v>
      </c>
      <c r="G279" s="2">
        <v>56958.991188996377</v>
      </c>
      <c r="H279" s="2">
        <v>0</v>
      </c>
      <c r="I279" s="2">
        <v>100</v>
      </c>
      <c r="J279" s="2">
        <v>0</v>
      </c>
      <c r="K279" s="2">
        <v>0</v>
      </c>
      <c r="L279" s="2">
        <v>6.3</v>
      </c>
      <c r="M279" s="2">
        <v>0</v>
      </c>
      <c r="N279" s="2">
        <v>0</v>
      </c>
      <c r="O279" s="2">
        <v>420</v>
      </c>
      <c r="P279" s="2">
        <v>25</v>
      </c>
      <c r="Q279" s="2">
        <v>0</v>
      </c>
      <c r="R279" s="2" t="s">
        <v>345</v>
      </c>
      <c r="S279" s="2" t="s">
        <v>345</v>
      </c>
      <c r="T279" s="2" t="s">
        <v>345</v>
      </c>
      <c r="U279" s="49" t="s">
        <v>345</v>
      </c>
    </row>
    <row r="280" spans="1:21" x14ac:dyDescent="0.25">
      <c r="A280" s="16">
        <v>279</v>
      </c>
      <c r="B280" s="2">
        <v>14</v>
      </c>
      <c r="C280" s="2">
        <v>14</v>
      </c>
      <c r="D280" s="2" t="s">
        <v>49</v>
      </c>
      <c r="E280" s="2">
        <v>1</v>
      </c>
      <c r="F280" s="2">
        <v>0</v>
      </c>
      <c r="G280" s="2">
        <v>36779.738407599907</v>
      </c>
      <c r="H280" s="2">
        <v>0</v>
      </c>
      <c r="I280" s="2">
        <v>100</v>
      </c>
      <c r="J280" s="2">
        <v>0</v>
      </c>
      <c r="K280" s="2">
        <v>0</v>
      </c>
      <c r="L280" s="2">
        <v>14.6</v>
      </c>
      <c r="M280" s="2">
        <v>0</v>
      </c>
      <c r="N280" s="2">
        <v>0</v>
      </c>
      <c r="O280" s="2">
        <v>520</v>
      </c>
      <c r="P280" s="2">
        <v>25</v>
      </c>
      <c r="Q280" s="2">
        <v>0</v>
      </c>
      <c r="R280" s="2" t="s">
        <v>345</v>
      </c>
      <c r="S280" s="2" t="s">
        <v>345</v>
      </c>
      <c r="T280" s="2" t="s">
        <v>345</v>
      </c>
      <c r="U280" s="49" t="s">
        <v>345</v>
      </c>
    </row>
    <row r="281" spans="1:21" x14ac:dyDescent="0.25">
      <c r="A281" s="16">
        <v>280</v>
      </c>
      <c r="B281" s="2">
        <v>14</v>
      </c>
      <c r="C281" s="2">
        <v>15</v>
      </c>
      <c r="D281" s="2" t="s">
        <v>49</v>
      </c>
      <c r="E281" s="2">
        <v>1</v>
      </c>
      <c r="F281" s="2">
        <v>0</v>
      </c>
      <c r="G281" s="2">
        <v>27260.325676695778</v>
      </c>
      <c r="H281" s="2">
        <v>0</v>
      </c>
      <c r="I281" s="2">
        <v>100</v>
      </c>
      <c r="J281" s="2">
        <v>0</v>
      </c>
      <c r="K281" s="2">
        <v>0</v>
      </c>
      <c r="L281" s="2">
        <v>43.45</v>
      </c>
      <c r="M281" s="2">
        <v>0</v>
      </c>
      <c r="N281" s="2">
        <v>0</v>
      </c>
      <c r="O281" s="2">
        <v>1400</v>
      </c>
      <c r="P281" s="2">
        <v>25</v>
      </c>
      <c r="Q281" s="2">
        <v>0</v>
      </c>
      <c r="R281" s="2" t="s">
        <v>345</v>
      </c>
      <c r="S281" s="2" t="s">
        <v>345</v>
      </c>
      <c r="T281" s="2" t="s">
        <v>345</v>
      </c>
      <c r="U281" s="49" t="s">
        <v>345</v>
      </c>
    </row>
    <row r="282" spans="1:21" x14ac:dyDescent="0.25">
      <c r="A282" s="16">
        <v>281</v>
      </c>
      <c r="B282" s="2">
        <v>15</v>
      </c>
      <c r="C282" s="2">
        <v>1</v>
      </c>
      <c r="D282" s="2" t="s">
        <v>49</v>
      </c>
      <c r="E282" s="2">
        <v>1</v>
      </c>
      <c r="F282" s="2">
        <v>0</v>
      </c>
      <c r="G282" s="2">
        <v>-1</v>
      </c>
      <c r="H282" s="2">
        <v>35</v>
      </c>
      <c r="I282" s="2">
        <v>3</v>
      </c>
      <c r="J282" s="2">
        <v>48</v>
      </c>
      <c r="K282" s="2">
        <v>12</v>
      </c>
      <c r="L282" s="2">
        <v>6.2</v>
      </c>
      <c r="M282" s="2">
        <v>2.5892875536480689E-2</v>
      </c>
      <c r="N282" s="2">
        <v>100</v>
      </c>
      <c r="O282" s="2">
        <v>350</v>
      </c>
      <c r="P282" s="2">
        <v>30</v>
      </c>
      <c r="Q282" s="2">
        <v>0.76</v>
      </c>
      <c r="R282" s="2" t="s">
        <v>345</v>
      </c>
      <c r="S282" s="2" t="s">
        <v>345</v>
      </c>
      <c r="T282" s="2" t="s">
        <v>345</v>
      </c>
      <c r="U282" s="49" t="s">
        <v>345</v>
      </c>
    </row>
    <row r="283" spans="1:21" x14ac:dyDescent="0.25">
      <c r="A283" s="16">
        <v>282</v>
      </c>
      <c r="B283" s="2">
        <v>15</v>
      </c>
      <c r="C283" s="2">
        <v>2</v>
      </c>
      <c r="D283" s="2" t="s">
        <v>49</v>
      </c>
      <c r="E283" s="2">
        <v>1</v>
      </c>
      <c r="F283" s="2">
        <v>0</v>
      </c>
      <c r="G283" s="2">
        <v>-1</v>
      </c>
      <c r="H283" s="2">
        <v>50</v>
      </c>
      <c r="I283" s="2">
        <v>1</v>
      </c>
      <c r="J283" s="2">
        <v>24</v>
      </c>
      <c r="K283" s="2">
        <v>6</v>
      </c>
      <c r="L283" s="2">
        <v>6.2</v>
      </c>
      <c r="M283" s="2">
        <v>2.9005E-2</v>
      </c>
      <c r="N283" s="2">
        <v>30</v>
      </c>
      <c r="O283" s="2">
        <v>420</v>
      </c>
      <c r="P283" s="2">
        <v>30</v>
      </c>
      <c r="Q283" s="2">
        <v>0.85</v>
      </c>
      <c r="R283" s="2" t="s">
        <v>345</v>
      </c>
      <c r="S283" s="2" t="s">
        <v>345</v>
      </c>
      <c r="T283" s="2" t="s">
        <v>345</v>
      </c>
      <c r="U283" s="49" t="s">
        <v>345</v>
      </c>
    </row>
    <row r="284" spans="1:21" x14ac:dyDescent="0.25">
      <c r="A284" s="16">
        <v>283</v>
      </c>
      <c r="B284" s="2">
        <v>15</v>
      </c>
      <c r="C284" s="2">
        <v>3</v>
      </c>
      <c r="D284" s="2" t="s">
        <v>49</v>
      </c>
      <c r="E284" s="2">
        <v>1</v>
      </c>
      <c r="F284" s="2">
        <v>0</v>
      </c>
      <c r="G284" s="2">
        <v>5600</v>
      </c>
      <c r="H284" s="2">
        <v>30</v>
      </c>
      <c r="I284" s="2">
        <v>7</v>
      </c>
      <c r="J284" s="2">
        <v>2</v>
      </c>
      <c r="K284" s="2">
        <v>1</v>
      </c>
      <c r="L284" s="2">
        <v>9.8000000000000007</v>
      </c>
      <c r="M284" s="2">
        <v>5.2793E-2</v>
      </c>
      <c r="N284" s="2">
        <v>80</v>
      </c>
      <c r="O284" s="2">
        <v>200</v>
      </c>
      <c r="P284" s="2">
        <v>30</v>
      </c>
      <c r="Q284" s="2">
        <v>0.31</v>
      </c>
      <c r="R284" s="2" t="s">
        <v>345</v>
      </c>
      <c r="S284" s="2" t="s">
        <v>345</v>
      </c>
      <c r="T284" s="2" t="s">
        <v>345</v>
      </c>
      <c r="U284" s="49" t="s">
        <v>345</v>
      </c>
    </row>
    <row r="285" spans="1:21" x14ac:dyDescent="0.25">
      <c r="A285" s="16">
        <v>284</v>
      </c>
      <c r="B285" s="2">
        <v>15</v>
      </c>
      <c r="C285" s="2">
        <v>11</v>
      </c>
      <c r="D285" s="2" t="s">
        <v>49</v>
      </c>
      <c r="E285" s="2">
        <v>1</v>
      </c>
      <c r="F285" s="2">
        <v>0</v>
      </c>
      <c r="G285" s="2">
        <v>5360.7192919075142</v>
      </c>
      <c r="H285" s="2">
        <v>0</v>
      </c>
      <c r="I285" s="2">
        <v>100</v>
      </c>
      <c r="J285" s="2">
        <v>0</v>
      </c>
      <c r="K285" s="2">
        <v>0</v>
      </c>
      <c r="L285" s="2">
        <v>6.65</v>
      </c>
      <c r="M285" s="2">
        <v>0</v>
      </c>
      <c r="N285" s="2">
        <v>0</v>
      </c>
      <c r="O285" s="2">
        <v>420</v>
      </c>
      <c r="P285" s="2">
        <v>25</v>
      </c>
      <c r="Q285" s="2">
        <v>0</v>
      </c>
      <c r="R285" s="2" t="s">
        <v>345</v>
      </c>
      <c r="S285" s="2" t="s">
        <v>345</v>
      </c>
      <c r="T285" s="2" t="s">
        <v>345</v>
      </c>
      <c r="U285" s="49" t="s">
        <v>345</v>
      </c>
    </row>
    <row r="286" spans="1:21" x14ac:dyDescent="0.25">
      <c r="A286" s="16">
        <v>285</v>
      </c>
      <c r="B286" s="2">
        <v>15</v>
      </c>
      <c r="C286" s="2">
        <v>12</v>
      </c>
      <c r="D286" s="2" t="s">
        <v>49</v>
      </c>
      <c r="E286" s="2">
        <v>1</v>
      </c>
      <c r="F286" s="2">
        <v>0</v>
      </c>
      <c r="G286" s="2">
        <v>88006.325508963302</v>
      </c>
      <c r="H286" s="2">
        <v>0</v>
      </c>
      <c r="I286" s="2">
        <v>100</v>
      </c>
      <c r="J286" s="2">
        <v>0</v>
      </c>
      <c r="K286" s="2">
        <v>0</v>
      </c>
      <c r="L286" s="2">
        <v>6.3</v>
      </c>
      <c r="M286" s="2">
        <v>0</v>
      </c>
      <c r="N286" s="2">
        <v>0</v>
      </c>
      <c r="O286" s="2">
        <v>420</v>
      </c>
      <c r="P286" s="2">
        <v>25</v>
      </c>
      <c r="Q286" s="2">
        <v>0</v>
      </c>
      <c r="R286" s="2" t="s">
        <v>345</v>
      </c>
      <c r="S286" s="2" t="s">
        <v>345</v>
      </c>
      <c r="T286" s="2" t="s">
        <v>345</v>
      </c>
      <c r="U286" s="49" t="s">
        <v>345</v>
      </c>
    </row>
    <row r="287" spans="1:21" x14ac:dyDescent="0.25">
      <c r="A287" s="16">
        <v>286</v>
      </c>
      <c r="B287" s="2">
        <v>15</v>
      </c>
      <c r="C287" s="2">
        <v>14</v>
      </c>
      <c r="D287" s="2" t="s">
        <v>49</v>
      </c>
      <c r="E287" s="2">
        <v>1</v>
      </c>
      <c r="F287" s="2">
        <v>0</v>
      </c>
      <c r="G287" s="2">
        <v>4940.6155051240594</v>
      </c>
      <c r="H287" s="2">
        <v>0</v>
      </c>
      <c r="I287" s="2">
        <v>100</v>
      </c>
      <c r="J287" s="2">
        <v>0</v>
      </c>
      <c r="K287" s="2">
        <v>0</v>
      </c>
      <c r="L287" s="2">
        <v>14.6</v>
      </c>
      <c r="M287" s="2">
        <v>0</v>
      </c>
      <c r="N287" s="2">
        <v>0</v>
      </c>
      <c r="O287" s="2">
        <v>520</v>
      </c>
      <c r="P287" s="2">
        <v>25</v>
      </c>
      <c r="Q287" s="2">
        <v>0</v>
      </c>
      <c r="R287" s="2" t="s">
        <v>345</v>
      </c>
      <c r="S287" s="2" t="s">
        <v>345</v>
      </c>
      <c r="T287" s="2" t="s">
        <v>345</v>
      </c>
      <c r="U287" s="49" t="s">
        <v>345</v>
      </c>
    </row>
    <row r="288" spans="1:21" x14ac:dyDescent="0.25">
      <c r="A288" s="16">
        <v>287</v>
      </c>
      <c r="B288" s="2">
        <v>16</v>
      </c>
      <c r="C288" s="2">
        <v>1</v>
      </c>
      <c r="D288" s="2" t="s">
        <v>49</v>
      </c>
      <c r="E288" s="2">
        <v>1</v>
      </c>
      <c r="F288" s="2">
        <v>0</v>
      </c>
      <c r="G288" s="2">
        <v>-1</v>
      </c>
      <c r="H288" s="2">
        <v>35</v>
      </c>
      <c r="I288" s="2">
        <v>3</v>
      </c>
      <c r="J288" s="2">
        <v>48</v>
      </c>
      <c r="K288" s="2">
        <v>12</v>
      </c>
      <c r="L288" s="2">
        <v>6.2</v>
      </c>
      <c r="M288" s="2">
        <v>2.5892875536480689E-2</v>
      </c>
      <c r="N288" s="2">
        <v>100</v>
      </c>
      <c r="O288" s="2">
        <v>350</v>
      </c>
      <c r="P288" s="2">
        <v>30</v>
      </c>
      <c r="Q288" s="2">
        <v>0.76</v>
      </c>
      <c r="R288" s="2" t="s">
        <v>345</v>
      </c>
      <c r="S288" s="2" t="s">
        <v>345</v>
      </c>
      <c r="T288" s="2" t="s">
        <v>345</v>
      </c>
      <c r="U288" s="49" t="s">
        <v>345</v>
      </c>
    </row>
    <row r="289" spans="1:21" x14ac:dyDescent="0.25">
      <c r="A289" s="16">
        <v>288</v>
      </c>
      <c r="B289" s="2">
        <v>16</v>
      </c>
      <c r="C289" s="2">
        <v>2</v>
      </c>
      <c r="D289" s="2" t="s">
        <v>49</v>
      </c>
      <c r="E289" s="2">
        <v>1</v>
      </c>
      <c r="F289" s="2">
        <v>0</v>
      </c>
      <c r="G289" s="2">
        <v>-1</v>
      </c>
      <c r="H289" s="2">
        <v>50</v>
      </c>
      <c r="I289" s="2">
        <v>1</v>
      </c>
      <c r="J289" s="2">
        <v>24</v>
      </c>
      <c r="K289" s="2">
        <v>6</v>
      </c>
      <c r="L289" s="2">
        <v>6.2</v>
      </c>
      <c r="M289" s="2">
        <v>2.9005E-2</v>
      </c>
      <c r="N289" s="2">
        <v>30</v>
      </c>
      <c r="O289" s="2">
        <v>420</v>
      </c>
      <c r="P289" s="2">
        <v>30</v>
      </c>
      <c r="Q289" s="2">
        <v>0.85</v>
      </c>
      <c r="R289" s="2" t="s">
        <v>345</v>
      </c>
      <c r="S289" s="2" t="s">
        <v>345</v>
      </c>
      <c r="T289" s="2" t="s">
        <v>345</v>
      </c>
      <c r="U289" s="49" t="s">
        <v>345</v>
      </c>
    </row>
    <row r="290" spans="1:21" x14ac:dyDescent="0.25">
      <c r="A290" s="16">
        <v>289</v>
      </c>
      <c r="B290" s="2">
        <v>16</v>
      </c>
      <c r="C290" s="2">
        <v>3</v>
      </c>
      <c r="D290" s="2" t="s">
        <v>49</v>
      </c>
      <c r="E290" s="2">
        <v>1</v>
      </c>
      <c r="F290" s="2">
        <v>0</v>
      </c>
      <c r="G290" s="2">
        <v>2800</v>
      </c>
      <c r="H290" s="2">
        <v>30</v>
      </c>
      <c r="I290" s="2">
        <v>7</v>
      </c>
      <c r="J290" s="2">
        <v>2</v>
      </c>
      <c r="K290" s="2">
        <v>1</v>
      </c>
      <c r="L290" s="2">
        <v>9.8000000000000007</v>
      </c>
      <c r="M290" s="2">
        <v>5.2793E-2</v>
      </c>
      <c r="N290" s="2">
        <v>80</v>
      </c>
      <c r="O290" s="2">
        <v>200</v>
      </c>
      <c r="P290" s="2">
        <v>30</v>
      </c>
      <c r="Q290" s="2">
        <v>0.31</v>
      </c>
      <c r="R290" s="2" t="s">
        <v>345</v>
      </c>
      <c r="S290" s="2" t="s">
        <v>345</v>
      </c>
      <c r="T290" s="2" t="s">
        <v>345</v>
      </c>
      <c r="U290" s="49" t="s">
        <v>345</v>
      </c>
    </row>
    <row r="291" spans="1:21" x14ac:dyDescent="0.25">
      <c r="A291" s="16">
        <v>290</v>
      </c>
      <c r="B291" s="2">
        <v>16</v>
      </c>
      <c r="C291" s="2">
        <v>11</v>
      </c>
      <c r="D291" s="2" t="s">
        <v>49</v>
      </c>
      <c r="E291" s="2">
        <v>1</v>
      </c>
      <c r="F291" s="2">
        <v>0</v>
      </c>
      <c r="G291" s="2">
        <v>14414.37854046243</v>
      </c>
      <c r="H291" s="2">
        <v>0</v>
      </c>
      <c r="I291" s="2">
        <v>100</v>
      </c>
      <c r="J291" s="2">
        <v>0</v>
      </c>
      <c r="K291" s="2">
        <v>0</v>
      </c>
      <c r="L291" s="2">
        <v>6.65</v>
      </c>
      <c r="M291" s="2">
        <v>0</v>
      </c>
      <c r="N291" s="2">
        <v>0</v>
      </c>
      <c r="O291" s="2">
        <v>420</v>
      </c>
      <c r="P291" s="2">
        <v>25</v>
      </c>
      <c r="Q291" s="2">
        <v>0</v>
      </c>
      <c r="R291" s="2" t="s">
        <v>345</v>
      </c>
      <c r="S291" s="2" t="s">
        <v>345</v>
      </c>
      <c r="T291" s="2" t="s">
        <v>345</v>
      </c>
      <c r="U291" s="49" t="s">
        <v>345</v>
      </c>
    </row>
    <row r="292" spans="1:21" x14ac:dyDescent="0.25">
      <c r="A292" s="16">
        <v>291</v>
      </c>
      <c r="B292" s="2">
        <v>16</v>
      </c>
      <c r="C292" s="2">
        <v>12</v>
      </c>
      <c r="D292" s="2" t="s">
        <v>49</v>
      </c>
      <c r="E292" s="2">
        <v>1</v>
      </c>
      <c r="F292" s="2">
        <v>0</v>
      </c>
      <c r="G292" s="2">
        <v>78191.974727448935</v>
      </c>
      <c r="H292" s="2">
        <v>0</v>
      </c>
      <c r="I292" s="2">
        <v>100</v>
      </c>
      <c r="J292" s="2">
        <v>0</v>
      </c>
      <c r="K292" s="2">
        <v>0</v>
      </c>
      <c r="L292" s="2">
        <v>6.3</v>
      </c>
      <c r="M292" s="2">
        <v>0</v>
      </c>
      <c r="N292" s="2">
        <v>0</v>
      </c>
      <c r="O292" s="2">
        <v>420</v>
      </c>
      <c r="P292" s="2">
        <v>25</v>
      </c>
      <c r="Q292" s="2">
        <v>0</v>
      </c>
      <c r="R292" s="2" t="s">
        <v>345</v>
      </c>
      <c r="S292" s="2" t="s">
        <v>345</v>
      </c>
      <c r="T292" s="2" t="s">
        <v>345</v>
      </c>
      <c r="U292" s="49" t="s">
        <v>345</v>
      </c>
    </row>
    <row r="293" spans="1:21" x14ac:dyDescent="0.25">
      <c r="A293" s="16">
        <v>292</v>
      </c>
      <c r="B293" s="2">
        <v>16</v>
      </c>
      <c r="C293" s="2">
        <v>14</v>
      </c>
      <c r="D293" s="2" t="s">
        <v>49</v>
      </c>
      <c r="E293" s="2">
        <v>1</v>
      </c>
      <c r="F293" s="2">
        <v>0</v>
      </c>
      <c r="G293" s="2">
        <v>3054.1986758948728</v>
      </c>
      <c r="H293" s="2">
        <v>0</v>
      </c>
      <c r="I293" s="2">
        <v>100</v>
      </c>
      <c r="J293" s="2">
        <v>0</v>
      </c>
      <c r="K293" s="2">
        <v>0</v>
      </c>
      <c r="L293" s="2">
        <v>14.6</v>
      </c>
      <c r="M293" s="2">
        <v>0</v>
      </c>
      <c r="N293" s="2">
        <v>0</v>
      </c>
      <c r="O293" s="2">
        <v>520</v>
      </c>
      <c r="P293" s="2">
        <v>25</v>
      </c>
      <c r="Q293" s="2">
        <v>0</v>
      </c>
      <c r="R293" s="2" t="s">
        <v>345</v>
      </c>
      <c r="S293" s="2" t="s">
        <v>345</v>
      </c>
      <c r="T293" s="2" t="s">
        <v>345</v>
      </c>
      <c r="U293" s="49" t="s">
        <v>345</v>
      </c>
    </row>
    <row r="294" spans="1:21" x14ac:dyDescent="0.25">
      <c r="A294" s="16">
        <v>293</v>
      </c>
      <c r="B294" s="2">
        <v>17</v>
      </c>
      <c r="C294" s="2">
        <v>1</v>
      </c>
      <c r="D294" s="2" t="s">
        <v>49</v>
      </c>
      <c r="E294" s="2">
        <v>1</v>
      </c>
      <c r="F294" s="2">
        <v>0</v>
      </c>
      <c r="G294" s="2">
        <v>-1</v>
      </c>
      <c r="H294" s="2">
        <v>35</v>
      </c>
      <c r="I294" s="2">
        <v>3</v>
      </c>
      <c r="J294" s="2">
        <v>48</v>
      </c>
      <c r="K294" s="2">
        <v>12</v>
      </c>
      <c r="L294" s="2">
        <v>6.2</v>
      </c>
      <c r="M294" s="2">
        <v>2.5892875536480689E-2</v>
      </c>
      <c r="N294" s="2">
        <v>100</v>
      </c>
      <c r="O294" s="2">
        <v>350</v>
      </c>
      <c r="P294" s="2">
        <v>30</v>
      </c>
      <c r="Q294" s="2">
        <v>0.76</v>
      </c>
      <c r="R294" s="2" t="s">
        <v>345</v>
      </c>
      <c r="S294" s="2" t="s">
        <v>345</v>
      </c>
      <c r="T294" s="2" t="s">
        <v>345</v>
      </c>
      <c r="U294" s="49" t="s">
        <v>345</v>
      </c>
    </row>
    <row r="295" spans="1:21" x14ac:dyDescent="0.25">
      <c r="A295" s="16">
        <v>294</v>
      </c>
      <c r="B295" s="2">
        <v>17</v>
      </c>
      <c r="C295" s="2">
        <v>2</v>
      </c>
      <c r="D295" s="2" t="s">
        <v>49</v>
      </c>
      <c r="E295" s="2">
        <v>1</v>
      </c>
      <c r="F295" s="2">
        <v>0</v>
      </c>
      <c r="G295" s="2">
        <v>-1</v>
      </c>
      <c r="H295" s="2">
        <v>50</v>
      </c>
      <c r="I295" s="2">
        <v>1</v>
      </c>
      <c r="J295" s="2">
        <v>24</v>
      </c>
      <c r="K295" s="2">
        <v>6</v>
      </c>
      <c r="L295" s="2">
        <v>6.2</v>
      </c>
      <c r="M295" s="2">
        <v>2.9005E-2</v>
      </c>
      <c r="N295" s="2">
        <v>30</v>
      </c>
      <c r="O295" s="2">
        <v>420</v>
      </c>
      <c r="P295" s="2">
        <v>30</v>
      </c>
      <c r="Q295" s="2">
        <v>0.85</v>
      </c>
      <c r="R295" s="2" t="s">
        <v>345</v>
      </c>
      <c r="S295" s="2" t="s">
        <v>345</v>
      </c>
      <c r="T295" s="2" t="s">
        <v>345</v>
      </c>
      <c r="U295" s="49" t="s">
        <v>345</v>
      </c>
    </row>
    <row r="296" spans="1:21" x14ac:dyDescent="0.25">
      <c r="A296" s="16">
        <v>295</v>
      </c>
      <c r="B296" s="2">
        <v>17</v>
      </c>
      <c r="C296" s="2">
        <v>3</v>
      </c>
      <c r="D296" s="2" t="s">
        <v>49</v>
      </c>
      <c r="E296" s="2">
        <v>1</v>
      </c>
      <c r="F296" s="2">
        <v>0</v>
      </c>
      <c r="G296" s="2">
        <v>2800</v>
      </c>
      <c r="H296" s="2">
        <v>30</v>
      </c>
      <c r="I296" s="2">
        <v>7</v>
      </c>
      <c r="J296" s="2">
        <v>2</v>
      </c>
      <c r="K296" s="2">
        <v>1</v>
      </c>
      <c r="L296" s="2">
        <v>9.8000000000000007</v>
      </c>
      <c r="M296" s="2">
        <v>5.2793E-2</v>
      </c>
      <c r="N296" s="2">
        <v>80</v>
      </c>
      <c r="O296" s="2">
        <v>200</v>
      </c>
      <c r="P296" s="2">
        <v>30</v>
      </c>
      <c r="Q296" s="2">
        <v>0.31</v>
      </c>
      <c r="R296" s="2" t="s">
        <v>345</v>
      </c>
      <c r="S296" s="2" t="s">
        <v>345</v>
      </c>
      <c r="T296" s="2" t="s">
        <v>345</v>
      </c>
      <c r="U296" s="49" t="s">
        <v>345</v>
      </c>
    </row>
    <row r="297" spans="1:21" x14ac:dyDescent="0.25">
      <c r="A297" s="16">
        <v>296</v>
      </c>
      <c r="B297" s="2">
        <v>17</v>
      </c>
      <c r="C297" s="2">
        <v>12</v>
      </c>
      <c r="D297" s="2" t="s">
        <v>49</v>
      </c>
      <c r="E297" s="2">
        <v>1</v>
      </c>
      <c r="F297" s="2">
        <v>0</v>
      </c>
      <c r="G297" s="2">
        <v>26342.779981083469</v>
      </c>
      <c r="H297" s="2">
        <v>0</v>
      </c>
      <c r="I297" s="2">
        <v>100</v>
      </c>
      <c r="J297" s="2">
        <v>0</v>
      </c>
      <c r="K297" s="2">
        <v>0</v>
      </c>
      <c r="L297" s="2">
        <v>6.3</v>
      </c>
      <c r="M297" s="2">
        <v>0</v>
      </c>
      <c r="N297" s="2">
        <v>0</v>
      </c>
      <c r="O297" s="2">
        <v>420</v>
      </c>
      <c r="P297" s="2">
        <v>25</v>
      </c>
      <c r="Q297" s="2">
        <v>0</v>
      </c>
      <c r="R297" s="2" t="s">
        <v>345</v>
      </c>
      <c r="S297" s="2" t="s">
        <v>345</v>
      </c>
      <c r="T297" s="2" t="s">
        <v>345</v>
      </c>
      <c r="U297" s="49" t="s">
        <v>345</v>
      </c>
    </row>
    <row r="298" spans="1:21" x14ac:dyDescent="0.25">
      <c r="A298" s="16">
        <v>297</v>
      </c>
      <c r="B298" s="2">
        <v>18</v>
      </c>
      <c r="C298" s="2">
        <v>1</v>
      </c>
      <c r="D298" s="2" t="s">
        <v>51</v>
      </c>
      <c r="E298" s="2">
        <v>1</v>
      </c>
      <c r="F298" s="2">
        <v>0</v>
      </c>
      <c r="G298" s="2">
        <v>-1</v>
      </c>
      <c r="H298" s="2">
        <v>35</v>
      </c>
      <c r="I298" s="2">
        <v>3</v>
      </c>
      <c r="J298" s="2">
        <v>48</v>
      </c>
      <c r="K298" s="2">
        <v>12</v>
      </c>
      <c r="L298" s="2">
        <v>6.2</v>
      </c>
      <c r="M298" s="2">
        <v>2.7297098712446351E-2</v>
      </c>
      <c r="N298" s="2">
        <v>100</v>
      </c>
      <c r="O298" s="2">
        <v>350</v>
      </c>
      <c r="P298" s="2">
        <v>30</v>
      </c>
      <c r="Q298" s="2">
        <v>0.76</v>
      </c>
      <c r="R298" s="2" t="s">
        <v>345</v>
      </c>
      <c r="S298" s="2" t="s">
        <v>345</v>
      </c>
      <c r="T298" s="2" t="s">
        <v>345</v>
      </c>
      <c r="U298" s="49" t="s">
        <v>345</v>
      </c>
    </row>
    <row r="299" spans="1:21" x14ac:dyDescent="0.25">
      <c r="A299" s="16">
        <v>298</v>
      </c>
      <c r="B299" s="2">
        <v>18</v>
      </c>
      <c r="C299" s="2">
        <v>2</v>
      </c>
      <c r="D299" s="2" t="s">
        <v>51</v>
      </c>
      <c r="E299" s="2">
        <v>1</v>
      </c>
      <c r="F299" s="2">
        <v>0</v>
      </c>
      <c r="G299" s="2">
        <v>-1</v>
      </c>
      <c r="H299" s="2">
        <v>50</v>
      </c>
      <c r="I299" s="2">
        <v>1</v>
      </c>
      <c r="J299" s="2">
        <v>24</v>
      </c>
      <c r="K299" s="2">
        <v>6</v>
      </c>
      <c r="L299" s="2">
        <v>6.2</v>
      </c>
      <c r="M299" s="2">
        <v>3.0578000000000001E-2</v>
      </c>
      <c r="N299" s="2">
        <v>30</v>
      </c>
      <c r="O299" s="2">
        <v>420</v>
      </c>
      <c r="P299" s="2">
        <v>30</v>
      </c>
      <c r="Q299" s="2">
        <v>0.85</v>
      </c>
      <c r="R299" s="2" t="s">
        <v>345</v>
      </c>
      <c r="S299" s="2" t="s">
        <v>345</v>
      </c>
      <c r="T299" s="2" t="s">
        <v>345</v>
      </c>
      <c r="U299" s="49" t="s">
        <v>345</v>
      </c>
    </row>
    <row r="300" spans="1:21" x14ac:dyDescent="0.25">
      <c r="A300" s="16">
        <v>299</v>
      </c>
      <c r="B300" s="2">
        <v>18</v>
      </c>
      <c r="C300" s="2">
        <v>3</v>
      </c>
      <c r="D300" s="2" t="s">
        <v>51</v>
      </c>
      <c r="E300" s="2">
        <v>1</v>
      </c>
      <c r="F300" s="2">
        <v>0</v>
      </c>
      <c r="G300" s="2">
        <v>4500</v>
      </c>
      <c r="H300" s="2">
        <v>30</v>
      </c>
      <c r="I300" s="2">
        <v>7</v>
      </c>
      <c r="J300" s="2">
        <v>2</v>
      </c>
      <c r="K300" s="2">
        <v>1</v>
      </c>
      <c r="L300" s="2">
        <v>9.8000000000000007</v>
      </c>
      <c r="M300" s="2">
        <v>5.3047999999999998E-2</v>
      </c>
      <c r="N300" s="2">
        <v>80</v>
      </c>
      <c r="O300" s="2">
        <v>200</v>
      </c>
      <c r="P300" s="2">
        <v>30</v>
      </c>
      <c r="Q300" s="2">
        <v>0.31</v>
      </c>
      <c r="R300" s="2" t="s">
        <v>345</v>
      </c>
      <c r="S300" s="2" t="s">
        <v>345</v>
      </c>
      <c r="T300" s="2" t="s">
        <v>345</v>
      </c>
      <c r="U300" s="49" t="s">
        <v>345</v>
      </c>
    </row>
    <row r="301" spans="1:21" x14ac:dyDescent="0.25">
      <c r="A301" s="16">
        <v>300</v>
      </c>
      <c r="B301" s="2">
        <v>18</v>
      </c>
      <c r="C301" s="2">
        <v>4</v>
      </c>
      <c r="D301" s="2" t="s">
        <v>51</v>
      </c>
      <c r="E301" s="2">
        <v>1</v>
      </c>
      <c r="F301" s="2">
        <v>0</v>
      </c>
      <c r="G301" s="2">
        <v>1276</v>
      </c>
      <c r="H301" s="2">
        <v>0</v>
      </c>
      <c r="I301" s="2">
        <v>100</v>
      </c>
      <c r="J301" s="2">
        <v>0</v>
      </c>
      <c r="K301" s="2">
        <v>0</v>
      </c>
      <c r="L301" s="2">
        <v>25.93</v>
      </c>
      <c r="M301" s="2">
        <v>0</v>
      </c>
      <c r="N301" s="2">
        <v>0</v>
      </c>
      <c r="O301" s="2">
        <v>1400</v>
      </c>
      <c r="P301" s="2">
        <v>80</v>
      </c>
      <c r="Q301" s="2">
        <v>0</v>
      </c>
      <c r="R301" s="2" t="s">
        <v>345</v>
      </c>
      <c r="S301" s="2" t="s">
        <v>345</v>
      </c>
      <c r="T301" s="2" t="s">
        <v>345</v>
      </c>
      <c r="U301" s="49" t="s">
        <v>345</v>
      </c>
    </row>
    <row r="302" spans="1:21" x14ac:dyDescent="0.25">
      <c r="A302" s="16">
        <v>301</v>
      </c>
      <c r="B302" s="2">
        <v>18</v>
      </c>
      <c r="C302" s="2">
        <v>12</v>
      </c>
      <c r="D302" s="2" t="s">
        <v>51</v>
      </c>
      <c r="E302" s="2">
        <v>1</v>
      </c>
      <c r="F302" s="2">
        <v>0</v>
      </c>
      <c r="G302" s="2">
        <v>22229.229198127439</v>
      </c>
      <c r="H302" s="2">
        <v>0</v>
      </c>
      <c r="I302" s="2">
        <v>100</v>
      </c>
      <c r="J302" s="2">
        <v>0</v>
      </c>
      <c r="K302" s="2">
        <v>0</v>
      </c>
      <c r="L302" s="2">
        <v>6.3</v>
      </c>
      <c r="M302" s="2">
        <v>0</v>
      </c>
      <c r="N302" s="2">
        <v>0</v>
      </c>
      <c r="O302" s="2">
        <v>420</v>
      </c>
      <c r="P302" s="2">
        <v>25</v>
      </c>
      <c r="Q302" s="2">
        <v>0</v>
      </c>
      <c r="R302" s="2" t="s">
        <v>345</v>
      </c>
      <c r="S302" s="2" t="s">
        <v>345</v>
      </c>
      <c r="T302" s="2" t="s">
        <v>345</v>
      </c>
      <c r="U302" s="49" t="s">
        <v>345</v>
      </c>
    </row>
    <row r="303" spans="1:21" x14ac:dyDescent="0.25">
      <c r="A303" s="16">
        <v>302</v>
      </c>
      <c r="B303" s="2">
        <v>19</v>
      </c>
      <c r="C303" s="2">
        <v>1</v>
      </c>
      <c r="D303" s="2" t="s">
        <v>51</v>
      </c>
      <c r="E303" s="2">
        <v>1</v>
      </c>
      <c r="F303" s="2">
        <v>0</v>
      </c>
      <c r="G303" s="2">
        <v>-1</v>
      </c>
      <c r="H303" s="2">
        <v>35</v>
      </c>
      <c r="I303" s="2">
        <v>3</v>
      </c>
      <c r="J303" s="2">
        <v>48</v>
      </c>
      <c r="K303" s="2">
        <v>12</v>
      </c>
      <c r="L303" s="2">
        <v>6.2</v>
      </c>
      <c r="M303" s="2">
        <v>2.7297098712446351E-2</v>
      </c>
      <c r="N303" s="2">
        <v>100</v>
      </c>
      <c r="O303" s="2">
        <v>350</v>
      </c>
      <c r="P303" s="2">
        <v>30</v>
      </c>
      <c r="Q303" s="2">
        <v>0.76</v>
      </c>
      <c r="R303" s="2" t="s">
        <v>345</v>
      </c>
      <c r="S303" s="2" t="s">
        <v>345</v>
      </c>
      <c r="T303" s="2" t="s">
        <v>345</v>
      </c>
      <c r="U303" s="49" t="s">
        <v>345</v>
      </c>
    </row>
    <row r="304" spans="1:21" x14ac:dyDescent="0.25">
      <c r="A304" s="16">
        <v>303</v>
      </c>
      <c r="B304" s="2">
        <v>19</v>
      </c>
      <c r="C304" s="2">
        <v>2</v>
      </c>
      <c r="D304" s="2" t="s">
        <v>51</v>
      </c>
      <c r="E304" s="2">
        <v>1</v>
      </c>
      <c r="F304" s="2">
        <v>0</v>
      </c>
      <c r="G304" s="2">
        <v>-1</v>
      </c>
      <c r="H304" s="2">
        <v>50</v>
      </c>
      <c r="I304" s="2">
        <v>1</v>
      </c>
      <c r="J304" s="2">
        <v>24</v>
      </c>
      <c r="K304" s="2">
        <v>6</v>
      </c>
      <c r="L304" s="2">
        <v>6.2</v>
      </c>
      <c r="M304" s="2">
        <v>3.0578000000000001E-2</v>
      </c>
      <c r="N304" s="2">
        <v>30</v>
      </c>
      <c r="O304" s="2">
        <v>420</v>
      </c>
      <c r="P304" s="2">
        <v>30</v>
      </c>
      <c r="Q304" s="2">
        <v>0.85</v>
      </c>
      <c r="R304" s="2" t="s">
        <v>345</v>
      </c>
      <c r="S304" s="2" t="s">
        <v>345</v>
      </c>
      <c r="T304" s="2" t="s">
        <v>345</v>
      </c>
      <c r="U304" s="49" t="s">
        <v>345</v>
      </c>
    </row>
    <row r="305" spans="1:21" x14ac:dyDescent="0.25">
      <c r="A305" s="16">
        <v>304</v>
      </c>
      <c r="B305" s="2">
        <v>19</v>
      </c>
      <c r="C305" s="2">
        <v>3</v>
      </c>
      <c r="D305" s="2" t="s">
        <v>51</v>
      </c>
      <c r="E305" s="2">
        <v>1</v>
      </c>
      <c r="F305" s="2">
        <v>0</v>
      </c>
      <c r="G305" s="2">
        <v>4500</v>
      </c>
      <c r="H305" s="2">
        <v>30</v>
      </c>
      <c r="I305" s="2">
        <v>7</v>
      </c>
      <c r="J305" s="2">
        <v>2</v>
      </c>
      <c r="K305" s="2">
        <v>1</v>
      </c>
      <c r="L305" s="2">
        <v>9.8000000000000007</v>
      </c>
      <c r="M305" s="2">
        <v>5.3047999999999998E-2</v>
      </c>
      <c r="N305" s="2">
        <v>80</v>
      </c>
      <c r="O305" s="2">
        <v>200</v>
      </c>
      <c r="P305" s="2">
        <v>30</v>
      </c>
      <c r="Q305" s="2">
        <v>0.31</v>
      </c>
      <c r="R305" s="2" t="s">
        <v>345</v>
      </c>
      <c r="S305" s="2" t="s">
        <v>345</v>
      </c>
      <c r="T305" s="2" t="s">
        <v>345</v>
      </c>
      <c r="U305" s="49" t="s">
        <v>345</v>
      </c>
    </row>
    <row r="306" spans="1:21" x14ac:dyDescent="0.25">
      <c r="A306" s="16">
        <v>305</v>
      </c>
      <c r="B306" s="2">
        <v>19</v>
      </c>
      <c r="C306" s="2">
        <v>12</v>
      </c>
      <c r="D306" s="2" t="s">
        <v>51</v>
      </c>
      <c r="E306" s="2">
        <v>1</v>
      </c>
      <c r="F306" s="2">
        <v>0</v>
      </c>
      <c r="G306" s="2">
        <v>18803.86448525792</v>
      </c>
      <c r="H306" s="2">
        <v>0</v>
      </c>
      <c r="I306" s="2">
        <v>100</v>
      </c>
      <c r="J306" s="2">
        <v>0</v>
      </c>
      <c r="K306" s="2">
        <v>0</v>
      </c>
      <c r="L306" s="2">
        <v>6.3</v>
      </c>
      <c r="M306" s="2">
        <v>0</v>
      </c>
      <c r="N306" s="2">
        <v>0</v>
      </c>
      <c r="O306" s="2">
        <v>420</v>
      </c>
      <c r="P306" s="2">
        <v>25</v>
      </c>
      <c r="Q306" s="2">
        <v>0</v>
      </c>
      <c r="R306" s="2" t="s">
        <v>345</v>
      </c>
      <c r="S306" s="2" t="s">
        <v>345</v>
      </c>
      <c r="T306" s="2" t="s">
        <v>345</v>
      </c>
      <c r="U306" s="49" t="s">
        <v>345</v>
      </c>
    </row>
    <row r="307" spans="1:21" x14ac:dyDescent="0.25">
      <c r="A307" s="16">
        <v>306</v>
      </c>
      <c r="B307" s="2">
        <v>20</v>
      </c>
      <c r="C307" s="2">
        <v>3</v>
      </c>
      <c r="D307" s="2" t="s">
        <v>51</v>
      </c>
      <c r="E307" s="2">
        <v>1</v>
      </c>
      <c r="F307" s="2">
        <v>0</v>
      </c>
      <c r="G307" s="2">
        <v>4500</v>
      </c>
      <c r="H307" s="2">
        <v>30</v>
      </c>
      <c r="I307" s="2">
        <v>7</v>
      </c>
      <c r="J307" s="2">
        <v>2</v>
      </c>
      <c r="K307" s="2">
        <v>1</v>
      </c>
      <c r="L307" s="2">
        <v>9.8000000000000007</v>
      </c>
      <c r="M307" s="2">
        <v>5.3047999999999998E-2</v>
      </c>
      <c r="N307" s="2">
        <v>80</v>
      </c>
      <c r="O307" s="2">
        <v>200</v>
      </c>
      <c r="P307" s="2">
        <v>30</v>
      </c>
      <c r="Q307" s="2">
        <v>0.31</v>
      </c>
      <c r="R307" s="2" t="s">
        <v>345</v>
      </c>
      <c r="S307" s="2" t="s">
        <v>345</v>
      </c>
      <c r="T307" s="2" t="s">
        <v>345</v>
      </c>
      <c r="U307" s="49" t="s">
        <v>345</v>
      </c>
    </row>
    <row r="308" spans="1:21" x14ac:dyDescent="0.25">
      <c r="A308" s="16">
        <v>307</v>
      </c>
      <c r="B308" s="2">
        <v>20</v>
      </c>
      <c r="C308" s="2">
        <v>4</v>
      </c>
      <c r="D308" s="2" t="s">
        <v>51</v>
      </c>
      <c r="E308" s="2">
        <v>1</v>
      </c>
      <c r="F308" s="2">
        <v>0</v>
      </c>
      <c r="G308" s="2">
        <v>1276</v>
      </c>
      <c r="H308" s="2">
        <v>0</v>
      </c>
      <c r="I308" s="2">
        <v>100</v>
      </c>
      <c r="J308" s="2">
        <v>0</v>
      </c>
      <c r="K308" s="2">
        <v>0</v>
      </c>
      <c r="L308" s="2">
        <v>25.93</v>
      </c>
      <c r="M308" s="2">
        <v>0</v>
      </c>
      <c r="N308" s="2">
        <v>0</v>
      </c>
      <c r="O308" s="2">
        <v>1400</v>
      </c>
      <c r="P308" s="2">
        <v>80</v>
      </c>
      <c r="Q308" s="2">
        <v>0</v>
      </c>
      <c r="R308" s="2" t="s">
        <v>345</v>
      </c>
      <c r="S308" s="2" t="s">
        <v>345</v>
      </c>
      <c r="T308" s="2" t="s">
        <v>345</v>
      </c>
      <c r="U308" s="49" t="s">
        <v>345</v>
      </c>
    </row>
    <row r="309" spans="1:21" x14ac:dyDescent="0.25">
      <c r="A309" s="16">
        <v>308</v>
      </c>
      <c r="B309" s="2">
        <v>20</v>
      </c>
      <c r="C309" s="2">
        <v>5</v>
      </c>
      <c r="D309" s="2" t="s">
        <v>51</v>
      </c>
      <c r="E309" s="2">
        <v>1</v>
      </c>
      <c r="F309" s="2">
        <v>0</v>
      </c>
      <c r="G309" s="2">
        <v>10000</v>
      </c>
      <c r="H309" s="2">
        <v>70</v>
      </c>
      <c r="I309" s="2">
        <v>0</v>
      </c>
      <c r="J309" s="2">
        <v>48</v>
      </c>
      <c r="K309" s="2">
        <v>12</v>
      </c>
      <c r="L309" s="2">
        <v>55.64</v>
      </c>
      <c r="M309" s="2">
        <v>4.7840000000000001E-3</v>
      </c>
      <c r="N309" s="2">
        <v>120</v>
      </c>
      <c r="O309" s="2">
        <v>1750</v>
      </c>
      <c r="P309" s="2">
        <v>60</v>
      </c>
      <c r="Q309" s="2">
        <v>0</v>
      </c>
      <c r="R309" s="2" t="s">
        <v>345</v>
      </c>
      <c r="S309" s="2" t="s">
        <v>345</v>
      </c>
      <c r="T309" s="2" t="s">
        <v>345</v>
      </c>
      <c r="U309" s="49" t="s">
        <v>345</v>
      </c>
    </row>
    <row r="310" spans="1:21" x14ac:dyDescent="0.25">
      <c r="A310" s="16">
        <v>309</v>
      </c>
      <c r="B310" s="2">
        <v>20</v>
      </c>
      <c r="C310" s="2">
        <v>11</v>
      </c>
      <c r="D310" s="2" t="s">
        <v>51</v>
      </c>
      <c r="E310" s="2">
        <v>1</v>
      </c>
      <c r="F310" s="2">
        <v>0</v>
      </c>
      <c r="G310" s="2">
        <v>3394.7347710093368</v>
      </c>
      <c r="H310" s="2">
        <v>0</v>
      </c>
      <c r="I310" s="2">
        <v>100</v>
      </c>
      <c r="J310" s="2">
        <v>0</v>
      </c>
      <c r="K310" s="2">
        <v>0</v>
      </c>
      <c r="L310" s="2">
        <v>6.65</v>
      </c>
      <c r="M310" s="2">
        <v>0</v>
      </c>
      <c r="N310" s="2">
        <v>0</v>
      </c>
      <c r="O310" s="2">
        <v>420</v>
      </c>
      <c r="P310" s="2">
        <v>25</v>
      </c>
      <c r="Q310" s="2">
        <v>0</v>
      </c>
      <c r="R310" s="2" t="s">
        <v>345</v>
      </c>
      <c r="S310" s="2" t="s">
        <v>345</v>
      </c>
      <c r="T310" s="2" t="s">
        <v>345</v>
      </c>
      <c r="U310" s="49" t="s">
        <v>345</v>
      </c>
    </row>
    <row r="311" spans="1:21" x14ac:dyDescent="0.25">
      <c r="A311" s="16">
        <v>310</v>
      </c>
      <c r="B311" s="2">
        <v>20</v>
      </c>
      <c r="C311" s="2">
        <v>12</v>
      </c>
      <c r="D311" s="2" t="s">
        <v>51</v>
      </c>
      <c r="E311" s="2">
        <v>1</v>
      </c>
      <c r="F311" s="2">
        <v>0</v>
      </c>
      <c r="G311" s="2">
        <v>27297.34108816363</v>
      </c>
      <c r="H311" s="2">
        <v>0</v>
      </c>
      <c r="I311" s="2">
        <v>100</v>
      </c>
      <c r="J311" s="2">
        <v>0</v>
      </c>
      <c r="K311" s="2">
        <v>0</v>
      </c>
      <c r="L311" s="2">
        <v>6.3</v>
      </c>
      <c r="M311" s="2">
        <v>0</v>
      </c>
      <c r="N311" s="2">
        <v>0</v>
      </c>
      <c r="O311" s="2">
        <v>420</v>
      </c>
      <c r="P311" s="2">
        <v>25</v>
      </c>
      <c r="Q311" s="2">
        <v>0</v>
      </c>
      <c r="R311" s="2" t="s">
        <v>345</v>
      </c>
      <c r="S311" s="2" t="s">
        <v>345</v>
      </c>
      <c r="T311" s="2" t="s">
        <v>345</v>
      </c>
      <c r="U311" s="49" t="s">
        <v>345</v>
      </c>
    </row>
    <row r="312" spans="1:21" x14ac:dyDescent="0.25">
      <c r="A312" s="16">
        <v>311</v>
      </c>
      <c r="B312" s="2">
        <v>21</v>
      </c>
      <c r="C312" s="2">
        <v>3</v>
      </c>
      <c r="D312" s="2" t="s">
        <v>51</v>
      </c>
      <c r="E312" s="2">
        <v>1</v>
      </c>
      <c r="F312" s="2">
        <v>0</v>
      </c>
      <c r="G312" s="2">
        <v>4500</v>
      </c>
      <c r="H312" s="2">
        <v>30</v>
      </c>
      <c r="I312" s="2">
        <v>7</v>
      </c>
      <c r="J312" s="2">
        <v>2</v>
      </c>
      <c r="K312" s="2">
        <v>1</v>
      </c>
      <c r="L312" s="2">
        <v>9.8000000000000007</v>
      </c>
      <c r="M312" s="2">
        <v>5.3047999999999998E-2</v>
      </c>
      <c r="N312" s="2">
        <v>80</v>
      </c>
      <c r="O312" s="2">
        <v>200</v>
      </c>
      <c r="P312" s="2">
        <v>30</v>
      </c>
      <c r="Q312" s="2">
        <v>0.31</v>
      </c>
      <c r="R312" s="2" t="s">
        <v>345</v>
      </c>
      <c r="S312" s="2" t="s">
        <v>345</v>
      </c>
      <c r="T312" s="2" t="s">
        <v>345</v>
      </c>
      <c r="U312" s="49" t="s">
        <v>345</v>
      </c>
    </row>
    <row r="313" spans="1:21" x14ac:dyDescent="0.25">
      <c r="A313" s="16">
        <v>312</v>
      </c>
      <c r="B313" s="2">
        <v>21</v>
      </c>
      <c r="C313" s="2">
        <v>4</v>
      </c>
      <c r="D313" s="2" t="s">
        <v>51</v>
      </c>
      <c r="E313" s="2">
        <v>1</v>
      </c>
      <c r="F313" s="2">
        <v>0</v>
      </c>
      <c r="G313" s="2">
        <v>855</v>
      </c>
      <c r="H313" s="2">
        <v>0</v>
      </c>
      <c r="I313" s="2">
        <v>100</v>
      </c>
      <c r="J313" s="2">
        <v>0</v>
      </c>
      <c r="K313" s="2">
        <v>0</v>
      </c>
      <c r="L313" s="2">
        <v>25.93</v>
      </c>
      <c r="M313" s="2">
        <v>0</v>
      </c>
      <c r="N313" s="2">
        <v>0</v>
      </c>
      <c r="O313" s="2">
        <v>1400</v>
      </c>
      <c r="P313" s="2">
        <v>80</v>
      </c>
      <c r="Q313" s="2">
        <v>0</v>
      </c>
      <c r="R313" s="2" t="s">
        <v>345</v>
      </c>
      <c r="S313" s="2" t="s">
        <v>345</v>
      </c>
      <c r="T313" s="2" t="s">
        <v>345</v>
      </c>
      <c r="U313" s="49" t="s">
        <v>345</v>
      </c>
    </row>
    <row r="314" spans="1:21" x14ac:dyDescent="0.25">
      <c r="A314" s="16">
        <v>313</v>
      </c>
      <c r="B314" s="2">
        <v>21</v>
      </c>
      <c r="C314" s="2">
        <v>12</v>
      </c>
      <c r="D314" s="2" t="s">
        <v>51</v>
      </c>
      <c r="E314" s="2">
        <v>1</v>
      </c>
      <c r="F314" s="2">
        <v>0</v>
      </c>
      <c r="G314" s="2">
        <v>31024.755829154081</v>
      </c>
      <c r="H314" s="2">
        <v>0</v>
      </c>
      <c r="I314" s="2">
        <v>100</v>
      </c>
      <c r="J314" s="2">
        <v>0</v>
      </c>
      <c r="K314" s="2">
        <v>0</v>
      </c>
      <c r="L314" s="2">
        <v>6.3</v>
      </c>
      <c r="M314" s="2">
        <v>0</v>
      </c>
      <c r="N314" s="2">
        <v>0</v>
      </c>
      <c r="O314" s="2">
        <v>420</v>
      </c>
      <c r="P314" s="2">
        <v>25</v>
      </c>
      <c r="Q314" s="2">
        <v>0</v>
      </c>
      <c r="R314" s="2" t="s">
        <v>345</v>
      </c>
      <c r="S314" s="2" t="s">
        <v>345</v>
      </c>
      <c r="T314" s="2" t="s">
        <v>345</v>
      </c>
      <c r="U314" s="49" t="s">
        <v>345</v>
      </c>
    </row>
    <row r="315" spans="1:21" x14ac:dyDescent="0.25">
      <c r="A315" s="16">
        <v>314</v>
      </c>
      <c r="B315" s="2">
        <v>21</v>
      </c>
      <c r="C315" s="2">
        <v>14</v>
      </c>
      <c r="D315" s="2" t="s">
        <v>51</v>
      </c>
      <c r="E315" s="2">
        <v>1</v>
      </c>
      <c r="F315" s="2">
        <v>0</v>
      </c>
      <c r="G315" s="2">
        <v>20974.58</v>
      </c>
      <c r="H315" s="2">
        <v>0</v>
      </c>
      <c r="I315" s="2">
        <v>100</v>
      </c>
      <c r="J315" s="2">
        <v>0</v>
      </c>
      <c r="K315" s="2">
        <v>0</v>
      </c>
      <c r="L315" s="2">
        <v>14.6</v>
      </c>
      <c r="M315" s="2">
        <v>0</v>
      </c>
      <c r="N315" s="2">
        <v>0</v>
      </c>
      <c r="O315" s="2">
        <v>520</v>
      </c>
      <c r="P315" s="2">
        <v>25</v>
      </c>
      <c r="Q315" s="2">
        <v>0</v>
      </c>
      <c r="R315" s="2" t="s">
        <v>345</v>
      </c>
      <c r="S315" s="2" t="s">
        <v>345</v>
      </c>
      <c r="T315" s="2" t="s">
        <v>345</v>
      </c>
      <c r="U315" s="49" t="s">
        <v>345</v>
      </c>
    </row>
    <row r="316" spans="1:21" x14ac:dyDescent="0.25">
      <c r="A316" s="16">
        <v>315</v>
      </c>
      <c r="B316" s="2">
        <v>22</v>
      </c>
      <c r="C316" s="2">
        <v>1</v>
      </c>
      <c r="D316" s="2" t="s">
        <v>51</v>
      </c>
      <c r="E316" s="2">
        <v>1</v>
      </c>
      <c r="F316" s="2">
        <v>0</v>
      </c>
      <c r="G316" s="2">
        <v>-1</v>
      </c>
      <c r="H316" s="2">
        <v>35</v>
      </c>
      <c r="I316" s="2">
        <v>3</v>
      </c>
      <c r="J316" s="2">
        <v>48</v>
      </c>
      <c r="K316" s="2">
        <v>12</v>
      </c>
      <c r="L316" s="2">
        <v>6.2</v>
      </c>
      <c r="M316" s="2">
        <v>2.7297098712446351E-2</v>
      </c>
      <c r="N316" s="2">
        <v>100</v>
      </c>
      <c r="O316" s="2">
        <v>350</v>
      </c>
      <c r="P316" s="2">
        <v>30</v>
      </c>
      <c r="Q316" s="2">
        <v>0.76</v>
      </c>
      <c r="R316" s="2" t="s">
        <v>345</v>
      </c>
      <c r="S316" s="2" t="s">
        <v>345</v>
      </c>
      <c r="T316" s="2" t="s">
        <v>345</v>
      </c>
      <c r="U316" s="49" t="s">
        <v>345</v>
      </c>
    </row>
    <row r="317" spans="1:21" x14ac:dyDescent="0.25">
      <c r="A317" s="16">
        <v>316</v>
      </c>
      <c r="B317" s="2">
        <v>22</v>
      </c>
      <c r="C317" s="2">
        <v>2</v>
      </c>
      <c r="D317" s="2" t="s">
        <v>51</v>
      </c>
      <c r="E317" s="2">
        <v>1</v>
      </c>
      <c r="F317" s="2">
        <v>0</v>
      </c>
      <c r="G317" s="2">
        <v>-1</v>
      </c>
      <c r="H317" s="2">
        <v>50</v>
      </c>
      <c r="I317" s="2">
        <v>1</v>
      </c>
      <c r="J317" s="2">
        <v>24</v>
      </c>
      <c r="K317" s="2">
        <v>6</v>
      </c>
      <c r="L317" s="2">
        <v>6.2</v>
      </c>
      <c r="M317" s="2">
        <v>3.0578000000000001E-2</v>
      </c>
      <c r="N317" s="2">
        <v>30</v>
      </c>
      <c r="O317" s="2">
        <v>420</v>
      </c>
      <c r="P317" s="2">
        <v>30</v>
      </c>
      <c r="Q317" s="2">
        <v>0.85</v>
      </c>
      <c r="R317" s="2" t="s">
        <v>345</v>
      </c>
      <c r="S317" s="2" t="s">
        <v>345</v>
      </c>
      <c r="T317" s="2" t="s">
        <v>345</v>
      </c>
      <c r="U317" s="49" t="s">
        <v>345</v>
      </c>
    </row>
    <row r="318" spans="1:21" x14ac:dyDescent="0.25">
      <c r="A318" s="16">
        <v>317</v>
      </c>
      <c r="B318" s="2">
        <v>22</v>
      </c>
      <c r="C318" s="2">
        <v>3</v>
      </c>
      <c r="D318" s="2" t="s">
        <v>51</v>
      </c>
      <c r="E318" s="2">
        <v>1</v>
      </c>
      <c r="F318" s="2">
        <v>0</v>
      </c>
      <c r="G318" s="2">
        <v>4500</v>
      </c>
      <c r="H318" s="2">
        <v>30</v>
      </c>
      <c r="I318" s="2">
        <v>7</v>
      </c>
      <c r="J318" s="2">
        <v>2</v>
      </c>
      <c r="K318" s="2">
        <v>1</v>
      </c>
      <c r="L318" s="2">
        <v>9.8000000000000007</v>
      </c>
      <c r="M318" s="2">
        <v>5.3047999999999998E-2</v>
      </c>
      <c r="N318" s="2">
        <v>80</v>
      </c>
      <c r="O318" s="2">
        <v>200</v>
      </c>
      <c r="P318" s="2">
        <v>30</v>
      </c>
      <c r="Q318" s="2">
        <v>0.31</v>
      </c>
      <c r="R318" s="2" t="s">
        <v>345</v>
      </c>
      <c r="S318" s="2" t="s">
        <v>345</v>
      </c>
      <c r="T318" s="2" t="s">
        <v>345</v>
      </c>
      <c r="U318" s="49" t="s">
        <v>345</v>
      </c>
    </row>
    <row r="319" spans="1:21" x14ac:dyDescent="0.25">
      <c r="A319" s="16">
        <v>318</v>
      </c>
      <c r="B319" s="2">
        <v>22</v>
      </c>
      <c r="C319" s="2">
        <v>5</v>
      </c>
      <c r="D319" s="2" t="s">
        <v>51</v>
      </c>
      <c r="E319" s="2">
        <v>1</v>
      </c>
      <c r="F319" s="2">
        <v>0</v>
      </c>
      <c r="G319" s="2">
        <v>7500</v>
      </c>
      <c r="H319" s="2">
        <v>70</v>
      </c>
      <c r="I319" s="2">
        <v>0</v>
      </c>
      <c r="J319" s="2">
        <v>48</v>
      </c>
      <c r="K319" s="2">
        <v>12</v>
      </c>
      <c r="L319" s="2">
        <v>55.64</v>
      </c>
      <c r="M319" s="2">
        <v>4.7840000000000001E-3</v>
      </c>
      <c r="N319" s="2">
        <v>120</v>
      </c>
      <c r="O319" s="2">
        <v>1750</v>
      </c>
      <c r="P319" s="2">
        <v>60</v>
      </c>
      <c r="Q319" s="2">
        <v>0</v>
      </c>
      <c r="R319" s="2" t="s">
        <v>345</v>
      </c>
      <c r="S319" s="2" t="s">
        <v>345</v>
      </c>
      <c r="T319" s="2" t="s">
        <v>345</v>
      </c>
      <c r="U319" s="49" t="s">
        <v>345</v>
      </c>
    </row>
    <row r="320" spans="1:21" x14ac:dyDescent="0.25">
      <c r="A320" s="16">
        <v>319</v>
      </c>
      <c r="B320" s="2">
        <v>22</v>
      </c>
      <c r="C320" s="2">
        <v>12</v>
      </c>
      <c r="D320" s="2" t="s">
        <v>51</v>
      </c>
      <c r="E320" s="2">
        <v>1</v>
      </c>
      <c r="F320" s="2">
        <v>0</v>
      </c>
      <c r="G320" s="2">
        <v>34223.129149527398</v>
      </c>
      <c r="H320" s="2">
        <v>0</v>
      </c>
      <c r="I320" s="2">
        <v>100</v>
      </c>
      <c r="J320" s="2">
        <v>0</v>
      </c>
      <c r="K320" s="2">
        <v>0</v>
      </c>
      <c r="L320" s="2">
        <v>6.3</v>
      </c>
      <c r="M320" s="2">
        <v>0</v>
      </c>
      <c r="N320" s="2">
        <v>0</v>
      </c>
      <c r="O320" s="2">
        <v>420</v>
      </c>
      <c r="P320" s="2">
        <v>25</v>
      </c>
      <c r="Q320" s="2">
        <v>0</v>
      </c>
      <c r="R320" s="2" t="s">
        <v>345</v>
      </c>
      <c r="S320" s="2" t="s">
        <v>345</v>
      </c>
      <c r="T320" s="2" t="s">
        <v>345</v>
      </c>
      <c r="U320" s="49" t="s">
        <v>345</v>
      </c>
    </row>
    <row r="321" spans="1:21" x14ac:dyDescent="0.25">
      <c r="A321" s="16">
        <v>320</v>
      </c>
      <c r="B321" s="2">
        <v>22</v>
      </c>
      <c r="C321" s="2">
        <v>15</v>
      </c>
      <c r="D321" s="2" t="s">
        <v>51</v>
      </c>
      <c r="E321" s="2">
        <v>1</v>
      </c>
      <c r="F321" s="2">
        <v>0</v>
      </c>
      <c r="G321" s="2">
        <v>5558.2263969527758</v>
      </c>
      <c r="H321" s="2">
        <v>0</v>
      </c>
      <c r="I321" s="2">
        <v>100</v>
      </c>
      <c r="J321" s="2">
        <v>0</v>
      </c>
      <c r="K321" s="2">
        <v>0</v>
      </c>
      <c r="L321" s="2">
        <v>43.45</v>
      </c>
      <c r="M321" s="2">
        <v>0</v>
      </c>
      <c r="N321" s="2">
        <v>0</v>
      </c>
      <c r="O321" s="2">
        <v>1400</v>
      </c>
      <c r="P321" s="2">
        <v>25</v>
      </c>
      <c r="Q321" s="2">
        <v>0</v>
      </c>
      <c r="R321" s="2" t="s">
        <v>345</v>
      </c>
      <c r="S321" s="2" t="s">
        <v>345</v>
      </c>
      <c r="T321" s="2" t="s">
        <v>345</v>
      </c>
      <c r="U321" s="49" t="s">
        <v>345</v>
      </c>
    </row>
    <row r="322" spans="1:21" x14ac:dyDescent="0.25">
      <c r="A322" s="16">
        <v>321</v>
      </c>
      <c r="B322" s="2">
        <v>23</v>
      </c>
      <c r="C322" s="2">
        <v>1</v>
      </c>
      <c r="D322" s="2" t="s">
        <v>51</v>
      </c>
      <c r="E322" s="2">
        <v>1</v>
      </c>
      <c r="F322" s="2">
        <v>0</v>
      </c>
      <c r="G322" s="2">
        <v>-1</v>
      </c>
      <c r="H322" s="2">
        <v>35</v>
      </c>
      <c r="I322" s="2">
        <v>3</v>
      </c>
      <c r="J322" s="2">
        <v>48</v>
      </c>
      <c r="K322" s="2">
        <v>12</v>
      </c>
      <c r="L322" s="2">
        <v>6.2</v>
      </c>
      <c r="M322" s="2">
        <v>2.7297098712446351E-2</v>
      </c>
      <c r="N322" s="2">
        <v>100</v>
      </c>
      <c r="O322" s="2">
        <v>350</v>
      </c>
      <c r="P322" s="2">
        <v>30</v>
      </c>
      <c r="Q322" s="2">
        <v>0.76</v>
      </c>
      <c r="R322" s="2" t="s">
        <v>345</v>
      </c>
      <c r="S322" s="2" t="s">
        <v>345</v>
      </c>
      <c r="T322" s="2" t="s">
        <v>345</v>
      </c>
      <c r="U322" s="49" t="s">
        <v>345</v>
      </c>
    </row>
    <row r="323" spans="1:21" x14ac:dyDescent="0.25">
      <c r="A323" s="16">
        <v>322</v>
      </c>
      <c r="B323" s="2">
        <v>23</v>
      </c>
      <c r="C323" s="2">
        <v>2</v>
      </c>
      <c r="D323" s="2" t="s">
        <v>51</v>
      </c>
      <c r="E323" s="2">
        <v>1</v>
      </c>
      <c r="F323" s="2">
        <v>0</v>
      </c>
      <c r="G323" s="2">
        <v>-1</v>
      </c>
      <c r="H323" s="2">
        <v>50</v>
      </c>
      <c r="I323" s="2">
        <v>1</v>
      </c>
      <c r="J323" s="2">
        <v>24</v>
      </c>
      <c r="K323" s="2">
        <v>6</v>
      </c>
      <c r="L323" s="2">
        <v>6.2</v>
      </c>
      <c r="M323" s="2">
        <v>3.0578000000000001E-2</v>
      </c>
      <c r="N323" s="2">
        <v>30</v>
      </c>
      <c r="O323" s="2">
        <v>420</v>
      </c>
      <c r="P323" s="2">
        <v>30</v>
      </c>
      <c r="Q323" s="2">
        <v>0.85</v>
      </c>
      <c r="R323" s="2" t="s">
        <v>345</v>
      </c>
      <c r="S323" s="2" t="s">
        <v>345</v>
      </c>
      <c r="T323" s="2" t="s">
        <v>345</v>
      </c>
      <c r="U323" s="49" t="s">
        <v>345</v>
      </c>
    </row>
    <row r="324" spans="1:21" x14ac:dyDescent="0.25">
      <c r="A324" s="16">
        <v>323</v>
      </c>
      <c r="B324" s="2">
        <v>23</v>
      </c>
      <c r="C324" s="2">
        <v>3</v>
      </c>
      <c r="D324" s="2" t="s">
        <v>51</v>
      </c>
      <c r="E324" s="2">
        <v>1</v>
      </c>
      <c r="F324" s="2">
        <v>0</v>
      </c>
      <c r="G324" s="2">
        <v>4500</v>
      </c>
      <c r="H324" s="2">
        <v>30</v>
      </c>
      <c r="I324" s="2">
        <v>7</v>
      </c>
      <c r="J324" s="2">
        <v>2</v>
      </c>
      <c r="K324" s="2">
        <v>1</v>
      </c>
      <c r="L324" s="2">
        <v>9.8000000000000007</v>
      </c>
      <c r="M324" s="2">
        <v>5.3047999999999998E-2</v>
      </c>
      <c r="N324" s="2">
        <v>80</v>
      </c>
      <c r="O324" s="2">
        <v>200</v>
      </c>
      <c r="P324" s="2">
        <v>30</v>
      </c>
      <c r="Q324" s="2">
        <v>0.31</v>
      </c>
      <c r="R324" s="2" t="s">
        <v>345</v>
      </c>
      <c r="S324" s="2" t="s">
        <v>345</v>
      </c>
      <c r="T324" s="2" t="s">
        <v>345</v>
      </c>
      <c r="U324" s="49" t="s">
        <v>345</v>
      </c>
    </row>
    <row r="325" spans="1:21" x14ac:dyDescent="0.25">
      <c r="A325" s="16">
        <v>324</v>
      </c>
      <c r="B325" s="2">
        <v>23</v>
      </c>
      <c r="C325" s="2">
        <v>4</v>
      </c>
      <c r="D325" s="2" t="s">
        <v>51</v>
      </c>
      <c r="E325" s="2">
        <v>1</v>
      </c>
      <c r="F325" s="2">
        <v>0</v>
      </c>
      <c r="G325" s="2">
        <v>2777</v>
      </c>
      <c r="H325" s="2">
        <v>0</v>
      </c>
      <c r="I325" s="2">
        <v>100</v>
      </c>
      <c r="J325" s="2">
        <v>0</v>
      </c>
      <c r="K325" s="2">
        <v>0</v>
      </c>
      <c r="L325" s="2">
        <v>25.93</v>
      </c>
      <c r="M325" s="2">
        <v>0</v>
      </c>
      <c r="N325" s="2">
        <v>0</v>
      </c>
      <c r="O325" s="2">
        <v>1400</v>
      </c>
      <c r="P325" s="2">
        <v>80</v>
      </c>
      <c r="Q325" s="2">
        <v>0</v>
      </c>
      <c r="R325" s="2" t="s">
        <v>345</v>
      </c>
      <c r="S325" s="2" t="s">
        <v>345</v>
      </c>
      <c r="T325" s="2" t="s">
        <v>345</v>
      </c>
      <c r="U325" s="49" t="s">
        <v>345</v>
      </c>
    </row>
    <row r="326" spans="1:21" x14ac:dyDescent="0.25">
      <c r="A326" s="16">
        <v>325</v>
      </c>
      <c r="B326" s="2">
        <v>23</v>
      </c>
      <c r="C326" s="2">
        <v>5</v>
      </c>
      <c r="D326" s="2" t="s">
        <v>51</v>
      </c>
      <c r="E326" s="2">
        <v>1</v>
      </c>
      <c r="F326" s="2">
        <v>0</v>
      </c>
      <c r="G326" s="2">
        <v>3000</v>
      </c>
      <c r="H326" s="2">
        <v>70</v>
      </c>
      <c r="I326" s="2">
        <v>0</v>
      </c>
      <c r="J326" s="2">
        <v>48</v>
      </c>
      <c r="K326" s="2">
        <v>12</v>
      </c>
      <c r="L326" s="2">
        <v>55.64</v>
      </c>
      <c r="M326" s="2">
        <v>4.7840000000000001E-3</v>
      </c>
      <c r="N326" s="2">
        <v>120</v>
      </c>
      <c r="O326" s="2">
        <v>1750</v>
      </c>
      <c r="P326" s="2">
        <v>60</v>
      </c>
      <c r="Q326" s="2">
        <v>0</v>
      </c>
      <c r="R326" s="2" t="s">
        <v>345</v>
      </c>
      <c r="S326" s="2" t="s">
        <v>345</v>
      </c>
      <c r="T326" s="2" t="s">
        <v>345</v>
      </c>
      <c r="U326" s="49" t="s">
        <v>345</v>
      </c>
    </row>
    <row r="327" spans="1:21" x14ac:dyDescent="0.25">
      <c r="A327" s="16">
        <v>326</v>
      </c>
      <c r="B327" s="2">
        <v>23</v>
      </c>
      <c r="C327" s="2">
        <v>11</v>
      </c>
      <c r="D327" s="2" t="s">
        <v>51</v>
      </c>
      <c r="E327" s="2">
        <v>1</v>
      </c>
      <c r="F327" s="2">
        <v>0</v>
      </c>
      <c r="G327" s="2">
        <v>98070.115606936422</v>
      </c>
      <c r="H327" s="2">
        <v>0</v>
      </c>
      <c r="I327" s="2">
        <v>100</v>
      </c>
      <c r="J327" s="2">
        <v>0</v>
      </c>
      <c r="K327" s="2">
        <v>0</v>
      </c>
      <c r="L327" s="2">
        <v>6.65</v>
      </c>
      <c r="M327" s="2">
        <v>0</v>
      </c>
      <c r="N327" s="2">
        <v>0</v>
      </c>
      <c r="O327" s="2">
        <v>420</v>
      </c>
      <c r="P327" s="2">
        <v>25</v>
      </c>
      <c r="Q327" s="2">
        <v>0</v>
      </c>
      <c r="R327" s="2" t="s">
        <v>345</v>
      </c>
      <c r="S327" s="2" t="s">
        <v>345</v>
      </c>
      <c r="T327" s="2" t="s">
        <v>345</v>
      </c>
      <c r="U327" s="49" t="s">
        <v>345</v>
      </c>
    </row>
    <row r="328" spans="1:21" x14ac:dyDescent="0.25">
      <c r="A328" s="16">
        <v>327</v>
      </c>
      <c r="B328" s="2">
        <v>23</v>
      </c>
      <c r="C328" s="2">
        <v>12</v>
      </c>
      <c r="D328" s="2" t="s">
        <v>51</v>
      </c>
      <c r="E328" s="2">
        <v>1</v>
      </c>
      <c r="F328" s="2">
        <v>0</v>
      </c>
      <c r="G328" s="2">
        <v>11166.90726774722</v>
      </c>
      <c r="H328" s="2">
        <v>0</v>
      </c>
      <c r="I328" s="2">
        <v>100</v>
      </c>
      <c r="J328" s="2">
        <v>0</v>
      </c>
      <c r="K328" s="2">
        <v>0</v>
      </c>
      <c r="L328" s="2">
        <v>6.3</v>
      </c>
      <c r="M328" s="2">
        <v>0</v>
      </c>
      <c r="N328" s="2">
        <v>0</v>
      </c>
      <c r="O328" s="2">
        <v>420</v>
      </c>
      <c r="P328" s="2">
        <v>25</v>
      </c>
      <c r="Q328" s="2">
        <v>0</v>
      </c>
      <c r="R328" s="2" t="s">
        <v>345</v>
      </c>
      <c r="S328" s="2" t="s">
        <v>345</v>
      </c>
      <c r="T328" s="2" t="s">
        <v>345</v>
      </c>
      <c r="U328" s="49" t="s">
        <v>345</v>
      </c>
    </row>
    <row r="329" spans="1:21" x14ac:dyDescent="0.25">
      <c r="A329" s="16">
        <v>328</v>
      </c>
      <c r="B329" s="2">
        <v>23</v>
      </c>
      <c r="C329" s="2">
        <v>15</v>
      </c>
      <c r="D329" s="2" t="s">
        <v>51</v>
      </c>
      <c r="E329" s="2">
        <v>1</v>
      </c>
      <c r="F329" s="2">
        <v>0</v>
      </c>
      <c r="G329" s="2">
        <v>6951.6659886838506</v>
      </c>
      <c r="H329" s="2">
        <v>0</v>
      </c>
      <c r="I329" s="2">
        <v>100</v>
      </c>
      <c r="J329" s="2">
        <v>0</v>
      </c>
      <c r="K329" s="2">
        <v>0</v>
      </c>
      <c r="L329" s="2">
        <v>43.45</v>
      </c>
      <c r="M329" s="2">
        <v>0</v>
      </c>
      <c r="N329" s="2">
        <v>0</v>
      </c>
      <c r="O329" s="2">
        <v>1400</v>
      </c>
      <c r="P329" s="2">
        <v>25</v>
      </c>
      <c r="Q329" s="2">
        <v>0</v>
      </c>
      <c r="R329" s="2" t="s">
        <v>345</v>
      </c>
      <c r="S329" s="2" t="s">
        <v>345</v>
      </c>
      <c r="T329" s="2" t="s">
        <v>345</v>
      </c>
      <c r="U329" s="49" t="s">
        <v>345</v>
      </c>
    </row>
    <row r="330" spans="1:21" x14ac:dyDescent="0.25">
      <c r="A330" s="16">
        <v>329</v>
      </c>
      <c r="B330" s="2">
        <v>24</v>
      </c>
      <c r="C330" s="2">
        <v>1</v>
      </c>
      <c r="D330" s="2" t="s">
        <v>51</v>
      </c>
      <c r="E330" s="2">
        <v>1</v>
      </c>
      <c r="F330" s="2">
        <v>0</v>
      </c>
      <c r="G330" s="2">
        <v>-1</v>
      </c>
      <c r="H330" s="2">
        <v>35</v>
      </c>
      <c r="I330" s="2">
        <v>3</v>
      </c>
      <c r="J330" s="2">
        <v>48</v>
      </c>
      <c r="K330" s="2">
        <v>12</v>
      </c>
      <c r="L330" s="2">
        <v>6.2</v>
      </c>
      <c r="M330" s="2">
        <v>2.7297098712446351E-2</v>
      </c>
      <c r="N330" s="2">
        <v>100</v>
      </c>
      <c r="O330" s="2">
        <v>350</v>
      </c>
      <c r="P330" s="2">
        <v>30</v>
      </c>
      <c r="Q330" s="2">
        <v>0.76</v>
      </c>
      <c r="R330" s="2" t="s">
        <v>345</v>
      </c>
      <c r="S330" s="2" t="s">
        <v>345</v>
      </c>
      <c r="T330" s="2" t="s">
        <v>345</v>
      </c>
      <c r="U330" s="49" t="s">
        <v>345</v>
      </c>
    </row>
    <row r="331" spans="1:21" x14ac:dyDescent="0.25">
      <c r="A331" s="16">
        <v>330</v>
      </c>
      <c r="B331" s="2">
        <v>24</v>
      </c>
      <c r="C331" s="2">
        <v>2</v>
      </c>
      <c r="D331" s="2" t="s">
        <v>51</v>
      </c>
      <c r="E331" s="2">
        <v>1</v>
      </c>
      <c r="F331" s="2">
        <v>0</v>
      </c>
      <c r="G331" s="2">
        <v>-1</v>
      </c>
      <c r="H331" s="2">
        <v>50</v>
      </c>
      <c r="I331" s="2">
        <v>1</v>
      </c>
      <c r="J331" s="2">
        <v>24</v>
      </c>
      <c r="K331" s="2">
        <v>6</v>
      </c>
      <c r="L331" s="2">
        <v>6.2</v>
      </c>
      <c r="M331" s="2">
        <v>3.0578000000000001E-2</v>
      </c>
      <c r="N331" s="2">
        <v>30</v>
      </c>
      <c r="O331" s="2">
        <v>420</v>
      </c>
      <c r="P331" s="2">
        <v>30</v>
      </c>
      <c r="Q331" s="2">
        <v>0.85</v>
      </c>
      <c r="R331" s="2" t="s">
        <v>345</v>
      </c>
      <c r="S331" s="2" t="s">
        <v>345</v>
      </c>
      <c r="T331" s="2" t="s">
        <v>345</v>
      </c>
      <c r="U331" s="49" t="s">
        <v>345</v>
      </c>
    </row>
    <row r="332" spans="1:21" x14ac:dyDescent="0.25">
      <c r="A332" s="16">
        <v>331</v>
      </c>
      <c r="B332" s="2">
        <v>24</v>
      </c>
      <c r="C332" s="2">
        <v>3</v>
      </c>
      <c r="D332" s="2" t="s">
        <v>51</v>
      </c>
      <c r="E332" s="2">
        <v>1</v>
      </c>
      <c r="F332" s="2">
        <v>0</v>
      </c>
      <c r="G332" s="2">
        <v>4500</v>
      </c>
      <c r="H332" s="2">
        <v>30</v>
      </c>
      <c r="I332" s="2">
        <v>7</v>
      </c>
      <c r="J332" s="2">
        <v>2</v>
      </c>
      <c r="K332" s="2">
        <v>1</v>
      </c>
      <c r="L332" s="2">
        <v>9.8000000000000007</v>
      </c>
      <c r="M332" s="2">
        <v>5.3047999999999998E-2</v>
      </c>
      <c r="N332" s="2">
        <v>80</v>
      </c>
      <c r="O332" s="2">
        <v>200</v>
      </c>
      <c r="P332" s="2">
        <v>30</v>
      </c>
      <c r="Q332" s="2">
        <v>0.31</v>
      </c>
      <c r="R332" s="2" t="s">
        <v>345</v>
      </c>
      <c r="S332" s="2" t="s">
        <v>345</v>
      </c>
      <c r="T332" s="2" t="s">
        <v>345</v>
      </c>
      <c r="U332" s="49" t="s">
        <v>345</v>
      </c>
    </row>
    <row r="333" spans="1:21" x14ac:dyDescent="0.25">
      <c r="A333" s="16">
        <v>332</v>
      </c>
      <c r="B333" s="2">
        <v>24</v>
      </c>
      <c r="C333" s="2">
        <v>12</v>
      </c>
      <c r="D333" s="2" t="s">
        <v>51</v>
      </c>
      <c r="E333" s="2">
        <v>1</v>
      </c>
      <c r="F333" s="2">
        <v>0</v>
      </c>
      <c r="G333" s="2">
        <v>12981.446164141629</v>
      </c>
      <c r="H333" s="2">
        <v>0</v>
      </c>
      <c r="I333" s="2">
        <v>100</v>
      </c>
      <c r="J333" s="2">
        <v>0</v>
      </c>
      <c r="K333" s="2">
        <v>0</v>
      </c>
      <c r="L333" s="2">
        <v>6.3</v>
      </c>
      <c r="M333" s="2">
        <v>0</v>
      </c>
      <c r="N333" s="2">
        <v>0</v>
      </c>
      <c r="O333" s="2">
        <v>420</v>
      </c>
      <c r="P333" s="2">
        <v>25</v>
      </c>
      <c r="Q333" s="2">
        <v>0</v>
      </c>
      <c r="R333" s="2" t="s">
        <v>345</v>
      </c>
      <c r="S333" s="2" t="s">
        <v>345</v>
      </c>
      <c r="T333" s="2" t="s">
        <v>345</v>
      </c>
      <c r="U333" s="49" t="s">
        <v>345</v>
      </c>
    </row>
    <row r="334" spans="1:21" x14ac:dyDescent="0.25">
      <c r="A334" s="16">
        <v>333</v>
      </c>
      <c r="B334" s="2">
        <v>24</v>
      </c>
      <c r="C334" s="2">
        <v>15</v>
      </c>
      <c r="D334" s="2" t="s">
        <v>51</v>
      </c>
      <c r="E334" s="2">
        <v>1</v>
      </c>
      <c r="F334" s="2">
        <v>0</v>
      </c>
      <c r="G334" s="2">
        <v>4459.8942346806698</v>
      </c>
      <c r="H334" s="2">
        <v>0</v>
      </c>
      <c r="I334" s="2">
        <v>100</v>
      </c>
      <c r="J334" s="2">
        <v>0</v>
      </c>
      <c r="K334" s="2">
        <v>0</v>
      </c>
      <c r="L334" s="2">
        <v>43.45</v>
      </c>
      <c r="M334" s="2">
        <v>0</v>
      </c>
      <c r="N334" s="2">
        <v>0</v>
      </c>
      <c r="O334" s="2">
        <v>1400</v>
      </c>
      <c r="P334" s="2">
        <v>25</v>
      </c>
      <c r="Q334" s="2">
        <v>0</v>
      </c>
      <c r="R334" s="2" t="s">
        <v>345</v>
      </c>
      <c r="S334" s="2" t="s">
        <v>345</v>
      </c>
      <c r="T334" s="2" t="s">
        <v>345</v>
      </c>
      <c r="U334" s="49" t="s">
        <v>345</v>
      </c>
    </row>
    <row r="335" spans="1:21" x14ac:dyDescent="0.25">
      <c r="A335" s="16">
        <v>334</v>
      </c>
      <c r="B335" s="2">
        <v>25</v>
      </c>
      <c r="C335" s="2">
        <v>1</v>
      </c>
      <c r="D335" s="2" t="s">
        <v>51</v>
      </c>
      <c r="E335" s="2">
        <v>1</v>
      </c>
      <c r="F335" s="2">
        <v>0</v>
      </c>
      <c r="G335" s="2">
        <v>-1</v>
      </c>
      <c r="H335" s="2">
        <v>35</v>
      </c>
      <c r="I335" s="2">
        <v>3</v>
      </c>
      <c r="J335" s="2">
        <v>48</v>
      </c>
      <c r="K335" s="2">
        <v>12</v>
      </c>
      <c r="L335" s="2">
        <v>6.2</v>
      </c>
      <c r="M335" s="2">
        <v>2.7297098712446351E-2</v>
      </c>
      <c r="N335" s="2">
        <v>100</v>
      </c>
      <c r="O335" s="2">
        <v>350</v>
      </c>
      <c r="P335" s="2">
        <v>30</v>
      </c>
      <c r="Q335" s="2">
        <v>0.76</v>
      </c>
      <c r="R335" s="2" t="s">
        <v>345</v>
      </c>
      <c r="S335" s="2" t="s">
        <v>345</v>
      </c>
      <c r="T335" s="2" t="s">
        <v>345</v>
      </c>
      <c r="U335" s="49" t="s">
        <v>345</v>
      </c>
    </row>
    <row r="336" spans="1:21" x14ac:dyDescent="0.25">
      <c r="A336" s="16">
        <v>335</v>
      </c>
      <c r="B336" s="2">
        <v>25</v>
      </c>
      <c r="C336" s="2">
        <v>2</v>
      </c>
      <c r="D336" s="2" t="s">
        <v>51</v>
      </c>
      <c r="E336" s="2">
        <v>1</v>
      </c>
      <c r="F336" s="2">
        <v>0</v>
      </c>
      <c r="G336" s="2">
        <v>-1</v>
      </c>
      <c r="H336" s="2">
        <v>50</v>
      </c>
      <c r="I336" s="2">
        <v>1</v>
      </c>
      <c r="J336" s="2">
        <v>24</v>
      </c>
      <c r="K336" s="2">
        <v>6</v>
      </c>
      <c r="L336" s="2">
        <v>6.2</v>
      </c>
      <c r="M336" s="2">
        <v>3.0578000000000001E-2</v>
      </c>
      <c r="N336" s="2">
        <v>30</v>
      </c>
      <c r="O336" s="2">
        <v>420</v>
      </c>
      <c r="P336" s="2">
        <v>30</v>
      </c>
      <c r="Q336" s="2">
        <v>0.85</v>
      </c>
      <c r="R336" s="2" t="s">
        <v>345</v>
      </c>
      <c r="S336" s="2" t="s">
        <v>345</v>
      </c>
      <c r="T336" s="2" t="s">
        <v>345</v>
      </c>
      <c r="U336" s="49" t="s">
        <v>345</v>
      </c>
    </row>
    <row r="337" spans="1:21" x14ac:dyDescent="0.25">
      <c r="A337" s="16">
        <v>336</v>
      </c>
      <c r="B337" s="2">
        <v>25</v>
      </c>
      <c r="C337" s="2">
        <v>3</v>
      </c>
      <c r="D337" s="2" t="s">
        <v>51</v>
      </c>
      <c r="E337" s="2">
        <v>1</v>
      </c>
      <c r="F337" s="2">
        <v>0</v>
      </c>
      <c r="G337" s="2">
        <v>4500</v>
      </c>
      <c r="H337" s="2">
        <v>30</v>
      </c>
      <c r="I337" s="2">
        <v>7</v>
      </c>
      <c r="J337" s="2">
        <v>2</v>
      </c>
      <c r="K337" s="2">
        <v>1</v>
      </c>
      <c r="L337" s="2">
        <v>9.8000000000000007</v>
      </c>
      <c r="M337" s="2">
        <v>5.3047999999999998E-2</v>
      </c>
      <c r="N337" s="2">
        <v>80</v>
      </c>
      <c r="O337" s="2">
        <v>200</v>
      </c>
      <c r="P337" s="2">
        <v>30</v>
      </c>
      <c r="Q337" s="2">
        <v>0.31</v>
      </c>
      <c r="R337" s="2" t="s">
        <v>345</v>
      </c>
      <c r="S337" s="2" t="s">
        <v>345</v>
      </c>
      <c r="T337" s="2" t="s">
        <v>345</v>
      </c>
      <c r="U337" s="49" t="s">
        <v>345</v>
      </c>
    </row>
    <row r="338" spans="1:21" x14ac:dyDescent="0.25">
      <c r="A338" s="16">
        <v>337</v>
      </c>
      <c r="B338" s="2">
        <v>25</v>
      </c>
      <c r="C338" s="2">
        <v>11</v>
      </c>
      <c r="D338" s="2" t="s">
        <v>51</v>
      </c>
      <c r="E338" s="2">
        <v>1</v>
      </c>
      <c r="F338" s="2">
        <v>0</v>
      </c>
      <c r="G338" s="2">
        <v>20368.408626056029</v>
      </c>
      <c r="H338" s="2">
        <v>0</v>
      </c>
      <c r="I338" s="2">
        <v>100</v>
      </c>
      <c r="J338" s="2">
        <v>0</v>
      </c>
      <c r="K338" s="2">
        <v>0</v>
      </c>
      <c r="L338" s="2">
        <v>6.65</v>
      </c>
      <c r="M338" s="2">
        <v>0</v>
      </c>
      <c r="N338" s="2">
        <v>0</v>
      </c>
      <c r="O338" s="2">
        <v>420</v>
      </c>
      <c r="P338" s="2">
        <v>25</v>
      </c>
      <c r="Q338" s="2">
        <v>0</v>
      </c>
      <c r="R338" s="2" t="s">
        <v>345</v>
      </c>
      <c r="S338" s="2" t="s">
        <v>345</v>
      </c>
      <c r="T338" s="2" t="s">
        <v>345</v>
      </c>
      <c r="U338" s="49" t="s">
        <v>345</v>
      </c>
    </row>
    <row r="339" spans="1:21" x14ac:dyDescent="0.25">
      <c r="A339" s="16">
        <v>338</v>
      </c>
      <c r="B339" s="2">
        <v>25</v>
      </c>
      <c r="C339" s="2">
        <v>12</v>
      </c>
      <c r="D339" s="2" t="s">
        <v>51</v>
      </c>
      <c r="E339" s="2">
        <v>1</v>
      </c>
      <c r="F339" s="2">
        <v>0</v>
      </c>
      <c r="G339" s="2">
        <v>48093.662060774477</v>
      </c>
      <c r="H339" s="2">
        <v>0</v>
      </c>
      <c r="I339" s="2">
        <v>100</v>
      </c>
      <c r="J339" s="2">
        <v>0</v>
      </c>
      <c r="K339" s="2">
        <v>0</v>
      </c>
      <c r="L339" s="2">
        <v>6.3</v>
      </c>
      <c r="M339" s="2">
        <v>0</v>
      </c>
      <c r="N339" s="2">
        <v>0</v>
      </c>
      <c r="O339" s="2">
        <v>420</v>
      </c>
      <c r="P339" s="2">
        <v>25</v>
      </c>
      <c r="Q339" s="2">
        <v>0</v>
      </c>
      <c r="R339" s="2" t="s">
        <v>345</v>
      </c>
      <c r="S339" s="2" t="s">
        <v>345</v>
      </c>
      <c r="T339" s="2" t="s">
        <v>345</v>
      </c>
      <c r="U339" s="49" t="s">
        <v>345</v>
      </c>
    </row>
    <row r="340" spans="1:21" x14ac:dyDescent="0.25">
      <c r="A340" s="16">
        <v>339</v>
      </c>
      <c r="B340" s="2">
        <v>25</v>
      </c>
      <c r="C340" s="2">
        <v>15</v>
      </c>
      <c r="D340" s="2" t="s">
        <v>51</v>
      </c>
      <c r="E340" s="2">
        <v>1</v>
      </c>
      <c r="F340" s="2">
        <v>0</v>
      </c>
      <c r="G340" s="2">
        <v>7288.9316223512442</v>
      </c>
      <c r="H340" s="2">
        <v>0</v>
      </c>
      <c r="I340" s="2">
        <v>100</v>
      </c>
      <c r="J340" s="2">
        <v>0</v>
      </c>
      <c r="K340" s="2">
        <v>0</v>
      </c>
      <c r="L340" s="2">
        <v>43.45</v>
      </c>
      <c r="M340" s="2">
        <v>0</v>
      </c>
      <c r="N340" s="2">
        <v>0</v>
      </c>
      <c r="O340" s="2">
        <v>1400</v>
      </c>
      <c r="P340" s="2">
        <v>25</v>
      </c>
      <c r="Q340" s="2">
        <v>0</v>
      </c>
      <c r="R340" s="2" t="s">
        <v>345</v>
      </c>
      <c r="S340" s="2" t="s">
        <v>345</v>
      </c>
      <c r="T340" s="2" t="s">
        <v>345</v>
      </c>
      <c r="U340" s="49" t="s">
        <v>345</v>
      </c>
    </row>
    <row r="341" spans="1:21" x14ac:dyDescent="0.25">
      <c r="A341" s="16">
        <v>340</v>
      </c>
      <c r="B341" s="2">
        <v>26</v>
      </c>
      <c r="C341" s="2">
        <v>1</v>
      </c>
      <c r="D341" s="2" t="s">
        <v>51</v>
      </c>
      <c r="E341" s="2">
        <v>1</v>
      </c>
      <c r="F341" s="2">
        <v>0</v>
      </c>
      <c r="G341" s="2">
        <v>-1</v>
      </c>
      <c r="H341" s="2">
        <v>35</v>
      </c>
      <c r="I341" s="2">
        <v>3</v>
      </c>
      <c r="J341" s="2">
        <v>48</v>
      </c>
      <c r="K341" s="2">
        <v>12</v>
      </c>
      <c r="L341" s="2">
        <v>6.2</v>
      </c>
      <c r="M341" s="2">
        <v>2.7297098712446351E-2</v>
      </c>
      <c r="N341" s="2">
        <v>100</v>
      </c>
      <c r="O341" s="2">
        <v>350</v>
      </c>
      <c r="P341" s="2">
        <v>30</v>
      </c>
      <c r="Q341" s="2">
        <v>0.76</v>
      </c>
      <c r="R341" s="2" t="s">
        <v>345</v>
      </c>
      <c r="S341" s="2" t="s">
        <v>345</v>
      </c>
      <c r="T341" s="2" t="s">
        <v>345</v>
      </c>
      <c r="U341" s="49" t="s">
        <v>345</v>
      </c>
    </row>
    <row r="342" spans="1:21" x14ac:dyDescent="0.25">
      <c r="A342" s="16">
        <v>341</v>
      </c>
      <c r="B342" s="2">
        <v>26</v>
      </c>
      <c r="C342" s="2">
        <v>2</v>
      </c>
      <c r="D342" s="2" t="s">
        <v>51</v>
      </c>
      <c r="E342" s="2">
        <v>1</v>
      </c>
      <c r="F342" s="2">
        <v>0</v>
      </c>
      <c r="G342" s="2">
        <v>-1</v>
      </c>
      <c r="H342" s="2">
        <v>50</v>
      </c>
      <c r="I342" s="2">
        <v>1</v>
      </c>
      <c r="J342" s="2">
        <v>24</v>
      </c>
      <c r="K342" s="2">
        <v>6</v>
      </c>
      <c r="L342" s="2">
        <v>6.2</v>
      </c>
      <c r="M342" s="2">
        <v>3.0578000000000001E-2</v>
      </c>
      <c r="N342" s="2">
        <v>30</v>
      </c>
      <c r="O342" s="2">
        <v>420</v>
      </c>
      <c r="P342" s="2">
        <v>30</v>
      </c>
      <c r="Q342" s="2">
        <v>0.85</v>
      </c>
      <c r="R342" s="2" t="s">
        <v>345</v>
      </c>
      <c r="S342" s="2" t="s">
        <v>345</v>
      </c>
      <c r="T342" s="2" t="s">
        <v>345</v>
      </c>
      <c r="U342" s="49" t="s">
        <v>345</v>
      </c>
    </row>
    <row r="343" spans="1:21" x14ac:dyDescent="0.25">
      <c r="A343" s="16">
        <v>342</v>
      </c>
      <c r="B343" s="2">
        <v>26</v>
      </c>
      <c r="C343" s="2">
        <v>3</v>
      </c>
      <c r="D343" s="2" t="s">
        <v>51</v>
      </c>
      <c r="E343" s="2">
        <v>1</v>
      </c>
      <c r="F343" s="2">
        <v>0</v>
      </c>
      <c r="G343" s="2">
        <v>4500</v>
      </c>
      <c r="H343" s="2">
        <v>30</v>
      </c>
      <c r="I343" s="2">
        <v>7</v>
      </c>
      <c r="J343" s="2">
        <v>2</v>
      </c>
      <c r="K343" s="2">
        <v>1</v>
      </c>
      <c r="L343" s="2">
        <v>9.8000000000000007</v>
      </c>
      <c r="M343" s="2">
        <v>5.3047999999999998E-2</v>
      </c>
      <c r="N343" s="2">
        <v>80</v>
      </c>
      <c r="O343" s="2">
        <v>200</v>
      </c>
      <c r="P343" s="2">
        <v>30</v>
      </c>
      <c r="Q343" s="2">
        <v>0.31</v>
      </c>
      <c r="R343" s="2" t="s">
        <v>345</v>
      </c>
      <c r="S343" s="2" t="s">
        <v>345</v>
      </c>
      <c r="T343" s="2" t="s">
        <v>345</v>
      </c>
      <c r="U343" s="49" t="s">
        <v>345</v>
      </c>
    </row>
    <row r="344" spans="1:21" x14ac:dyDescent="0.25">
      <c r="A344" s="16">
        <v>343</v>
      </c>
      <c r="B344" s="2">
        <v>26</v>
      </c>
      <c r="C344" s="2">
        <v>11</v>
      </c>
      <c r="D344" s="2" t="s">
        <v>51</v>
      </c>
      <c r="E344" s="2">
        <v>1</v>
      </c>
      <c r="F344" s="2">
        <v>0</v>
      </c>
      <c r="G344" s="2">
        <v>6789.4695420186736</v>
      </c>
      <c r="H344" s="2">
        <v>0</v>
      </c>
      <c r="I344" s="2">
        <v>100</v>
      </c>
      <c r="J344" s="2">
        <v>0</v>
      </c>
      <c r="K344" s="2">
        <v>0</v>
      </c>
      <c r="L344" s="2">
        <v>6.65</v>
      </c>
      <c r="M344" s="2">
        <v>0</v>
      </c>
      <c r="N344" s="2">
        <v>0</v>
      </c>
      <c r="O344" s="2">
        <v>420</v>
      </c>
      <c r="P344" s="2">
        <v>25</v>
      </c>
      <c r="Q344" s="2">
        <v>0</v>
      </c>
      <c r="R344" s="2" t="s">
        <v>345</v>
      </c>
      <c r="S344" s="2" t="s">
        <v>345</v>
      </c>
      <c r="T344" s="2" t="s">
        <v>345</v>
      </c>
      <c r="U344" s="49" t="s">
        <v>345</v>
      </c>
    </row>
    <row r="345" spans="1:21" x14ac:dyDescent="0.25">
      <c r="A345" s="16">
        <v>344</v>
      </c>
      <c r="B345" s="2">
        <v>26</v>
      </c>
      <c r="C345" s="2">
        <v>12</v>
      </c>
      <c r="D345" s="2" t="s">
        <v>51</v>
      </c>
      <c r="E345" s="2">
        <v>1</v>
      </c>
      <c r="F345" s="2">
        <v>0</v>
      </c>
      <c r="G345" s="2">
        <v>30502.83155769324</v>
      </c>
      <c r="H345" s="2">
        <v>0</v>
      </c>
      <c r="I345" s="2">
        <v>100</v>
      </c>
      <c r="J345" s="2">
        <v>0</v>
      </c>
      <c r="K345" s="2">
        <v>0</v>
      </c>
      <c r="L345" s="2">
        <v>6.3</v>
      </c>
      <c r="M345" s="2">
        <v>0</v>
      </c>
      <c r="N345" s="2">
        <v>0</v>
      </c>
      <c r="O345" s="2">
        <v>420</v>
      </c>
      <c r="P345" s="2">
        <v>25</v>
      </c>
      <c r="Q345" s="2">
        <v>0</v>
      </c>
      <c r="R345" s="2" t="s">
        <v>345</v>
      </c>
      <c r="S345" s="2" t="s">
        <v>345</v>
      </c>
      <c r="T345" s="2" t="s">
        <v>345</v>
      </c>
      <c r="U345" s="49" t="s">
        <v>345</v>
      </c>
    </row>
    <row r="346" spans="1:21" x14ac:dyDescent="0.25">
      <c r="A346" s="16">
        <v>345</v>
      </c>
      <c r="B346" s="2">
        <v>27</v>
      </c>
      <c r="C346" s="2">
        <v>3</v>
      </c>
      <c r="D346" s="2" t="s">
        <v>51</v>
      </c>
      <c r="E346" s="2">
        <v>1</v>
      </c>
      <c r="F346" s="2">
        <v>0</v>
      </c>
      <c r="G346" s="2">
        <v>4500</v>
      </c>
      <c r="H346" s="2">
        <v>30</v>
      </c>
      <c r="I346" s="2">
        <v>7</v>
      </c>
      <c r="J346" s="2">
        <v>2</v>
      </c>
      <c r="K346" s="2">
        <v>1</v>
      </c>
      <c r="L346" s="2">
        <v>9.8000000000000007</v>
      </c>
      <c r="M346" s="2">
        <v>5.3047999999999998E-2</v>
      </c>
      <c r="N346" s="2">
        <v>80</v>
      </c>
      <c r="O346" s="2">
        <v>200</v>
      </c>
      <c r="P346" s="2">
        <v>30</v>
      </c>
      <c r="Q346" s="2">
        <v>0.31</v>
      </c>
      <c r="R346" s="2" t="s">
        <v>345</v>
      </c>
      <c r="S346" s="2" t="s">
        <v>345</v>
      </c>
      <c r="T346" s="2" t="s">
        <v>345</v>
      </c>
      <c r="U346" s="49" t="s">
        <v>345</v>
      </c>
    </row>
    <row r="347" spans="1:21" x14ac:dyDescent="0.25">
      <c r="A347" s="16">
        <v>346</v>
      </c>
      <c r="B347" s="2">
        <v>27</v>
      </c>
      <c r="C347" s="2">
        <v>4</v>
      </c>
      <c r="D347" s="2" t="s">
        <v>51</v>
      </c>
      <c r="E347" s="2">
        <v>1</v>
      </c>
      <c r="F347" s="2">
        <v>0</v>
      </c>
      <c r="G347" s="2">
        <v>965</v>
      </c>
      <c r="H347" s="2">
        <v>0</v>
      </c>
      <c r="I347" s="2">
        <v>100</v>
      </c>
      <c r="J347" s="2">
        <v>0</v>
      </c>
      <c r="K347" s="2">
        <v>0</v>
      </c>
      <c r="L347" s="2">
        <v>25.93</v>
      </c>
      <c r="M347" s="2">
        <v>0</v>
      </c>
      <c r="N347" s="2">
        <v>0</v>
      </c>
      <c r="O347" s="2">
        <v>1400</v>
      </c>
      <c r="P347" s="2">
        <v>80</v>
      </c>
      <c r="Q347" s="2">
        <v>0</v>
      </c>
      <c r="R347" s="2" t="s">
        <v>345</v>
      </c>
      <c r="S347" s="2" t="s">
        <v>345</v>
      </c>
      <c r="T347" s="2" t="s">
        <v>345</v>
      </c>
      <c r="U347" s="49" t="s">
        <v>345</v>
      </c>
    </row>
    <row r="348" spans="1:21" x14ac:dyDescent="0.25">
      <c r="A348" s="16">
        <v>347</v>
      </c>
      <c r="B348" s="2">
        <v>27</v>
      </c>
      <c r="C348" s="2">
        <v>11</v>
      </c>
      <c r="D348" s="2" t="s">
        <v>51</v>
      </c>
      <c r="E348" s="2">
        <v>1</v>
      </c>
      <c r="F348" s="2">
        <v>0</v>
      </c>
      <c r="G348" s="2">
        <v>17916.65573588261</v>
      </c>
      <c r="H348" s="2">
        <v>0</v>
      </c>
      <c r="I348" s="2">
        <v>100</v>
      </c>
      <c r="J348" s="2">
        <v>0</v>
      </c>
      <c r="K348" s="2">
        <v>0</v>
      </c>
      <c r="L348" s="2">
        <v>6.65</v>
      </c>
      <c r="M348" s="2">
        <v>0</v>
      </c>
      <c r="N348" s="2">
        <v>0</v>
      </c>
      <c r="O348" s="2">
        <v>420</v>
      </c>
      <c r="P348" s="2">
        <v>25</v>
      </c>
      <c r="Q348" s="2">
        <v>0</v>
      </c>
      <c r="R348" s="2" t="s">
        <v>345</v>
      </c>
      <c r="S348" s="2" t="s">
        <v>345</v>
      </c>
      <c r="T348" s="2" t="s">
        <v>345</v>
      </c>
      <c r="U348" s="49" t="s">
        <v>345</v>
      </c>
    </row>
    <row r="349" spans="1:21" x14ac:dyDescent="0.25">
      <c r="A349" s="16">
        <v>348</v>
      </c>
      <c r="B349" s="2">
        <v>27</v>
      </c>
      <c r="C349" s="2">
        <v>12</v>
      </c>
      <c r="D349" s="2" t="s">
        <v>51</v>
      </c>
      <c r="E349" s="2">
        <v>1</v>
      </c>
      <c r="F349" s="2">
        <v>0</v>
      </c>
      <c r="G349" s="2">
        <v>26563.339137383849</v>
      </c>
      <c r="H349" s="2">
        <v>0</v>
      </c>
      <c r="I349" s="2">
        <v>100</v>
      </c>
      <c r="J349" s="2">
        <v>0</v>
      </c>
      <c r="K349" s="2">
        <v>0</v>
      </c>
      <c r="L349" s="2">
        <v>6.3</v>
      </c>
      <c r="M349" s="2">
        <v>0</v>
      </c>
      <c r="N349" s="2">
        <v>0</v>
      </c>
      <c r="O349" s="2">
        <v>420</v>
      </c>
      <c r="P349" s="2">
        <v>25</v>
      </c>
      <c r="Q349" s="2">
        <v>0</v>
      </c>
      <c r="R349" s="2" t="s">
        <v>345</v>
      </c>
      <c r="S349" s="2" t="s">
        <v>345</v>
      </c>
      <c r="T349" s="2" t="s">
        <v>345</v>
      </c>
      <c r="U349" s="49" t="s">
        <v>345</v>
      </c>
    </row>
    <row r="350" spans="1:21" x14ac:dyDescent="0.25">
      <c r="A350" s="16">
        <v>349</v>
      </c>
      <c r="B350" s="2">
        <v>28</v>
      </c>
      <c r="C350" s="2">
        <v>1</v>
      </c>
      <c r="D350" s="2" t="s">
        <v>51</v>
      </c>
      <c r="E350" s="2">
        <v>1</v>
      </c>
      <c r="F350" s="2">
        <v>0</v>
      </c>
      <c r="G350" s="2">
        <v>-1</v>
      </c>
      <c r="H350" s="2">
        <v>35</v>
      </c>
      <c r="I350" s="2">
        <v>3</v>
      </c>
      <c r="J350" s="2">
        <v>48</v>
      </c>
      <c r="K350" s="2">
        <v>12</v>
      </c>
      <c r="L350" s="2">
        <v>6.2</v>
      </c>
      <c r="M350" s="2">
        <v>2.7297098712446351E-2</v>
      </c>
      <c r="N350" s="2">
        <v>100</v>
      </c>
      <c r="O350" s="2">
        <v>350</v>
      </c>
      <c r="P350" s="2">
        <v>30</v>
      </c>
      <c r="Q350" s="2">
        <v>0.76</v>
      </c>
      <c r="R350" s="2" t="s">
        <v>345</v>
      </c>
      <c r="S350" s="2" t="s">
        <v>345</v>
      </c>
      <c r="T350" s="2" t="s">
        <v>345</v>
      </c>
      <c r="U350" s="49" t="s">
        <v>345</v>
      </c>
    </row>
    <row r="351" spans="1:21" x14ac:dyDescent="0.25">
      <c r="A351" s="16">
        <v>350</v>
      </c>
      <c r="B351" s="2">
        <v>28</v>
      </c>
      <c r="C351" s="2">
        <v>2</v>
      </c>
      <c r="D351" s="2" t="s">
        <v>51</v>
      </c>
      <c r="E351" s="2">
        <v>1</v>
      </c>
      <c r="F351" s="2">
        <v>0</v>
      </c>
      <c r="G351" s="2">
        <v>-1</v>
      </c>
      <c r="H351" s="2">
        <v>50</v>
      </c>
      <c r="I351" s="2">
        <v>1</v>
      </c>
      <c r="J351" s="2">
        <v>24</v>
      </c>
      <c r="K351" s="2">
        <v>6</v>
      </c>
      <c r="L351" s="2">
        <v>6.2</v>
      </c>
      <c r="M351" s="2">
        <v>3.0578000000000001E-2</v>
      </c>
      <c r="N351" s="2">
        <v>30</v>
      </c>
      <c r="O351" s="2">
        <v>420</v>
      </c>
      <c r="P351" s="2">
        <v>30</v>
      </c>
      <c r="Q351" s="2">
        <v>0.85</v>
      </c>
      <c r="R351" s="2" t="s">
        <v>345</v>
      </c>
      <c r="S351" s="2" t="s">
        <v>345</v>
      </c>
      <c r="T351" s="2" t="s">
        <v>345</v>
      </c>
      <c r="U351" s="49" t="s">
        <v>345</v>
      </c>
    </row>
    <row r="352" spans="1:21" x14ac:dyDescent="0.25">
      <c r="A352" s="16">
        <v>351</v>
      </c>
      <c r="B352" s="2">
        <v>28</v>
      </c>
      <c r="C352" s="2">
        <v>3</v>
      </c>
      <c r="D352" s="2" t="s">
        <v>51</v>
      </c>
      <c r="E352" s="2">
        <v>1</v>
      </c>
      <c r="F352" s="2">
        <v>0</v>
      </c>
      <c r="G352" s="2">
        <v>4500</v>
      </c>
      <c r="H352" s="2">
        <v>30</v>
      </c>
      <c r="I352" s="2">
        <v>7</v>
      </c>
      <c r="J352" s="2">
        <v>2</v>
      </c>
      <c r="K352" s="2">
        <v>1</v>
      </c>
      <c r="L352" s="2">
        <v>9.8000000000000007</v>
      </c>
      <c r="M352" s="2">
        <v>5.3047999999999998E-2</v>
      </c>
      <c r="N352" s="2">
        <v>80</v>
      </c>
      <c r="O352" s="2">
        <v>200</v>
      </c>
      <c r="P352" s="2">
        <v>30</v>
      </c>
      <c r="Q352" s="2">
        <v>0.31</v>
      </c>
      <c r="R352" s="2" t="s">
        <v>345</v>
      </c>
      <c r="S352" s="2" t="s">
        <v>345</v>
      </c>
      <c r="T352" s="2" t="s">
        <v>345</v>
      </c>
      <c r="U352" s="49" t="s">
        <v>345</v>
      </c>
    </row>
    <row r="353" spans="1:21" x14ac:dyDescent="0.25">
      <c r="A353" s="16">
        <v>352</v>
      </c>
      <c r="B353" s="2">
        <v>28</v>
      </c>
      <c r="C353" s="2">
        <v>5</v>
      </c>
      <c r="D353" s="2" t="s">
        <v>51</v>
      </c>
      <c r="E353" s="2">
        <v>1</v>
      </c>
      <c r="F353" s="2">
        <v>0</v>
      </c>
      <c r="G353" s="2">
        <v>7500</v>
      </c>
      <c r="H353" s="2">
        <v>70</v>
      </c>
      <c r="I353" s="2">
        <v>0</v>
      </c>
      <c r="J353" s="2">
        <v>48</v>
      </c>
      <c r="K353" s="2">
        <v>12</v>
      </c>
      <c r="L353" s="2">
        <v>55.64</v>
      </c>
      <c r="M353" s="2">
        <v>4.7840000000000001E-3</v>
      </c>
      <c r="N353" s="2">
        <v>120</v>
      </c>
      <c r="O353" s="2">
        <v>1750</v>
      </c>
      <c r="P353" s="2">
        <v>60</v>
      </c>
      <c r="Q353" s="2">
        <v>0</v>
      </c>
      <c r="R353" s="2" t="s">
        <v>345</v>
      </c>
      <c r="S353" s="2" t="s">
        <v>345</v>
      </c>
      <c r="T353" s="2" t="s">
        <v>345</v>
      </c>
      <c r="U353" s="49" t="s">
        <v>345</v>
      </c>
    </row>
    <row r="354" spans="1:21" x14ac:dyDescent="0.25">
      <c r="A354" s="16">
        <v>353</v>
      </c>
      <c r="B354" s="2">
        <v>28</v>
      </c>
      <c r="C354" s="2">
        <v>11</v>
      </c>
      <c r="D354" s="2" t="s">
        <v>51</v>
      </c>
      <c r="E354" s="2">
        <v>1</v>
      </c>
      <c r="F354" s="2">
        <v>0</v>
      </c>
      <c r="G354" s="2">
        <v>23121.915718096931</v>
      </c>
      <c r="H354" s="2">
        <v>0</v>
      </c>
      <c r="I354" s="2">
        <v>100</v>
      </c>
      <c r="J354" s="2">
        <v>0</v>
      </c>
      <c r="K354" s="2">
        <v>0</v>
      </c>
      <c r="L354" s="2">
        <v>6.65</v>
      </c>
      <c r="M354" s="2">
        <v>0</v>
      </c>
      <c r="N354" s="2">
        <v>0</v>
      </c>
      <c r="O354" s="2">
        <v>420</v>
      </c>
      <c r="P354" s="2">
        <v>25</v>
      </c>
      <c r="Q354" s="2">
        <v>0</v>
      </c>
      <c r="R354" s="2" t="s">
        <v>345</v>
      </c>
      <c r="S354" s="2" t="s">
        <v>345</v>
      </c>
      <c r="T354" s="2" t="s">
        <v>345</v>
      </c>
      <c r="U354" s="49" t="s">
        <v>345</v>
      </c>
    </row>
    <row r="355" spans="1:21" x14ac:dyDescent="0.25">
      <c r="A355" s="16">
        <v>354</v>
      </c>
      <c r="B355" s="2">
        <v>28</v>
      </c>
      <c r="C355" s="2">
        <v>12</v>
      </c>
      <c r="D355" s="2" t="s">
        <v>51</v>
      </c>
      <c r="E355" s="2">
        <v>1</v>
      </c>
      <c r="F355" s="2">
        <v>0</v>
      </c>
      <c r="G355" s="2">
        <v>21268.414062029089</v>
      </c>
      <c r="H355" s="2">
        <v>0</v>
      </c>
      <c r="I355" s="2">
        <v>100</v>
      </c>
      <c r="J355" s="2">
        <v>0</v>
      </c>
      <c r="K355" s="2">
        <v>0</v>
      </c>
      <c r="L355" s="2">
        <v>6.3</v>
      </c>
      <c r="M355" s="2">
        <v>0</v>
      </c>
      <c r="N355" s="2">
        <v>0</v>
      </c>
      <c r="O355" s="2">
        <v>420</v>
      </c>
      <c r="P355" s="2">
        <v>25</v>
      </c>
      <c r="Q355" s="2">
        <v>0</v>
      </c>
      <c r="R355" s="2" t="s">
        <v>345</v>
      </c>
      <c r="S355" s="2" t="s">
        <v>345</v>
      </c>
      <c r="T355" s="2" t="s">
        <v>345</v>
      </c>
      <c r="U355" s="49" t="s">
        <v>345</v>
      </c>
    </row>
    <row r="356" spans="1:21" x14ac:dyDescent="0.25">
      <c r="A356" s="16">
        <v>355</v>
      </c>
      <c r="B356" s="2">
        <v>28</v>
      </c>
      <c r="C356" s="2">
        <v>15</v>
      </c>
      <c r="D356" s="2" t="s">
        <v>51</v>
      </c>
      <c r="E356" s="2">
        <v>1</v>
      </c>
      <c r="F356" s="2">
        <v>0</v>
      </c>
      <c r="G356" s="2">
        <v>5741.2817573314596</v>
      </c>
      <c r="H356" s="2">
        <v>0</v>
      </c>
      <c r="I356" s="2">
        <v>100</v>
      </c>
      <c r="J356" s="2">
        <v>0</v>
      </c>
      <c r="K356" s="2">
        <v>0</v>
      </c>
      <c r="L356" s="2">
        <v>43.45</v>
      </c>
      <c r="M356" s="2">
        <v>0</v>
      </c>
      <c r="N356" s="2">
        <v>0</v>
      </c>
      <c r="O356" s="2">
        <v>1400</v>
      </c>
      <c r="P356" s="2">
        <v>25</v>
      </c>
      <c r="Q356" s="2">
        <v>0</v>
      </c>
      <c r="R356" s="2" t="s">
        <v>345</v>
      </c>
      <c r="S356" s="2" t="s">
        <v>345</v>
      </c>
      <c r="T356" s="2" t="s">
        <v>345</v>
      </c>
      <c r="U356" s="49" t="s">
        <v>345</v>
      </c>
    </row>
    <row r="357" spans="1:21" x14ac:dyDescent="0.25">
      <c r="A357" s="16">
        <v>356</v>
      </c>
      <c r="B357" s="2">
        <v>29</v>
      </c>
      <c r="C357" s="2">
        <v>1</v>
      </c>
      <c r="D357" s="2" t="s">
        <v>52</v>
      </c>
      <c r="E357" s="2">
        <v>1</v>
      </c>
      <c r="F357" s="2">
        <v>0</v>
      </c>
      <c r="G357" s="2">
        <v>-1</v>
      </c>
      <c r="H357" s="2">
        <v>35</v>
      </c>
      <c r="I357" s="2">
        <v>3</v>
      </c>
      <c r="J357" s="2">
        <v>48</v>
      </c>
      <c r="K357" s="2">
        <v>12</v>
      </c>
      <c r="L357" s="2">
        <v>6.2</v>
      </c>
      <c r="M357" s="2">
        <v>2.5362609442060091E-2</v>
      </c>
      <c r="N357" s="2">
        <v>100</v>
      </c>
      <c r="O357" s="2">
        <v>350</v>
      </c>
      <c r="P357" s="2">
        <v>30</v>
      </c>
      <c r="Q357" s="2">
        <v>0.76</v>
      </c>
      <c r="R357" s="2" t="s">
        <v>345</v>
      </c>
      <c r="S357" s="2" t="s">
        <v>345</v>
      </c>
      <c r="T357" s="2" t="s">
        <v>345</v>
      </c>
      <c r="U357" s="49" t="s">
        <v>345</v>
      </c>
    </row>
    <row r="358" spans="1:21" x14ac:dyDescent="0.25">
      <c r="A358" s="16">
        <v>357</v>
      </c>
      <c r="B358" s="2">
        <v>29</v>
      </c>
      <c r="C358" s="2">
        <v>2</v>
      </c>
      <c r="D358" s="2" t="s">
        <v>52</v>
      </c>
      <c r="E358" s="2">
        <v>1</v>
      </c>
      <c r="F358" s="2">
        <v>0</v>
      </c>
      <c r="G358" s="2">
        <v>-1</v>
      </c>
      <c r="H358" s="2">
        <v>50</v>
      </c>
      <c r="I358" s="2">
        <v>1</v>
      </c>
      <c r="J358" s="2">
        <v>24</v>
      </c>
      <c r="K358" s="2">
        <v>6</v>
      </c>
      <c r="L358" s="2">
        <v>6.2</v>
      </c>
      <c r="M358" s="2">
        <v>2.8410999999999999E-2</v>
      </c>
      <c r="N358" s="2">
        <v>30</v>
      </c>
      <c r="O358" s="2">
        <v>420</v>
      </c>
      <c r="P358" s="2">
        <v>30</v>
      </c>
      <c r="Q358" s="2">
        <v>0.85</v>
      </c>
      <c r="R358" s="2" t="s">
        <v>345</v>
      </c>
      <c r="S358" s="2" t="s">
        <v>345</v>
      </c>
      <c r="T358" s="2" t="s">
        <v>345</v>
      </c>
      <c r="U358" s="49" t="s">
        <v>345</v>
      </c>
    </row>
    <row r="359" spans="1:21" x14ac:dyDescent="0.25">
      <c r="A359" s="16">
        <v>358</v>
      </c>
      <c r="B359" s="2">
        <v>29</v>
      </c>
      <c r="C359" s="2">
        <v>3</v>
      </c>
      <c r="D359" s="2" t="s">
        <v>52</v>
      </c>
      <c r="E359" s="2">
        <v>1</v>
      </c>
      <c r="F359" s="2">
        <v>0</v>
      </c>
      <c r="G359" s="2">
        <v>330</v>
      </c>
      <c r="H359" s="2">
        <v>30</v>
      </c>
      <c r="I359" s="2">
        <v>7</v>
      </c>
      <c r="J359" s="2">
        <v>2</v>
      </c>
      <c r="K359" s="2">
        <v>1</v>
      </c>
      <c r="L359" s="2">
        <v>9.8000000000000007</v>
      </c>
      <c r="M359" s="2">
        <v>5.1012000000000002E-2</v>
      </c>
      <c r="N359" s="2">
        <v>80</v>
      </c>
      <c r="O359" s="2">
        <v>200</v>
      </c>
      <c r="P359" s="2">
        <v>30</v>
      </c>
      <c r="Q359" s="2">
        <v>0.31</v>
      </c>
      <c r="R359" s="2" t="s">
        <v>345</v>
      </c>
      <c r="S359" s="2" t="s">
        <v>345</v>
      </c>
      <c r="T359" s="2" t="s">
        <v>345</v>
      </c>
      <c r="U359" s="49" t="s">
        <v>345</v>
      </c>
    </row>
    <row r="360" spans="1:21" x14ac:dyDescent="0.25">
      <c r="A360" s="16">
        <v>359</v>
      </c>
      <c r="B360" s="2">
        <v>29</v>
      </c>
      <c r="C360" s="2">
        <v>12</v>
      </c>
      <c r="D360" s="2" t="s">
        <v>52</v>
      </c>
      <c r="E360" s="2">
        <v>1</v>
      </c>
      <c r="F360" s="2">
        <v>0</v>
      </c>
      <c r="G360" s="2">
        <v>60663.060222961802</v>
      </c>
      <c r="H360" s="2">
        <v>0</v>
      </c>
      <c r="I360" s="2">
        <v>100</v>
      </c>
      <c r="J360" s="2">
        <v>0</v>
      </c>
      <c r="K360" s="2">
        <v>0</v>
      </c>
      <c r="L360" s="2">
        <v>6.3</v>
      </c>
      <c r="M360" s="2">
        <v>0</v>
      </c>
      <c r="N360" s="2">
        <v>0</v>
      </c>
      <c r="O360" s="2">
        <v>420</v>
      </c>
      <c r="P360" s="2">
        <v>25</v>
      </c>
      <c r="Q360" s="2">
        <v>0</v>
      </c>
      <c r="R360" s="2" t="s">
        <v>345</v>
      </c>
      <c r="S360" s="2" t="s">
        <v>345</v>
      </c>
      <c r="T360" s="2" t="s">
        <v>345</v>
      </c>
      <c r="U360" s="49" t="s">
        <v>345</v>
      </c>
    </row>
    <row r="361" spans="1:21" x14ac:dyDescent="0.25">
      <c r="A361" s="16">
        <v>360</v>
      </c>
      <c r="B361" s="2">
        <v>30</v>
      </c>
      <c r="C361" s="2">
        <v>1</v>
      </c>
      <c r="D361" s="2" t="s">
        <v>52</v>
      </c>
      <c r="E361" s="2">
        <v>1</v>
      </c>
      <c r="F361" s="2">
        <v>0</v>
      </c>
      <c r="G361" s="2">
        <v>-1</v>
      </c>
      <c r="H361" s="2">
        <v>35</v>
      </c>
      <c r="I361" s="2">
        <v>3</v>
      </c>
      <c r="J361" s="2">
        <v>48</v>
      </c>
      <c r="K361" s="2">
        <v>12</v>
      </c>
      <c r="L361" s="2">
        <v>6.2</v>
      </c>
      <c r="M361" s="2">
        <v>2.5362609442060091E-2</v>
      </c>
      <c r="N361" s="2">
        <v>100</v>
      </c>
      <c r="O361" s="2">
        <v>350</v>
      </c>
      <c r="P361" s="2">
        <v>30</v>
      </c>
      <c r="Q361" s="2">
        <v>0.76</v>
      </c>
      <c r="R361" s="2" t="s">
        <v>345</v>
      </c>
      <c r="S361" s="2" t="s">
        <v>345</v>
      </c>
      <c r="T361" s="2" t="s">
        <v>345</v>
      </c>
      <c r="U361" s="49" t="s">
        <v>345</v>
      </c>
    </row>
    <row r="362" spans="1:21" x14ac:dyDescent="0.25">
      <c r="A362" s="16">
        <v>361</v>
      </c>
      <c r="B362" s="2">
        <v>30</v>
      </c>
      <c r="C362" s="2">
        <v>2</v>
      </c>
      <c r="D362" s="2" t="s">
        <v>52</v>
      </c>
      <c r="E362" s="2">
        <v>1</v>
      </c>
      <c r="F362" s="2">
        <v>0</v>
      </c>
      <c r="G362" s="2">
        <v>-1</v>
      </c>
      <c r="H362" s="2">
        <v>50</v>
      </c>
      <c r="I362" s="2">
        <v>1</v>
      </c>
      <c r="J362" s="2">
        <v>24</v>
      </c>
      <c r="K362" s="2">
        <v>6</v>
      </c>
      <c r="L362" s="2">
        <v>6.2</v>
      </c>
      <c r="M362" s="2">
        <v>2.8410999999999999E-2</v>
      </c>
      <c r="N362" s="2">
        <v>30</v>
      </c>
      <c r="O362" s="2">
        <v>420</v>
      </c>
      <c r="P362" s="2">
        <v>30</v>
      </c>
      <c r="Q362" s="2">
        <v>0.85</v>
      </c>
      <c r="R362" s="2" t="s">
        <v>345</v>
      </c>
      <c r="S362" s="2" t="s">
        <v>345</v>
      </c>
      <c r="T362" s="2" t="s">
        <v>345</v>
      </c>
      <c r="U362" s="49" t="s">
        <v>345</v>
      </c>
    </row>
    <row r="363" spans="1:21" x14ac:dyDescent="0.25">
      <c r="A363" s="16">
        <v>362</v>
      </c>
      <c r="B363" s="2">
        <v>30</v>
      </c>
      <c r="C363" s="2">
        <v>3</v>
      </c>
      <c r="D363" s="2" t="s">
        <v>52</v>
      </c>
      <c r="E363" s="2">
        <v>1</v>
      </c>
      <c r="F363" s="2">
        <v>0</v>
      </c>
      <c r="G363" s="2">
        <v>1320</v>
      </c>
      <c r="H363" s="2">
        <v>30</v>
      </c>
      <c r="I363" s="2">
        <v>7</v>
      </c>
      <c r="J363" s="2">
        <v>2</v>
      </c>
      <c r="K363" s="2">
        <v>1</v>
      </c>
      <c r="L363" s="2">
        <v>9.8000000000000007</v>
      </c>
      <c r="M363" s="2">
        <v>5.1012000000000002E-2</v>
      </c>
      <c r="N363" s="2">
        <v>80</v>
      </c>
      <c r="O363" s="2">
        <v>200</v>
      </c>
      <c r="P363" s="2">
        <v>30</v>
      </c>
      <c r="Q363" s="2">
        <v>0.31</v>
      </c>
      <c r="R363" s="2" t="s">
        <v>345</v>
      </c>
      <c r="S363" s="2" t="s">
        <v>345</v>
      </c>
      <c r="T363" s="2" t="s">
        <v>345</v>
      </c>
      <c r="U363" s="49" t="s">
        <v>345</v>
      </c>
    </row>
    <row r="364" spans="1:21" x14ac:dyDescent="0.25">
      <c r="A364" s="16">
        <v>363</v>
      </c>
      <c r="B364" s="2">
        <v>30</v>
      </c>
      <c r="C364" s="2">
        <v>11</v>
      </c>
      <c r="D364" s="2" t="s">
        <v>52</v>
      </c>
      <c r="E364" s="2">
        <v>1</v>
      </c>
      <c r="F364" s="2">
        <v>0</v>
      </c>
      <c r="G364" s="2">
        <v>40761.792452830188</v>
      </c>
      <c r="H364" s="2">
        <v>0</v>
      </c>
      <c r="I364" s="2">
        <v>100</v>
      </c>
      <c r="J364" s="2">
        <v>0</v>
      </c>
      <c r="K364" s="2">
        <v>0</v>
      </c>
      <c r="L364" s="2">
        <v>6.65</v>
      </c>
      <c r="M364" s="2">
        <v>0</v>
      </c>
      <c r="N364" s="2">
        <v>0</v>
      </c>
      <c r="O364" s="2">
        <v>420</v>
      </c>
      <c r="P364" s="2">
        <v>25</v>
      </c>
      <c r="Q364" s="2">
        <v>0</v>
      </c>
      <c r="R364" s="2" t="s">
        <v>345</v>
      </c>
      <c r="S364" s="2" t="s">
        <v>345</v>
      </c>
      <c r="T364" s="2" t="s">
        <v>345</v>
      </c>
      <c r="U364" s="49" t="s">
        <v>345</v>
      </c>
    </row>
    <row r="365" spans="1:21" x14ac:dyDescent="0.25">
      <c r="A365" s="16">
        <v>364</v>
      </c>
      <c r="B365" s="2">
        <v>30</v>
      </c>
      <c r="C365" s="2">
        <v>12</v>
      </c>
      <c r="D365" s="2" t="s">
        <v>52</v>
      </c>
      <c r="E365" s="2">
        <v>1</v>
      </c>
      <c r="F365" s="2">
        <v>0</v>
      </c>
      <c r="G365" s="2">
        <v>172664.94625167089</v>
      </c>
      <c r="H365" s="2">
        <v>0</v>
      </c>
      <c r="I365" s="2">
        <v>100</v>
      </c>
      <c r="J365" s="2">
        <v>0</v>
      </c>
      <c r="K365" s="2">
        <v>0</v>
      </c>
      <c r="L365" s="2">
        <v>6.3</v>
      </c>
      <c r="M365" s="2">
        <v>0</v>
      </c>
      <c r="N365" s="2">
        <v>0</v>
      </c>
      <c r="O365" s="2">
        <v>420</v>
      </c>
      <c r="P365" s="2">
        <v>25</v>
      </c>
      <c r="Q365" s="2">
        <v>0</v>
      </c>
      <c r="R365" s="2" t="s">
        <v>345</v>
      </c>
      <c r="S365" s="2" t="s">
        <v>345</v>
      </c>
      <c r="T365" s="2" t="s">
        <v>345</v>
      </c>
      <c r="U365" s="49" t="s">
        <v>345</v>
      </c>
    </row>
    <row r="366" spans="1:21" x14ac:dyDescent="0.25">
      <c r="A366" s="16">
        <v>365</v>
      </c>
      <c r="B366" s="2">
        <v>30</v>
      </c>
      <c r="C366" s="2">
        <v>14</v>
      </c>
      <c r="D366" s="2" t="s">
        <v>52</v>
      </c>
      <c r="E366" s="2">
        <v>1</v>
      </c>
      <c r="F366" s="2">
        <v>0</v>
      </c>
      <c r="G366" s="2">
        <v>8026.3282011887404</v>
      </c>
      <c r="H366" s="2">
        <v>0</v>
      </c>
      <c r="I366" s="2">
        <v>100</v>
      </c>
      <c r="J366" s="2">
        <v>0</v>
      </c>
      <c r="K366" s="2">
        <v>0</v>
      </c>
      <c r="L366" s="2">
        <v>14.6</v>
      </c>
      <c r="M366" s="2">
        <v>0</v>
      </c>
      <c r="N366" s="2">
        <v>0</v>
      </c>
      <c r="O366" s="2">
        <v>520</v>
      </c>
      <c r="P366" s="2">
        <v>25</v>
      </c>
      <c r="Q366" s="2">
        <v>0</v>
      </c>
      <c r="R366" s="2" t="s">
        <v>345</v>
      </c>
      <c r="S366" s="2" t="s">
        <v>345</v>
      </c>
      <c r="T366" s="2" t="s">
        <v>345</v>
      </c>
      <c r="U366" s="49" t="s">
        <v>345</v>
      </c>
    </row>
    <row r="367" spans="1:21" x14ac:dyDescent="0.25">
      <c r="A367" s="16">
        <v>366</v>
      </c>
      <c r="B367" s="2">
        <v>31</v>
      </c>
      <c r="C367" s="2">
        <v>1</v>
      </c>
      <c r="D367" s="2" t="s">
        <v>52</v>
      </c>
      <c r="E367" s="2">
        <v>1</v>
      </c>
      <c r="F367" s="2">
        <v>0</v>
      </c>
      <c r="G367" s="2">
        <v>-1</v>
      </c>
      <c r="H367" s="2">
        <v>35</v>
      </c>
      <c r="I367" s="2">
        <v>3</v>
      </c>
      <c r="J367" s="2">
        <v>48</v>
      </c>
      <c r="K367" s="2">
        <v>12</v>
      </c>
      <c r="L367" s="2">
        <v>6.2</v>
      </c>
      <c r="M367" s="2">
        <v>2.5362609442060091E-2</v>
      </c>
      <c r="N367" s="2">
        <v>100</v>
      </c>
      <c r="O367" s="2">
        <v>350</v>
      </c>
      <c r="P367" s="2">
        <v>30</v>
      </c>
      <c r="Q367" s="2">
        <v>0.76</v>
      </c>
      <c r="R367" s="2" t="s">
        <v>345</v>
      </c>
      <c r="S367" s="2" t="s">
        <v>345</v>
      </c>
      <c r="T367" s="2" t="s">
        <v>345</v>
      </c>
      <c r="U367" s="49" t="s">
        <v>345</v>
      </c>
    </row>
    <row r="368" spans="1:21" x14ac:dyDescent="0.25">
      <c r="A368" s="16">
        <v>367</v>
      </c>
      <c r="B368" s="2">
        <v>31</v>
      </c>
      <c r="C368" s="2">
        <v>2</v>
      </c>
      <c r="D368" s="2" t="s">
        <v>52</v>
      </c>
      <c r="E368" s="2">
        <v>1</v>
      </c>
      <c r="F368" s="2">
        <v>0</v>
      </c>
      <c r="G368" s="2">
        <v>-1</v>
      </c>
      <c r="H368" s="2">
        <v>50</v>
      </c>
      <c r="I368" s="2">
        <v>1</v>
      </c>
      <c r="J368" s="2">
        <v>24</v>
      </c>
      <c r="K368" s="2">
        <v>6</v>
      </c>
      <c r="L368" s="2">
        <v>6.2</v>
      </c>
      <c r="M368" s="2">
        <v>2.8410999999999999E-2</v>
      </c>
      <c r="N368" s="2">
        <v>30</v>
      </c>
      <c r="O368" s="2">
        <v>420</v>
      </c>
      <c r="P368" s="2">
        <v>30</v>
      </c>
      <c r="Q368" s="2">
        <v>0.85</v>
      </c>
      <c r="R368" s="2" t="s">
        <v>345</v>
      </c>
      <c r="S368" s="2" t="s">
        <v>345</v>
      </c>
      <c r="T368" s="2" t="s">
        <v>345</v>
      </c>
      <c r="U368" s="49" t="s">
        <v>345</v>
      </c>
    </row>
    <row r="369" spans="1:21" x14ac:dyDescent="0.25">
      <c r="A369" s="16">
        <v>368</v>
      </c>
      <c r="B369" s="2">
        <v>31</v>
      </c>
      <c r="C369" s="2">
        <v>3</v>
      </c>
      <c r="D369" s="2" t="s">
        <v>52</v>
      </c>
      <c r="E369" s="2">
        <v>1</v>
      </c>
      <c r="F369" s="2">
        <v>0</v>
      </c>
      <c r="G369" s="2">
        <v>330</v>
      </c>
      <c r="H369" s="2">
        <v>30</v>
      </c>
      <c r="I369" s="2">
        <v>7</v>
      </c>
      <c r="J369" s="2">
        <v>2</v>
      </c>
      <c r="K369" s="2">
        <v>1</v>
      </c>
      <c r="L369" s="2">
        <v>9.8000000000000007</v>
      </c>
      <c r="M369" s="2">
        <v>5.1012000000000002E-2</v>
      </c>
      <c r="N369" s="2">
        <v>80</v>
      </c>
      <c r="O369" s="2">
        <v>200</v>
      </c>
      <c r="P369" s="2">
        <v>30</v>
      </c>
      <c r="Q369" s="2">
        <v>0.31</v>
      </c>
      <c r="R369" s="2" t="s">
        <v>345</v>
      </c>
      <c r="S369" s="2" t="s">
        <v>345</v>
      </c>
      <c r="T369" s="2" t="s">
        <v>345</v>
      </c>
      <c r="U369" s="49" t="s">
        <v>345</v>
      </c>
    </row>
    <row r="370" spans="1:21" x14ac:dyDescent="0.25">
      <c r="A370" s="16">
        <v>369</v>
      </c>
      <c r="B370" s="2">
        <v>31</v>
      </c>
      <c r="C370" s="2">
        <v>4</v>
      </c>
      <c r="D370" s="2" t="s">
        <v>52</v>
      </c>
      <c r="E370" s="2">
        <v>1</v>
      </c>
      <c r="F370" s="2">
        <v>0</v>
      </c>
      <c r="G370" s="2">
        <v>1447.5</v>
      </c>
      <c r="H370" s="2">
        <v>0</v>
      </c>
      <c r="I370" s="2">
        <v>100</v>
      </c>
      <c r="J370" s="2">
        <v>0</v>
      </c>
      <c r="K370" s="2">
        <v>0</v>
      </c>
      <c r="L370" s="2">
        <v>25.93</v>
      </c>
      <c r="M370" s="2">
        <v>0</v>
      </c>
      <c r="N370" s="2">
        <v>0</v>
      </c>
      <c r="O370" s="2">
        <v>1400</v>
      </c>
      <c r="P370" s="2">
        <v>80</v>
      </c>
      <c r="Q370" s="2">
        <v>0</v>
      </c>
      <c r="R370" s="2" t="s">
        <v>345</v>
      </c>
      <c r="S370" s="2" t="s">
        <v>345</v>
      </c>
      <c r="T370" s="2" t="s">
        <v>345</v>
      </c>
      <c r="U370" s="49" t="s">
        <v>345</v>
      </c>
    </row>
    <row r="371" spans="1:21" x14ac:dyDescent="0.25">
      <c r="A371" s="16">
        <v>370</v>
      </c>
      <c r="B371" s="2">
        <v>31</v>
      </c>
      <c r="C371" s="2">
        <v>11</v>
      </c>
      <c r="D371" s="2" t="s">
        <v>52</v>
      </c>
      <c r="E371" s="2">
        <v>1</v>
      </c>
      <c r="F371" s="2">
        <v>0</v>
      </c>
      <c r="G371" s="2">
        <v>8061.7767295597487</v>
      </c>
      <c r="H371" s="2">
        <v>0</v>
      </c>
      <c r="I371" s="2">
        <v>100</v>
      </c>
      <c r="J371" s="2">
        <v>0</v>
      </c>
      <c r="K371" s="2">
        <v>0</v>
      </c>
      <c r="L371" s="2">
        <v>6.65</v>
      </c>
      <c r="M371" s="2">
        <v>0</v>
      </c>
      <c r="N371" s="2">
        <v>0</v>
      </c>
      <c r="O371" s="2">
        <v>420</v>
      </c>
      <c r="P371" s="2">
        <v>25</v>
      </c>
      <c r="Q371" s="2">
        <v>0</v>
      </c>
      <c r="R371" s="2" t="s">
        <v>345</v>
      </c>
      <c r="S371" s="2" t="s">
        <v>345</v>
      </c>
      <c r="T371" s="2" t="s">
        <v>345</v>
      </c>
      <c r="U371" s="49" t="s">
        <v>345</v>
      </c>
    </row>
    <row r="372" spans="1:21" x14ac:dyDescent="0.25">
      <c r="A372" s="16">
        <v>371</v>
      </c>
      <c r="B372" s="2">
        <v>31</v>
      </c>
      <c r="C372" s="2">
        <v>12</v>
      </c>
      <c r="D372" s="2" t="s">
        <v>52</v>
      </c>
      <c r="E372" s="2">
        <v>1</v>
      </c>
      <c r="F372" s="2">
        <v>0</v>
      </c>
      <c r="G372" s="2">
        <v>18377.62477129545</v>
      </c>
      <c r="H372" s="2">
        <v>0</v>
      </c>
      <c r="I372" s="2">
        <v>100</v>
      </c>
      <c r="J372" s="2">
        <v>0</v>
      </c>
      <c r="K372" s="2">
        <v>0</v>
      </c>
      <c r="L372" s="2">
        <v>6.3</v>
      </c>
      <c r="M372" s="2">
        <v>0</v>
      </c>
      <c r="N372" s="2">
        <v>0</v>
      </c>
      <c r="O372" s="2">
        <v>420</v>
      </c>
      <c r="P372" s="2">
        <v>25</v>
      </c>
      <c r="Q372" s="2">
        <v>0</v>
      </c>
      <c r="R372" s="2" t="s">
        <v>345</v>
      </c>
      <c r="S372" s="2" t="s">
        <v>345</v>
      </c>
      <c r="T372" s="2" t="s">
        <v>345</v>
      </c>
      <c r="U372" s="49" t="s">
        <v>345</v>
      </c>
    </row>
    <row r="373" spans="1:21" x14ac:dyDescent="0.25">
      <c r="A373" s="16">
        <v>372</v>
      </c>
      <c r="B373" s="2">
        <v>32</v>
      </c>
      <c r="C373" s="2">
        <v>1</v>
      </c>
      <c r="D373" s="2" t="s">
        <v>52</v>
      </c>
      <c r="E373" s="2">
        <v>1</v>
      </c>
      <c r="F373" s="2">
        <v>0</v>
      </c>
      <c r="G373" s="2">
        <v>-1</v>
      </c>
      <c r="H373" s="2">
        <v>35</v>
      </c>
      <c r="I373" s="2">
        <v>3</v>
      </c>
      <c r="J373" s="2">
        <v>48</v>
      </c>
      <c r="K373" s="2">
        <v>12</v>
      </c>
      <c r="L373" s="2">
        <v>6.2</v>
      </c>
      <c r="M373" s="2">
        <v>2.5362609442060091E-2</v>
      </c>
      <c r="N373" s="2">
        <v>100</v>
      </c>
      <c r="O373" s="2">
        <v>350</v>
      </c>
      <c r="P373" s="2">
        <v>30</v>
      </c>
      <c r="Q373" s="2">
        <v>0.76</v>
      </c>
      <c r="R373" s="2" t="s">
        <v>345</v>
      </c>
      <c r="S373" s="2" t="s">
        <v>345</v>
      </c>
      <c r="T373" s="2" t="s">
        <v>345</v>
      </c>
      <c r="U373" s="49" t="s">
        <v>345</v>
      </c>
    </row>
    <row r="374" spans="1:21" x14ac:dyDescent="0.25">
      <c r="A374" s="16">
        <v>373</v>
      </c>
      <c r="B374" s="2">
        <v>32</v>
      </c>
      <c r="C374" s="2">
        <v>2</v>
      </c>
      <c r="D374" s="2" t="s">
        <v>52</v>
      </c>
      <c r="E374" s="2">
        <v>1</v>
      </c>
      <c r="F374" s="2">
        <v>0</v>
      </c>
      <c r="G374" s="2">
        <v>-1</v>
      </c>
      <c r="H374" s="2">
        <v>50</v>
      </c>
      <c r="I374" s="2">
        <v>1</v>
      </c>
      <c r="J374" s="2">
        <v>24</v>
      </c>
      <c r="K374" s="2">
        <v>6</v>
      </c>
      <c r="L374" s="2">
        <v>6.2</v>
      </c>
      <c r="M374" s="2">
        <v>2.8410999999999999E-2</v>
      </c>
      <c r="N374" s="2">
        <v>30</v>
      </c>
      <c r="O374" s="2">
        <v>420</v>
      </c>
      <c r="P374" s="2">
        <v>30</v>
      </c>
      <c r="Q374" s="2">
        <v>0.85</v>
      </c>
      <c r="R374" s="2" t="s">
        <v>345</v>
      </c>
      <c r="S374" s="2" t="s">
        <v>345</v>
      </c>
      <c r="T374" s="2" t="s">
        <v>345</v>
      </c>
      <c r="U374" s="49" t="s">
        <v>345</v>
      </c>
    </row>
    <row r="375" spans="1:21" x14ac:dyDescent="0.25">
      <c r="A375" s="16">
        <v>374</v>
      </c>
      <c r="B375" s="2">
        <v>32</v>
      </c>
      <c r="C375" s="2">
        <v>3</v>
      </c>
      <c r="D375" s="2" t="s">
        <v>52</v>
      </c>
      <c r="E375" s="2">
        <v>1</v>
      </c>
      <c r="F375" s="2">
        <v>0</v>
      </c>
      <c r="G375" s="2">
        <v>990</v>
      </c>
      <c r="H375" s="2">
        <v>30</v>
      </c>
      <c r="I375" s="2">
        <v>7</v>
      </c>
      <c r="J375" s="2">
        <v>2</v>
      </c>
      <c r="K375" s="2">
        <v>1</v>
      </c>
      <c r="L375" s="2">
        <v>9.8000000000000007</v>
      </c>
      <c r="M375" s="2">
        <v>5.1012000000000002E-2</v>
      </c>
      <c r="N375" s="2">
        <v>80</v>
      </c>
      <c r="O375" s="2">
        <v>200</v>
      </c>
      <c r="P375" s="2">
        <v>30</v>
      </c>
      <c r="Q375" s="2">
        <v>0.31</v>
      </c>
      <c r="R375" s="2" t="s">
        <v>345</v>
      </c>
      <c r="S375" s="2" t="s">
        <v>345</v>
      </c>
      <c r="T375" s="2" t="s">
        <v>345</v>
      </c>
      <c r="U375" s="49" t="s">
        <v>345</v>
      </c>
    </row>
    <row r="376" spans="1:21" x14ac:dyDescent="0.25">
      <c r="A376" s="16">
        <v>375</v>
      </c>
      <c r="B376" s="2">
        <v>32</v>
      </c>
      <c r="C376" s="2">
        <v>12</v>
      </c>
      <c r="D376" s="2" t="s">
        <v>52</v>
      </c>
      <c r="E376" s="2">
        <v>1</v>
      </c>
      <c r="F376" s="2">
        <v>0</v>
      </c>
      <c r="G376" s="2">
        <v>182822.14095809351</v>
      </c>
      <c r="H376" s="2">
        <v>0</v>
      </c>
      <c r="I376" s="2">
        <v>100</v>
      </c>
      <c r="J376" s="2">
        <v>0</v>
      </c>
      <c r="K376" s="2">
        <v>0</v>
      </c>
      <c r="L376" s="2">
        <v>6.3</v>
      </c>
      <c r="M376" s="2">
        <v>0</v>
      </c>
      <c r="N376" s="2">
        <v>0</v>
      </c>
      <c r="O376" s="2">
        <v>420</v>
      </c>
      <c r="P376" s="2">
        <v>25</v>
      </c>
      <c r="Q376" s="2">
        <v>0</v>
      </c>
      <c r="R376" s="2" t="s">
        <v>345</v>
      </c>
      <c r="S376" s="2" t="s">
        <v>345</v>
      </c>
      <c r="T376" s="2" t="s">
        <v>345</v>
      </c>
      <c r="U376" s="49" t="s">
        <v>345</v>
      </c>
    </row>
    <row r="377" spans="1:21" x14ac:dyDescent="0.25">
      <c r="A377" s="16">
        <v>376</v>
      </c>
      <c r="B377" s="2">
        <v>32</v>
      </c>
      <c r="C377" s="2">
        <v>14</v>
      </c>
      <c r="D377" s="2" t="s">
        <v>52</v>
      </c>
      <c r="E377" s="2">
        <v>1</v>
      </c>
      <c r="F377" s="2">
        <v>0</v>
      </c>
      <c r="G377" s="2">
        <v>20926.089157584589</v>
      </c>
      <c r="H377" s="2">
        <v>0</v>
      </c>
      <c r="I377" s="2">
        <v>100</v>
      </c>
      <c r="J377" s="2">
        <v>0</v>
      </c>
      <c r="K377" s="2">
        <v>0</v>
      </c>
      <c r="L377" s="2">
        <v>14.6</v>
      </c>
      <c r="M377" s="2">
        <v>0</v>
      </c>
      <c r="N377" s="2">
        <v>0</v>
      </c>
      <c r="O377" s="2">
        <v>520</v>
      </c>
      <c r="P377" s="2">
        <v>25</v>
      </c>
      <c r="Q377" s="2">
        <v>0</v>
      </c>
      <c r="R377" s="2" t="s">
        <v>345</v>
      </c>
      <c r="S377" s="2" t="s">
        <v>345</v>
      </c>
      <c r="T377" s="2" t="s">
        <v>345</v>
      </c>
      <c r="U377" s="49" t="s">
        <v>345</v>
      </c>
    </row>
    <row r="378" spans="1:21" x14ac:dyDescent="0.25">
      <c r="A378" s="16">
        <v>377</v>
      </c>
      <c r="B378" s="2">
        <v>33</v>
      </c>
      <c r="C378" s="2">
        <v>1</v>
      </c>
      <c r="D378" s="2" t="s">
        <v>52</v>
      </c>
      <c r="E378" s="2">
        <v>1</v>
      </c>
      <c r="F378" s="2">
        <v>0</v>
      </c>
      <c r="G378" s="2">
        <v>-1</v>
      </c>
      <c r="H378" s="2">
        <v>35</v>
      </c>
      <c r="I378" s="2">
        <v>3</v>
      </c>
      <c r="J378" s="2">
        <v>48</v>
      </c>
      <c r="K378" s="2">
        <v>12</v>
      </c>
      <c r="L378" s="2">
        <v>6.2</v>
      </c>
      <c r="M378" s="2">
        <v>2.5362609442060091E-2</v>
      </c>
      <c r="N378" s="2">
        <v>100</v>
      </c>
      <c r="O378" s="2">
        <v>350</v>
      </c>
      <c r="P378" s="2">
        <v>30</v>
      </c>
      <c r="Q378" s="2">
        <v>0.76</v>
      </c>
      <c r="R378" s="2" t="s">
        <v>345</v>
      </c>
      <c r="S378" s="2" t="s">
        <v>345</v>
      </c>
      <c r="T378" s="2" t="s">
        <v>345</v>
      </c>
      <c r="U378" s="49" t="s">
        <v>345</v>
      </c>
    </row>
    <row r="379" spans="1:21" x14ac:dyDescent="0.25">
      <c r="A379" s="16">
        <v>378</v>
      </c>
      <c r="B379" s="2">
        <v>33</v>
      </c>
      <c r="C379" s="2">
        <v>2</v>
      </c>
      <c r="D379" s="2" t="s">
        <v>52</v>
      </c>
      <c r="E379" s="2">
        <v>1</v>
      </c>
      <c r="F379" s="2">
        <v>0</v>
      </c>
      <c r="G379" s="2">
        <v>-1</v>
      </c>
      <c r="H379" s="2">
        <v>50</v>
      </c>
      <c r="I379" s="2">
        <v>1</v>
      </c>
      <c r="J379" s="2">
        <v>24</v>
      </c>
      <c r="K379" s="2">
        <v>6</v>
      </c>
      <c r="L379" s="2">
        <v>6.2</v>
      </c>
      <c r="M379" s="2">
        <v>2.8410999999999999E-2</v>
      </c>
      <c r="N379" s="2">
        <v>30</v>
      </c>
      <c r="O379" s="2">
        <v>420</v>
      </c>
      <c r="P379" s="2">
        <v>30</v>
      </c>
      <c r="Q379" s="2">
        <v>0.85</v>
      </c>
      <c r="R379" s="2" t="s">
        <v>345</v>
      </c>
      <c r="S379" s="2" t="s">
        <v>345</v>
      </c>
      <c r="T379" s="2" t="s">
        <v>345</v>
      </c>
      <c r="U379" s="49" t="s">
        <v>345</v>
      </c>
    </row>
    <row r="380" spans="1:21" x14ac:dyDescent="0.25">
      <c r="A380" s="16">
        <v>379</v>
      </c>
      <c r="B380" s="2">
        <v>33</v>
      </c>
      <c r="C380" s="2">
        <v>3</v>
      </c>
      <c r="D380" s="2" t="s">
        <v>52</v>
      </c>
      <c r="E380" s="2">
        <v>1</v>
      </c>
      <c r="F380" s="2">
        <v>0</v>
      </c>
      <c r="G380" s="2">
        <v>1320</v>
      </c>
      <c r="H380" s="2">
        <v>30</v>
      </c>
      <c r="I380" s="2">
        <v>7</v>
      </c>
      <c r="J380" s="2">
        <v>2</v>
      </c>
      <c r="K380" s="2">
        <v>1</v>
      </c>
      <c r="L380" s="2">
        <v>9.8000000000000007</v>
      </c>
      <c r="M380" s="2">
        <v>5.1012000000000002E-2</v>
      </c>
      <c r="N380" s="2">
        <v>80</v>
      </c>
      <c r="O380" s="2">
        <v>200</v>
      </c>
      <c r="P380" s="2">
        <v>30</v>
      </c>
      <c r="Q380" s="2">
        <v>0.31</v>
      </c>
      <c r="R380" s="2" t="s">
        <v>345</v>
      </c>
      <c r="S380" s="2" t="s">
        <v>345</v>
      </c>
      <c r="T380" s="2" t="s">
        <v>345</v>
      </c>
      <c r="U380" s="49" t="s">
        <v>345</v>
      </c>
    </row>
    <row r="381" spans="1:21" x14ac:dyDescent="0.25">
      <c r="A381" s="16">
        <v>380</v>
      </c>
      <c r="B381" s="2">
        <v>33</v>
      </c>
      <c r="C381" s="2">
        <v>11</v>
      </c>
      <c r="D381" s="2" t="s">
        <v>52</v>
      </c>
      <c r="E381" s="2">
        <v>1</v>
      </c>
      <c r="F381" s="2">
        <v>0</v>
      </c>
      <c r="G381" s="2">
        <v>19022.169811320749</v>
      </c>
      <c r="H381" s="2">
        <v>0</v>
      </c>
      <c r="I381" s="2">
        <v>100</v>
      </c>
      <c r="J381" s="2">
        <v>0</v>
      </c>
      <c r="K381" s="2">
        <v>0</v>
      </c>
      <c r="L381" s="2">
        <v>6.65</v>
      </c>
      <c r="M381" s="2">
        <v>0</v>
      </c>
      <c r="N381" s="2">
        <v>0</v>
      </c>
      <c r="O381" s="2">
        <v>420</v>
      </c>
      <c r="P381" s="2">
        <v>25</v>
      </c>
      <c r="Q381" s="2">
        <v>0</v>
      </c>
      <c r="R381" s="2" t="s">
        <v>345</v>
      </c>
      <c r="S381" s="2" t="s">
        <v>345</v>
      </c>
      <c r="T381" s="2" t="s">
        <v>345</v>
      </c>
      <c r="U381" s="49" t="s">
        <v>345</v>
      </c>
    </row>
    <row r="382" spans="1:21" x14ac:dyDescent="0.25">
      <c r="A382" s="16">
        <v>381</v>
      </c>
      <c r="B382" s="2">
        <v>33</v>
      </c>
      <c r="C382" s="2">
        <v>12</v>
      </c>
      <c r="D382" s="2" t="s">
        <v>52</v>
      </c>
      <c r="E382" s="2">
        <v>1</v>
      </c>
      <c r="F382" s="2">
        <v>0</v>
      </c>
      <c r="G382" s="2">
        <v>129060.4983244037</v>
      </c>
      <c r="H382" s="2">
        <v>0</v>
      </c>
      <c r="I382" s="2">
        <v>100</v>
      </c>
      <c r="J382" s="2">
        <v>0</v>
      </c>
      <c r="K382" s="2">
        <v>0</v>
      </c>
      <c r="L382" s="2">
        <v>6.3</v>
      </c>
      <c r="M382" s="2">
        <v>0</v>
      </c>
      <c r="N382" s="2">
        <v>0</v>
      </c>
      <c r="O382" s="2">
        <v>420</v>
      </c>
      <c r="P382" s="2">
        <v>25</v>
      </c>
      <c r="Q382" s="2">
        <v>0</v>
      </c>
      <c r="R382" s="2" t="s">
        <v>345</v>
      </c>
      <c r="S382" s="2" t="s">
        <v>345</v>
      </c>
      <c r="T382" s="2" t="s">
        <v>345</v>
      </c>
      <c r="U382" s="49" t="s">
        <v>345</v>
      </c>
    </row>
    <row r="383" spans="1:21" x14ac:dyDescent="0.25">
      <c r="A383" s="16">
        <v>382</v>
      </c>
      <c r="B383" s="2">
        <v>33</v>
      </c>
      <c r="C383" s="2">
        <v>14</v>
      </c>
      <c r="D383" s="2" t="s">
        <v>52</v>
      </c>
      <c r="E383" s="2">
        <v>1</v>
      </c>
      <c r="F383" s="2">
        <v>0</v>
      </c>
      <c r="G383" s="2">
        <v>68142.062641226657</v>
      </c>
      <c r="H383" s="2">
        <v>0</v>
      </c>
      <c r="I383" s="2">
        <v>100</v>
      </c>
      <c r="J383" s="2">
        <v>0</v>
      </c>
      <c r="K383" s="2">
        <v>0</v>
      </c>
      <c r="L383" s="2">
        <v>14.6</v>
      </c>
      <c r="M383" s="2">
        <v>0</v>
      </c>
      <c r="N383" s="2">
        <v>0</v>
      </c>
      <c r="O383" s="2">
        <v>520</v>
      </c>
      <c r="P383" s="2">
        <v>25</v>
      </c>
      <c r="Q383" s="2">
        <v>0</v>
      </c>
      <c r="R383" s="2" t="s">
        <v>345</v>
      </c>
      <c r="S383" s="2" t="s">
        <v>345</v>
      </c>
      <c r="T383" s="2" t="s">
        <v>345</v>
      </c>
      <c r="U383" s="49" t="s">
        <v>345</v>
      </c>
    </row>
    <row r="384" spans="1:21" x14ac:dyDescent="0.25">
      <c r="A384" s="16">
        <v>383</v>
      </c>
      <c r="B384" s="2">
        <v>34</v>
      </c>
      <c r="C384" s="2">
        <v>1</v>
      </c>
      <c r="D384" s="2" t="s">
        <v>52</v>
      </c>
      <c r="E384" s="2">
        <v>1</v>
      </c>
      <c r="F384" s="2">
        <v>0</v>
      </c>
      <c r="G384" s="2">
        <v>-1</v>
      </c>
      <c r="H384" s="2">
        <v>35</v>
      </c>
      <c r="I384" s="2">
        <v>3</v>
      </c>
      <c r="J384" s="2">
        <v>48</v>
      </c>
      <c r="K384" s="2">
        <v>12</v>
      </c>
      <c r="L384" s="2">
        <v>6.2</v>
      </c>
      <c r="M384" s="2">
        <v>2.5362609442060091E-2</v>
      </c>
      <c r="N384" s="2">
        <v>100</v>
      </c>
      <c r="O384" s="2">
        <v>350</v>
      </c>
      <c r="P384" s="2">
        <v>30</v>
      </c>
      <c r="Q384" s="2">
        <v>0.76</v>
      </c>
      <c r="R384" s="2" t="s">
        <v>345</v>
      </c>
      <c r="S384" s="2" t="s">
        <v>345</v>
      </c>
      <c r="T384" s="2" t="s">
        <v>345</v>
      </c>
      <c r="U384" s="49" t="s">
        <v>345</v>
      </c>
    </row>
    <row r="385" spans="1:21" x14ac:dyDescent="0.25">
      <c r="A385" s="16">
        <v>384</v>
      </c>
      <c r="B385" s="2">
        <v>34</v>
      </c>
      <c r="C385" s="2">
        <v>2</v>
      </c>
      <c r="D385" s="2" t="s">
        <v>52</v>
      </c>
      <c r="E385" s="2">
        <v>1</v>
      </c>
      <c r="F385" s="2">
        <v>0</v>
      </c>
      <c r="G385" s="2">
        <v>-1</v>
      </c>
      <c r="H385" s="2">
        <v>50</v>
      </c>
      <c r="I385" s="2">
        <v>1</v>
      </c>
      <c r="J385" s="2">
        <v>24</v>
      </c>
      <c r="K385" s="2">
        <v>6</v>
      </c>
      <c r="L385" s="2">
        <v>6.2</v>
      </c>
      <c r="M385" s="2">
        <v>2.8410999999999999E-2</v>
      </c>
      <c r="N385" s="2">
        <v>30</v>
      </c>
      <c r="O385" s="2">
        <v>420</v>
      </c>
      <c r="P385" s="2">
        <v>30</v>
      </c>
      <c r="Q385" s="2">
        <v>0.85</v>
      </c>
      <c r="R385" s="2" t="s">
        <v>345</v>
      </c>
      <c r="S385" s="2" t="s">
        <v>345</v>
      </c>
      <c r="T385" s="2" t="s">
        <v>345</v>
      </c>
      <c r="U385" s="49" t="s">
        <v>345</v>
      </c>
    </row>
    <row r="386" spans="1:21" x14ac:dyDescent="0.25">
      <c r="A386" s="16">
        <v>385</v>
      </c>
      <c r="B386" s="2">
        <v>34</v>
      </c>
      <c r="C386" s="2">
        <v>3</v>
      </c>
      <c r="D386" s="2" t="s">
        <v>52</v>
      </c>
      <c r="E386" s="2">
        <v>1</v>
      </c>
      <c r="F386" s="2">
        <v>0</v>
      </c>
      <c r="G386" s="2">
        <v>330</v>
      </c>
      <c r="H386" s="2">
        <v>30</v>
      </c>
      <c r="I386" s="2">
        <v>7</v>
      </c>
      <c r="J386" s="2">
        <v>2</v>
      </c>
      <c r="K386" s="2">
        <v>1</v>
      </c>
      <c r="L386" s="2">
        <v>9.8000000000000007</v>
      </c>
      <c r="M386" s="2">
        <v>5.1012000000000002E-2</v>
      </c>
      <c r="N386" s="2">
        <v>80</v>
      </c>
      <c r="O386" s="2">
        <v>200</v>
      </c>
      <c r="P386" s="2">
        <v>30</v>
      </c>
      <c r="Q386" s="2">
        <v>0.31</v>
      </c>
      <c r="R386" s="2" t="s">
        <v>345</v>
      </c>
      <c r="S386" s="2" t="s">
        <v>345</v>
      </c>
      <c r="T386" s="2" t="s">
        <v>345</v>
      </c>
      <c r="U386" s="49" t="s">
        <v>345</v>
      </c>
    </row>
    <row r="387" spans="1:21" x14ac:dyDescent="0.25">
      <c r="A387" s="16">
        <v>386</v>
      </c>
      <c r="B387" s="2">
        <v>34</v>
      </c>
      <c r="C387" s="2">
        <v>11</v>
      </c>
      <c r="D387" s="2" t="s">
        <v>52</v>
      </c>
      <c r="E387" s="2">
        <v>1</v>
      </c>
      <c r="F387" s="2">
        <v>0</v>
      </c>
      <c r="G387" s="2">
        <v>56486.786163522011</v>
      </c>
      <c r="H387" s="2">
        <v>0</v>
      </c>
      <c r="I387" s="2">
        <v>100</v>
      </c>
      <c r="J387" s="2">
        <v>0</v>
      </c>
      <c r="K387" s="2">
        <v>0</v>
      </c>
      <c r="L387" s="2">
        <v>6.65</v>
      </c>
      <c r="M387" s="2">
        <v>0</v>
      </c>
      <c r="N387" s="2">
        <v>0</v>
      </c>
      <c r="O387" s="2">
        <v>420</v>
      </c>
      <c r="P387" s="2">
        <v>25</v>
      </c>
      <c r="Q387" s="2">
        <v>0</v>
      </c>
      <c r="R387" s="2" t="s">
        <v>345</v>
      </c>
      <c r="S387" s="2" t="s">
        <v>345</v>
      </c>
      <c r="T387" s="2" t="s">
        <v>345</v>
      </c>
      <c r="U387" s="49" t="s">
        <v>345</v>
      </c>
    </row>
    <row r="388" spans="1:21" x14ac:dyDescent="0.25">
      <c r="A388" s="16">
        <v>387</v>
      </c>
      <c r="B388" s="2">
        <v>34</v>
      </c>
      <c r="C388" s="2">
        <v>12</v>
      </c>
      <c r="D388" s="2" t="s">
        <v>52</v>
      </c>
      <c r="E388" s="2">
        <v>1</v>
      </c>
      <c r="F388" s="2">
        <v>0</v>
      </c>
      <c r="G388" s="2">
        <v>23066.068517773601</v>
      </c>
      <c r="H388" s="2">
        <v>0</v>
      </c>
      <c r="I388" s="2">
        <v>100</v>
      </c>
      <c r="J388" s="2">
        <v>0</v>
      </c>
      <c r="K388" s="2">
        <v>0</v>
      </c>
      <c r="L388" s="2">
        <v>6.3</v>
      </c>
      <c r="M388" s="2">
        <v>0</v>
      </c>
      <c r="N388" s="2">
        <v>0</v>
      </c>
      <c r="O388" s="2">
        <v>420</v>
      </c>
      <c r="P388" s="2">
        <v>25</v>
      </c>
      <c r="Q388" s="2">
        <v>0</v>
      </c>
      <c r="R388" s="2" t="s">
        <v>345</v>
      </c>
      <c r="S388" s="2" t="s">
        <v>345</v>
      </c>
      <c r="T388" s="2" t="s">
        <v>345</v>
      </c>
      <c r="U388" s="49" t="s">
        <v>345</v>
      </c>
    </row>
    <row r="389" spans="1:21" x14ac:dyDescent="0.25">
      <c r="A389" s="16">
        <v>388</v>
      </c>
      <c r="B389" s="2">
        <v>35</v>
      </c>
      <c r="C389" s="2">
        <v>1</v>
      </c>
      <c r="D389" s="2" t="s">
        <v>52</v>
      </c>
      <c r="E389" s="2">
        <v>1</v>
      </c>
      <c r="F389" s="2">
        <v>0</v>
      </c>
      <c r="G389" s="2">
        <v>-1</v>
      </c>
      <c r="H389" s="2">
        <v>35</v>
      </c>
      <c r="I389" s="2">
        <v>3</v>
      </c>
      <c r="J389" s="2">
        <v>48</v>
      </c>
      <c r="K389" s="2">
        <v>12</v>
      </c>
      <c r="L389" s="2">
        <v>6.2</v>
      </c>
      <c r="M389" s="2">
        <v>2.5362609442060091E-2</v>
      </c>
      <c r="N389" s="2">
        <v>100</v>
      </c>
      <c r="O389" s="2">
        <v>350</v>
      </c>
      <c r="P389" s="2">
        <v>30</v>
      </c>
      <c r="Q389" s="2">
        <v>0.76</v>
      </c>
      <c r="R389" s="2" t="s">
        <v>345</v>
      </c>
      <c r="S389" s="2" t="s">
        <v>345</v>
      </c>
      <c r="T389" s="2" t="s">
        <v>345</v>
      </c>
      <c r="U389" s="49" t="s">
        <v>345</v>
      </c>
    </row>
    <row r="390" spans="1:21" x14ac:dyDescent="0.25">
      <c r="A390" s="16">
        <v>389</v>
      </c>
      <c r="B390" s="2">
        <v>35</v>
      </c>
      <c r="C390" s="2">
        <v>2</v>
      </c>
      <c r="D390" s="2" t="s">
        <v>52</v>
      </c>
      <c r="E390" s="2">
        <v>1</v>
      </c>
      <c r="F390" s="2">
        <v>0</v>
      </c>
      <c r="G390" s="2">
        <v>-1</v>
      </c>
      <c r="H390" s="2">
        <v>50</v>
      </c>
      <c r="I390" s="2">
        <v>1</v>
      </c>
      <c r="J390" s="2">
        <v>24</v>
      </c>
      <c r="K390" s="2">
        <v>6</v>
      </c>
      <c r="L390" s="2">
        <v>6.2</v>
      </c>
      <c r="M390" s="2">
        <v>2.8410999999999999E-2</v>
      </c>
      <c r="N390" s="2">
        <v>30</v>
      </c>
      <c r="O390" s="2">
        <v>420</v>
      </c>
      <c r="P390" s="2">
        <v>30</v>
      </c>
      <c r="Q390" s="2">
        <v>0.85</v>
      </c>
      <c r="R390" s="2" t="s">
        <v>345</v>
      </c>
      <c r="S390" s="2" t="s">
        <v>345</v>
      </c>
      <c r="T390" s="2" t="s">
        <v>345</v>
      </c>
      <c r="U390" s="49" t="s">
        <v>345</v>
      </c>
    </row>
    <row r="391" spans="1:21" x14ac:dyDescent="0.25">
      <c r="A391" s="16">
        <v>390</v>
      </c>
      <c r="B391" s="2">
        <v>35</v>
      </c>
      <c r="C391" s="2">
        <v>3</v>
      </c>
      <c r="D391" s="2" t="s">
        <v>52</v>
      </c>
      <c r="E391" s="2">
        <v>1</v>
      </c>
      <c r="F391" s="2">
        <v>0</v>
      </c>
      <c r="G391" s="2">
        <v>330</v>
      </c>
      <c r="H391" s="2">
        <v>30</v>
      </c>
      <c r="I391" s="2">
        <v>7</v>
      </c>
      <c r="J391" s="2">
        <v>2</v>
      </c>
      <c r="K391" s="2">
        <v>1</v>
      </c>
      <c r="L391" s="2">
        <v>9.8000000000000007</v>
      </c>
      <c r="M391" s="2">
        <v>5.1012000000000002E-2</v>
      </c>
      <c r="N391" s="2">
        <v>80</v>
      </c>
      <c r="O391" s="2">
        <v>200</v>
      </c>
      <c r="P391" s="2">
        <v>30</v>
      </c>
      <c r="Q391" s="2">
        <v>0.31</v>
      </c>
      <c r="R391" s="2" t="s">
        <v>345</v>
      </c>
      <c r="S391" s="2" t="s">
        <v>345</v>
      </c>
      <c r="T391" s="2" t="s">
        <v>345</v>
      </c>
      <c r="U391" s="49" t="s">
        <v>345</v>
      </c>
    </row>
    <row r="392" spans="1:21" x14ac:dyDescent="0.25">
      <c r="A392" s="16">
        <v>391</v>
      </c>
      <c r="B392" s="2">
        <v>35</v>
      </c>
      <c r="C392" s="2">
        <v>11</v>
      </c>
      <c r="D392" s="2" t="s">
        <v>52</v>
      </c>
      <c r="E392" s="2">
        <v>1</v>
      </c>
      <c r="F392" s="2">
        <v>0</v>
      </c>
      <c r="G392" s="2">
        <v>14130.75471698113</v>
      </c>
      <c r="H392" s="2">
        <v>0</v>
      </c>
      <c r="I392" s="2">
        <v>100</v>
      </c>
      <c r="J392" s="2">
        <v>0</v>
      </c>
      <c r="K392" s="2">
        <v>0</v>
      </c>
      <c r="L392" s="2">
        <v>6.65</v>
      </c>
      <c r="M392" s="2">
        <v>0</v>
      </c>
      <c r="N392" s="2">
        <v>0</v>
      </c>
      <c r="O392" s="2">
        <v>420</v>
      </c>
      <c r="P392" s="2">
        <v>25</v>
      </c>
      <c r="Q392" s="2">
        <v>0</v>
      </c>
      <c r="R392" s="2" t="s">
        <v>345</v>
      </c>
      <c r="S392" s="2" t="s">
        <v>345</v>
      </c>
      <c r="T392" s="2" t="s">
        <v>345</v>
      </c>
      <c r="U392" s="49" t="s">
        <v>345</v>
      </c>
    </row>
    <row r="393" spans="1:21" x14ac:dyDescent="0.25">
      <c r="A393" s="16">
        <v>392</v>
      </c>
      <c r="B393" s="2">
        <v>35</v>
      </c>
      <c r="C393" s="2">
        <v>12</v>
      </c>
      <c r="D393" s="2" t="s">
        <v>52</v>
      </c>
      <c r="E393" s="2">
        <v>1</v>
      </c>
      <c r="F393" s="2">
        <v>0</v>
      </c>
      <c r="G393" s="2">
        <v>64523.726030035679</v>
      </c>
      <c r="H393" s="2">
        <v>0</v>
      </c>
      <c r="I393" s="2">
        <v>100</v>
      </c>
      <c r="J393" s="2">
        <v>0</v>
      </c>
      <c r="K393" s="2">
        <v>0</v>
      </c>
      <c r="L393" s="2">
        <v>6.3</v>
      </c>
      <c r="M393" s="2">
        <v>0</v>
      </c>
      <c r="N393" s="2">
        <v>0</v>
      </c>
      <c r="O393" s="2">
        <v>420</v>
      </c>
      <c r="P393" s="2">
        <v>25</v>
      </c>
      <c r="Q393" s="2">
        <v>0</v>
      </c>
      <c r="R393" s="2" t="s">
        <v>345</v>
      </c>
      <c r="S393" s="2" t="s">
        <v>345</v>
      </c>
      <c r="T393" s="2" t="s">
        <v>345</v>
      </c>
      <c r="U393" s="49" t="s">
        <v>345</v>
      </c>
    </row>
    <row r="394" spans="1:21" x14ac:dyDescent="0.25">
      <c r="A394" s="16">
        <v>393</v>
      </c>
      <c r="B394" s="2">
        <v>36</v>
      </c>
      <c r="C394" s="2">
        <v>1</v>
      </c>
      <c r="D394" s="2" t="s">
        <v>52</v>
      </c>
      <c r="E394" s="2">
        <v>1</v>
      </c>
      <c r="F394" s="2">
        <v>0</v>
      </c>
      <c r="G394" s="2">
        <v>-1</v>
      </c>
      <c r="H394" s="2">
        <v>35</v>
      </c>
      <c r="I394" s="2">
        <v>3</v>
      </c>
      <c r="J394" s="2">
        <v>48</v>
      </c>
      <c r="K394" s="2">
        <v>12</v>
      </c>
      <c r="L394" s="2">
        <v>6.2</v>
      </c>
      <c r="M394" s="2">
        <v>2.5362609442060091E-2</v>
      </c>
      <c r="N394" s="2">
        <v>100</v>
      </c>
      <c r="O394" s="2">
        <v>350</v>
      </c>
      <c r="P394" s="2">
        <v>30</v>
      </c>
      <c r="Q394" s="2">
        <v>0.76</v>
      </c>
      <c r="R394" s="2" t="s">
        <v>345</v>
      </c>
      <c r="S394" s="2" t="s">
        <v>345</v>
      </c>
      <c r="T394" s="2" t="s">
        <v>345</v>
      </c>
      <c r="U394" s="49" t="s">
        <v>345</v>
      </c>
    </row>
    <row r="395" spans="1:21" x14ac:dyDescent="0.25">
      <c r="A395" s="16">
        <v>394</v>
      </c>
      <c r="B395" s="2">
        <v>36</v>
      </c>
      <c r="C395" s="2">
        <v>2</v>
      </c>
      <c r="D395" s="2" t="s">
        <v>52</v>
      </c>
      <c r="E395" s="2">
        <v>1</v>
      </c>
      <c r="F395" s="2">
        <v>0</v>
      </c>
      <c r="G395" s="2">
        <v>-1</v>
      </c>
      <c r="H395" s="2">
        <v>50</v>
      </c>
      <c r="I395" s="2">
        <v>1</v>
      </c>
      <c r="J395" s="2">
        <v>24</v>
      </c>
      <c r="K395" s="2">
        <v>6</v>
      </c>
      <c r="L395" s="2">
        <v>6.2</v>
      </c>
      <c r="M395" s="2">
        <v>2.8410999999999999E-2</v>
      </c>
      <c r="N395" s="2">
        <v>30</v>
      </c>
      <c r="O395" s="2">
        <v>420</v>
      </c>
      <c r="P395" s="2">
        <v>30</v>
      </c>
      <c r="Q395" s="2">
        <v>0.85</v>
      </c>
      <c r="R395" s="2" t="s">
        <v>345</v>
      </c>
      <c r="S395" s="2" t="s">
        <v>345</v>
      </c>
      <c r="T395" s="2" t="s">
        <v>345</v>
      </c>
      <c r="U395" s="49" t="s">
        <v>345</v>
      </c>
    </row>
    <row r="396" spans="1:21" x14ac:dyDescent="0.25">
      <c r="A396" s="16">
        <v>395</v>
      </c>
      <c r="B396" s="2">
        <v>36</v>
      </c>
      <c r="C396" s="2">
        <v>3</v>
      </c>
      <c r="D396" s="2" t="s">
        <v>52</v>
      </c>
      <c r="E396" s="2">
        <v>1</v>
      </c>
      <c r="F396" s="2">
        <v>0</v>
      </c>
      <c r="G396" s="2">
        <v>330</v>
      </c>
      <c r="H396" s="2">
        <v>30</v>
      </c>
      <c r="I396" s="2">
        <v>7</v>
      </c>
      <c r="J396" s="2">
        <v>2</v>
      </c>
      <c r="K396" s="2">
        <v>1</v>
      </c>
      <c r="L396" s="2">
        <v>9.8000000000000007</v>
      </c>
      <c r="M396" s="2">
        <v>5.1012000000000002E-2</v>
      </c>
      <c r="N396" s="2">
        <v>80</v>
      </c>
      <c r="O396" s="2">
        <v>200</v>
      </c>
      <c r="P396" s="2">
        <v>30</v>
      </c>
      <c r="Q396" s="2">
        <v>0.31</v>
      </c>
      <c r="R396" s="2" t="s">
        <v>345</v>
      </c>
      <c r="S396" s="2" t="s">
        <v>345</v>
      </c>
      <c r="T396" s="2" t="s">
        <v>345</v>
      </c>
      <c r="U396" s="49" t="s">
        <v>345</v>
      </c>
    </row>
    <row r="397" spans="1:21" x14ac:dyDescent="0.25">
      <c r="A397" s="16">
        <v>396</v>
      </c>
      <c r="B397" s="2">
        <v>36</v>
      </c>
      <c r="C397" s="2">
        <v>4</v>
      </c>
      <c r="D397" s="2" t="s">
        <v>52</v>
      </c>
      <c r="E397" s="2">
        <v>1</v>
      </c>
      <c r="F397" s="2">
        <v>0</v>
      </c>
      <c r="G397" s="2">
        <v>482.5</v>
      </c>
      <c r="H397" s="2">
        <v>0</v>
      </c>
      <c r="I397" s="2">
        <v>100</v>
      </c>
      <c r="J397" s="2">
        <v>0</v>
      </c>
      <c r="K397" s="2">
        <v>0</v>
      </c>
      <c r="L397" s="2">
        <v>25.93</v>
      </c>
      <c r="M397" s="2">
        <v>0</v>
      </c>
      <c r="N397" s="2">
        <v>0</v>
      </c>
      <c r="O397" s="2">
        <v>1400</v>
      </c>
      <c r="P397" s="2">
        <v>80</v>
      </c>
      <c r="Q397" s="2">
        <v>0</v>
      </c>
      <c r="R397" s="2" t="s">
        <v>345</v>
      </c>
      <c r="S397" s="2" t="s">
        <v>345</v>
      </c>
      <c r="T397" s="2" t="s">
        <v>345</v>
      </c>
      <c r="U397" s="49" t="s">
        <v>345</v>
      </c>
    </row>
    <row r="398" spans="1:21" x14ac:dyDescent="0.25">
      <c r="A398" s="16">
        <v>397</v>
      </c>
      <c r="B398" s="2">
        <v>36</v>
      </c>
      <c r="C398" s="2">
        <v>11</v>
      </c>
      <c r="D398" s="2" t="s">
        <v>52</v>
      </c>
      <c r="E398" s="2">
        <v>1</v>
      </c>
      <c r="F398" s="2">
        <v>0</v>
      </c>
      <c r="G398" s="2">
        <v>2681.2201257861639</v>
      </c>
      <c r="H398" s="2">
        <v>0</v>
      </c>
      <c r="I398" s="2">
        <v>100</v>
      </c>
      <c r="J398" s="2">
        <v>0</v>
      </c>
      <c r="K398" s="2">
        <v>0</v>
      </c>
      <c r="L398" s="2">
        <v>6.65</v>
      </c>
      <c r="M398" s="2">
        <v>0</v>
      </c>
      <c r="N398" s="2">
        <v>0</v>
      </c>
      <c r="O398" s="2">
        <v>420</v>
      </c>
      <c r="P398" s="2">
        <v>25</v>
      </c>
      <c r="Q398" s="2">
        <v>0</v>
      </c>
      <c r="R398" s="2" t="s">
        <v>345</v>
      </c>
      <c r="S398" s="2" t="s">
        <v>345</v>
      </c>
      <c r="T398" s="2" t="s">
        <v>345</v>
      </c>
      <c r="U398" s="49" t="s">
        <v>345</v>
      </c>
    </row>
    <row r="399" spans="1:21" x14ac:dyDescent="0.25">
      <c r="A399" s="16">
        <v>398</v>
      </c>
      <c r="B399" s="2">
        <v>36</v>
      </c>
      <c r="C399" s="2">
        <v>12</v>
      </c>
      <c r="D399" s="2" t="s">
        <v>52</v>
      </c>
      <c r="E399" s="2">
        <v>1</v>
      </c>
      <c r="F399" s="2">
        <v>0</v>
      </c>
      <c r="G399" s="2">
        <v>6125.87492376515</v>
      </c>
      <c r="H399" s="2">
        <v>0</v>
      </c>
      <c r="I399" s="2">
        <v>100</v>
      </c>
      <c r="J399" s="2">
        <v>0</v>
      </c>
      <c r="K399" s="2">
        <v>0</v>
      </c>
      <c r="L399" s="2">
        <v>6.3</v>
      </c>
      <c r="M399" s="2">
        <v>0</v>
      </c>
      <c r="N399" s="2">
        <v>0</v>
      </c>
      <c r="O399" s="2">
        <v>420</v>
      </c>
      <c r="P399" s="2">
        <v>25</v>
      </c>
      <c r="Q399" s="2">
        <v>0</v>
      </c>
      <c r="R399" s="2" t="s">
        <v>345</v>
      </c>
      <c r="S399" s="2" t="s">
        <v>345</v>
      </c>
      <c r="T399" s="2" t="s">
        <v>345</v>
      </c>
      <c r="U399" s="49" t="s">
        <v>345</v>
      </c>
    </row>
    <row r="400" spans="1:21" x14ac:dyDescent="0.25">
      <c r="A400" s="16">
        <v>399</v>
      </c>
      <c r="B400" s="2">
        <v>37</v>
      </c>
      <c r="C400" s="2">
        <v>1</v>
      </c>
      <c r="D400" s="2" t="s">
        <v>53</v>
      </c>
      <c r="E400" s="2">
        <v>1</v>
      </c>
      <c r="F400" s="2">
        <v>0</v>
      </c>
      <c r="G400" s="2">
        <v>-1</v>
      </c>
      <c r="H400" s="2">
        <v>35</v>
      </c>
      <c r="I400" s="2">
        <v>3</v>
      </c>
      <c r="J400" s="2">
        <v>48</v>
      </c>
      <c r="K400" s="2">
        <v>12</v>
      </c>
      <c r="L400" s="2">
        <v>6.2</v>
      </c>
      <c r="M400" s="2">
        <v>2.5740223175965669E-2</v>
      </c>
      <c r="N400" s="2">
        <v>100</v>
      </c>
      <c r="O400" s="2">
        <v>350</v>
      </c>
      <c r="P400" s="2">
        <v>30</v>
      </c>
      <c r="Q400" s="2">
        <v>0.76</v>
      </c>
      <c r="R400" s="2" t="s">
        <v>345</v>
      </c>
      <c r="S400" s="2" t="s">
        <v>345</v>
      </c>
      <c r="T400" s="2" t="s">
        <v>345</v>
      </c>
      <c r="U400" s="49" t="s">
        <v>345</v>
      </c>
    </row>
    <row r="401" spans="1:21" x14ac:dyDescent="0.25">
      <c r="A401" s="16">
        <v>400</v>
      </c>
      <c r="B401" s="2">
        <v>37</v>
      </c>
      <c r="C401" s="2">
        <v>2</v>
      </c>
      <c r="D401" s="2" t="s">
        <v>53</v>
      </c>
      <c r="E401" s="2">
        <v>1</v>
      </c>
      <c r="F401" s="2">
        <v>0</v>
      </c>
      <c r="G401" s="2">
        <v>-1</v>
      </c>
      <c r="H401" s="2">
        <v>50</v>
      </c>
      <c r="I401" s="2">
        <v>1</v>
      </c>
      <c r="J401" s="2">
        <v>24</v>
      </c>
      <c r="K401" s="2">
        <v>6</v>
      </c>
      <c r="L401" s="2">
        <v>6.2</v>
      </c>
      <c r="M401" s="2">
        <v>2.8833999999999999E-2</v>
      </c>
      <c r="N401" s="2">
        <v>30</v>
      </c>
      <c r="O401" s="2">
        <v>420</v>
      </c>
      <c r="P401" s="2">
        <v>30</v>
      </c>
      <c r="Q401" s="2">
        <v>0.85</v>
      </c>
      <c r="R401" s="2" t="s">
        <v>345</v>
      </c>
      <c r="S401" s="2" t="s">
        <v>345</v>
      </c>
      <c r="T401" s="2" t="s">
        <v>345</v>
      </c>
      <c r="U401" s="49" t="s">
        <v>345</v>
      </c>
    </row>
    <row r="402" spans="1:21" x14ac:dyDescent="0.25">
      <c r="A402" s="16">
        <v>401</v>
      </c>
      <c r="B402" s="2">
        <v>37</v>
      </c>
      <c r="C402" s="2">
        <v>3</v>
      </c>
      <c r="D402" s="2" t="s">
        <v>53</v>
      </c>
      <c r="E402" s="2">
        <v>1</v>
      </c>
      <c r="F402" s="2">
        <v>0</v>
      </c>
      <c r="G402" s="2">
        <v>800</v>
      </c>
      <c r="H402" s="2">
        <v>30</v>
      </c>
      <c r="I402" s="2">
        <v>7</v>
      </c>
      <c r="J402" s="2">
        <v>2</v>
      </c>
      <c r="K402" s="2">
        <v>1</v>
      </c>
      <c r="L402" s="2">
        <v>9.8000000000000007</v>
      </c>
      <c r="M402" s="2">
        <v>5.3302000000000002E-2</v>
      </c>
      <c r="N402" s="2">
        <v>80</v>
      </c>
      <c r="O402" s="2">
        <v>200</v>
      </c>
      <c r="P402" s="2">
        <v>30</v>
      </c>
      <c r="Q402" s="2">
        <v>0.31</v>
      </c>
      <c r="R402" s="2" t="s">
        <v>345</v>
      </c>
      <c r="S402" s="2" t="s">
        <v>345</v>
      </c>
      <c r="T402" s="2" t="s">
        <v>345</v>
      </c>
      <c r="U402" s="49" t="s">
        <v>345</v>
      </c>
    </row>
    <row r="403" spans="1:21" x14ac:dyDescent="0.25">
      <c r="A403" s="16">
        <v>402</v>
      </c>
      <c r="B403" s="2">
        <v>37</v>
      </c>
      <c r="C403" s="2">
        <v>4</v>
      </c>
      <c r="D403" s="2" t="s">
        <v>53</v>
      </c>
      <c r="E403" s="2">
        <v>1</v>
      </c>
      <c r="F403" s="2">
        <v>0</v>
      </c>
      <c r="G403" s="2">
        <v>699</v>
      </c>
      <c r="H403" s="2">
        <v>0</v>
      </c>
      <c r="I403" s="2">
        <v>100</v>
      </c>
      <c r="J403" s="2">
        <v>0</v>
      </c>
      <c r="K403" s="2">
        <v>0</v>
      </c>
      <c r="L403" s="2">
        <v>25.93</v>
      </c>
      <c r="M403" s="2">
        <v>0</v>
      </c>
      <c r="N403" s="2">
        <v>0</v>
      </c>
      <c r="O403" s="2">
        <v>1400</v>
      </c>
      <c r="P403" s="2">
        <v>80</v>
      </c>
      <c r="Q403" s="2">
        <v>0</v>
      </c>
      <c r="R403" s="2" t="s">
        <v>345</v>
      </c>
      <c r="S403" s="2" t="s">
        <v>345</v>
      </c>
      <c r="T403" s="2" t="s">
        <v>345</v>
      </c>
      <c r="U403" s="49" t="s">
        <v>345</v>
      </c>
    </row>
    <row r="404" spans="1:21" x14ac:dyDescent="0.25">
      <c r="A404" s="16">
        <v>403</v>
      </c>
      <c r="B404" s="2">
        <v>37</v>
      </c>
      <c r="C404" s="2">
        <v>5</v>
      </c>
      <c r="D404" s="2" t="s">
        <v>53</v>
      </c>
      <c r="E404" s="2">
        <v>1</v>
      </c>
      <c r="F404" s="2">
        <v>0</v>
      </c>
      <c r="G404" s="2">
        <v>3000</v>
      </c>
      <c r="H404" s="2">
        <v>70</v>
      </c>
      <c r="I404" s="2">
        <v>0</v>
      </c>
      <c r="J404" s="2">
        <v>48</v>
      </c>
      <c r="K404" s="2">
        <v>12</v>
      </c>
      <c r="L404" s="2">
        <v>55.64</v>
      </c>
      <c r="M404" s="2">
        <v>4.7840000000000001E-3</v>
      </c>
      <c r="N404" s="2">
        <v>120</v>
      </c>
      <c r="O404" s="2">
        <v>1750</v>
      </c>
      <c r="P404" s="2">
        <v>60</v>
      </c>
      <c r="Q404" s="2">
        <v>0</v>
      </c>
      <c r="R404" s="2" t="s">
        <v>345</v>
      </c>
      <c r="S404" s="2" t="s">
        <v>345</v>
      </c>
      <c r="T404" s="2" t="s">
        <v>345</v>
      </c>
      <c r="U404" s="49" t="s">
        <v>345</v>
      </c>
    </row>
    <row r="405" spans="1:21" x14ac:dyDescent="0.25">
      <c r="A405" s="16">
        <v>404</v>
      </c>
      <c r="B405" s="2">
        <v>37</v>
      </c>
      <c r="C405" s="2">
        <v>12</v>
      </c>
      <c r="D405" s="2" t="s">
        <v>53</v>
      </c>
      <c r="E405" s="2">
        <v>1</v>
      </c>
      <c r="F405" s="2">
        <v>0</v>
      </c>
      <c r="G405" s="2">
        <v>52175.027659123713</v>
      </c>
      <c r="H405" s="2">
        <v>0</v>
      </c>
      <c r="I405" s="2">
        <v>100</v>
      </c>
      <c r="J405" s="2">
        <v>0</v>
      </c>
      <c r="K405" s="2">
        <v>0</v>
      </c>
      <c r="L405" s="2">
        <v>6.3</v>
      </c>
      <c r="M405" s="2">
        <v>0</v>
      </c>
      <c r="N405" s="2">
        <v>0</v>
      </c>
      <c r="O405" s="2">
        <v>420</v>
      </c>
      <c r="P405" s="2">
        <v>25</v>
      </c>
      <c r="Q405" s="2">
        <v>0</v>
      </c>
      <c r="R405" s="2" t="s">
        <v>345</v>
      </c>
      <c r="S405" s="2" t="s">
        <v>345</v>
      </c>
      <c r="T405" s="2" t="s">
        <v>345</v>
      </c>
      <c r="U405" s="49" t="s">
        <v>345</v>
      </c>
    </row>
    <row r="406" spans="1:21" x14ac:dyDescent="0.25">
      <c r="A406" s="16">
        <v>405</v>
      </c>
      <c r="B406" s="2">
        <v>37</v>
      </c>
      <c r="C406" s="2">
        <v>14</v>
      </c>
      <c r="D406" s="2" t="s">
        <v>53</v>
      </c>
      <c r="E406" s="2">
        <v>1</v>
      </c>
      <c r="F406" s="2">
        <v>0</v>
      </c>
      <c r="G406" s="2">
        <v>840.35803354799214</v>
      </c>
      <c r="H406" s="2">
        <v>0</v>
      </c>
      <c r="I406" s="2">
        <v>100</v>
      </c>
      <c r="J406" s="2">
        <v>0</v>
      </c>
      <c r="K406" s="2">
        <v>0</v>
      </c>
      <c r="L406" s="2">
        <v>14.6</v>
      </c>
      <c r="M406" s="2">
        <v>0</v>
      </c>
      <c r="N406" s="2">
        <v>0</v>
      </c>
      <c r="O406" s="2">
        <v>520</v>
      </c>
      <c r="P406" s="2">
        <v>25</v>
      </c>
      <c r="Q406" s="2">
        <v>0</v>
      </c>
      <c r="R406" s="2" t="s">
        <v>345</v>
      </c>
      <c r="S406" s="2" t="s">
        <v>345</v>
      </c>
      <c r="T406" s="2" t="s">
        <v>345</v>
      </c>
      <c r="U406" s="49" t="s">
        <v>345</v>
      </c>
    </row>
    <row r="407" spans="1:21" x14ac:dyDescent="0.25">
      <c r="A407" s="16">
        <v>406</v>
      </c>
      <c r="B407" s="2">
        <v>38</v>
      </c>
      <c r="C407" s="2">
        <v>1</v>
      </c>
      <c r="D407" s="2" t="s">
        <v>53</v>
      </c>
      <c r="E407" s="2">
        <v>1</v>
      </c>
      <c r="F407" s="2">
        <v>0</v>
      </c>
      <c r="G407" s="2">
        <v>-1</v>
      </c>
      <c r="H407" s="2">
        <v>35</v>
      </c>
      <c r="I407" s="2">
        <v>3</v>
      </c>
      <c r="J407" s="2">
        <v>48</v>
      </c>
      <c r="K407" s="2">
        <v>12</v>
      </c>
      <c r="L407" s="2">
        <v>6.2</v>
      </c>
      <c r="M407" s="2">
        <v>2.5740223175965669E-2</v>
      </c>
      <c r="N407" s="2">
        <v>100</v>
      </c>
      <c r="O407" s="2">
        <v>350</v>
      </c>
      <c r="P407" s="2">
        <v>30</v>
      </c>
      <c r="Q407" s="2">
        <v>0.76</v>
      </c>
      <c r="R407" s="2" t="s">
        <v>345</v>
      </c>
      <c r="S407" s="2" t="s">
        <v>345</v>
      </c>
      <c r="T407" s="2" t="s">
        <v>345</v>
      </c>
      <c r="U407" s="49" t="s">
        <v>345</v>
      </c>
    </row>
    <row r="408" spans="1:21" x14ac:dyDescent="0.25">
      <c r="A408" s="16">
        <v>407</v>
      </c>
      <c r="B408" s="2">
        <v>38</v>
      </c>
      <c r="C408" s="2">
        <v>2</v>
      </c>
      <c r="D408" s="2" t="s">
        <v>53</v>
      </c>
      <c r="E408" s="2">
        <v>1</v>
      </c>
      <c r="F408" s="2">
        <v>0</v>
      </c>
      <c r="G408" s="2">
        <v>-1</v>
      </c>
      <c r="H408" s="2">
        <v>50</v>
      </c>
      <c r="I408" s="2">
        <v>1</v>
      </c>
      <c r="J408" s="2">
        <v>24</v>
      </c>
      <c r="K408" s="2">
        <v>6</v>
      </c>
      <c r="L408" s="2">
        <v>6.2</v>
      </c>
      <c r="M408" s="2">
        <v>2.8833999999999999E-2</v>
      </c>
      <c r="N408" s="2">
        <v>30</v>
      </c>
      <c r="O408" s="2">
        <v>420</v>
      </c>
      <c r="P408" s="2">
        <v>30</v>
      </c>
      <c r="Q408" s="2">
        <v>0.85</v>
      </c>
      <c r="R408" s="2" t="s">
        <v>345</v>
      </c>
      <c r="S408" s="2" t="s">
        <v>345</v>
      </c>
      <c r="T408" s="2" t="s">
        <v>345</v>
      </c>
      <c r="U408" s="49" t="s">
        <v>345</v>
      </c>
    </row>
    <row r="409" spans="1:21" x14ac:dyDescent="0.25">
      <c r="A409" s="16">
        <v>408</v>
      </c>
      <c r="B409" s="2">
        <v>38</v>
      </c>
      <c r="C409" s="2">
        <v>3</v>
      </c>
      <c r="D409" s="2" t="s">
        <v>53</v>
      </c>
      <c r="E409" s="2">
        <v>1</v>
      </c>
      <c r="F409" s="2">
        <v>0</v>
      </c>
      <c r="G409" s="2">
        <v>800</v>
      </c>
      <c r="H409" s="2">
        <v>30</v>
      </c>
      <c r="I409" s="2">
        <v>7</v>
      </c>
      <c r="J409" s="2">
        <v>2</v>
      </c>
      <c r="K409" s="2">
        <v>1</v>
      </c>
      <c r="L409" s="2">
        <v>9.8000000000000007</v>
      </c>
      <c r="M409" s="2">
        <v>5.3302000000000002E-2</v>
      </c>
      <c r="N409" s="2">
        <v>80</v>
      </c>
      <c r="O409" s="2">
        <v>200</v>
      </c>
      <c r="P409" s="2">
        <v>30</v>
      </c>
      <c r="Q409" s="2">
        <v>0.31</v>
      </c>
      <c r="R409" s="2" t="s">
        <v>345</v>
      </c>
      <c r="S409" s="2" t="s">
        <v>345</v>
      </c>
      <c r="T409" s="2" t="s">
        <v>345</v>
      </c>
      <c r="U409" s="49" t="s">
        <v>345</v>
      </c>
    </row>
    <row r="410" spans="1:21" x14ac:dyDescent="0.25">
      <c r="A410" s="16">
        <v>409</v>
      </c>
      <c r="B410" s="2">
        <v>38</v>
      </c>
      <c r="C410" s="2">
        <v>4</v>
      </c>
      <c r="D410" s="2" t="s">
        <v>53</v>
      </c>
      <c r="E410" s="2">
        <v>1</v>
      </c>
      <c r="F410" s="2">
        <v>0</v>
      </c>
      <c r="G410" s="2">
        <v>7505</v>
      </c>
      <c r="H410" s="2">
        <v>0</v>
      </c>
      <c r="I410" s="2">
        <v>100</v>
      </c>
      <c r="J410" s="2">
        <v>0</v>
      </c>
      <c r="K410" s="2">
        <v>0</v>
      </c>
      <c r="L410" s="2">
        <v>25.93</v>
      </c>
      <c r="M410" s="2">
        <v>0</v>
      </c>
      <c r="N410" s="2">
        <v>0</v>
      </c>
      <c r="O410" s="2">
        <v>1400</v>
      </c>
      <c r="P410" s="2">
        <v>80</v>
      </c>
      <c r="Q410" s="2">
        <v>0</v>
      </c>
      <c r="R410" s="2" t="s">
        <v>345</v>
      </c>
      <c r="S410" s="2" t="s">
        <v>345</v>
      </c>
      <c r="T410" s="2" t="s">
        <v>345</v>
      </c>
      <c r="U410" s="49" t="s">
        <v>345</v>
      </c>
    </row>
    <row r="411" spans="1:21" x14ac:dyDescent="0.25">
      <c r="A411" s="16">
        <v>410</v>
      </c>
      <c r="B411" s="2">
        <v>38</v>
      </c>
      <c r="C411" s="2">
        <v>5</v>
      </c>
      <c r="D411" s="2" t="s">
        <v>53</v>
      </c>
      <c r="E411" s="2">
        <v>1</v>
      </c>
      <c r="F411" s="2">
        <v>0</v>
      </c>
      <c r="G411" s="2">
        <v>10000</v>
      </c>
      <c r="H411" s="2">
        <v>70</v>
      </c>
      <c r="I411" s="2">
        <v>0</v>
      </c>
      <c r="J411" s="2">
        <v>48</v>
      </c>
      <c r="K411" s="2">
        <v>12</v>
      </c>
      <c r="L411" s="2">
        <v>55.64</v>
      </c>
      <c r="M411" s="2">
        <v>4.7840000000000001E-3</v>
      </c>
      <c r="N411" s="2">
        <v>120</v>
      </c>
      <c r="O411" s="2">
        <v>1750</v>
      </c>
      <c r="P411" s="2">
        <v>60</v>
      </c>
      <c r="Q411" s="2">
        <v>0</v>
      </c>
      <c r="R411" s="2" t="s">
        <v>345</v>
      </c>
      <c r="S411" s="2" t="s">
        <v>345</v>
      </c>
      <c r="T411" s="2" t="s">
        <v>345</v>
      </c>
      <c r="U411" s="49" t="s">
        <v>345</v>
      </c>
    </row>
    <row r="412" spans="1:21" x14ac:dyDescent="0.25">
      <c r="A412" s="16">
        <v>411</v>
      </c>
      <c r="B412" s="2">
        <v>38</v>
      </c>
      <c r="C412" s="2">
        <v>12</v>
      </c>
      <c r="D412" s="2" t="s">
        <v>53</v>
      </c>
      <c r="E412" s="2">
        <v>1</v>
      </c>
      <c r="F412" s="2">
        <v>0</v>
      </c>
      <c r="G412" s="2">
        <v>30312.904917894521</v>
      </c>
      <c r="H412" s="2">
        <v>0</v>
      </c>
      <c r="I412" s="2">
        <v>100</v>
      </c>
      <c r="J412" s="2">
        <v>0</v>
      </c>
      <c r="K412" s="2">
        <v>0</v>
      </c>
      <c r="L412" s="2">
        <v>6.3</v>
      </c>
      <c r="M412" s="2">
        <v>0</v>
      </c>
      <c r="N412" s="2">
        <v>0</v>
      </c>
      <c r="O412" s="2">
        <v>420</v>
      </c>
      <c r="P412" s="2">
        <v>25</v>
      </c>
      <c r="Q412" s="2">
        <v>0</v>
      </c>
      <c r="R412" s="2" t="s">
        <v>345</v>
      </c>
      <c r="S412" s="2" t="s">
        <v>345</v>
      </c>
      <c r="T412" s="2" t="s">
        <v>345</v>
      </c>
      <c r="U412" s="49" t="s">
        <v>345</v>
      </c>
    </row>
    <row r="413" spans="1:21" x14ac:dyDescent="0.25">
      <c r="A413" s="16">
        <v>412</v>
      </c>
      <c r="B413" s="2">
        <v>38</v>
      </c>
      <c r="C413" s="2">
        <v>14</v>
      </c>
      <c r="D413" s="2" t="s">
        <v>53</v>
      </c>
      <c r="E413" s="2">
        <v>1</v>
      </c>
      <c r="F413" s="2">
        <v>0</v>
      </c>
      <c r="G413" s="2">
        <v>1680.2653974617699</v>
      </c>
      <c r="H413" s="2">
        <v>0</v>
      </c>
      <c r="I413" s="2">
        <v>100</v>
      </c>
      <c r="J413" s="2">
        <v>0</v>
      </c>
      <c r="K413" s="2">
        <v>0</v>
      </c>
      <c r="L413" s="2">
        <v>14.6</v>
      </c>
      <c r="M413" s="2">
        <v>0</v>
      </c>
      <c r="N413" s="2">
        <v>0</v>
      </c>
      <c r="O413" s="2">
        <v>520</v>
      </c>
      <c r="P413" s="2">
        <v>25</v>
      </c>
      <c r="Q413" s="2">
        <v>0</v>
      </c>
      <c r="R413" s="2" t="s">
        <v>345</v>
      </c>
      <c r="S413" s="2" t="s">
        <v>345</v>
      </c>
      <c r="T413" s="2" t="s">
        <v>345</v>
      </c>
      <c r="U413" s="49" t="s">
        <v>345</v>
      </c>
    </row>
    <row r="414" spans="1:21" x14ac:dyDescent="0.25">
      <c r="A414" s="16">
        <v>413</v>
      </c>
      <c r="B414" s="2">
        <v>38</v>
      </c>
      <c r="C414" s="2">
        <v>15</v>
      </c>
      <c r="D414" s="2" t="s">
        <v>53</v>
      </c>
      <c r="E414" s="2">
        <v>1</v>
      </c>
      <c r="F414" s="2">
        <v>0</v>
      </c>
      <c r="G414" s="2">
        <v>25846.15384615384</v>
      </c>
      <c r="H414" s="2">
        <v>0</v>
      </c>
      <c r="I414" s="2">
        <v>100</v>
      </c>
      <c r="J414" s="2">
        <v>0</v>
      </c>
      <c r="K414" s="2">
        <v>0</v>
      </c>
      <c r="L414" s="2">
        <v>43.45</v>
      </c>
      <c r="M414" s="2">
        <v>0</v>
      </c>
      <c r="N414" s="2">
        <v>0</v>
      </c>
      <c r="O414" s="2">
        <v>1400</v>
      </c>
      <c r="P414" s="2">
        <v>25</v>
      </c>
      <c r="Q414" s="2">
        <v>0</v>
      </c>
      <c r="R414" s="2" t="s">
        <v>345</v>
      </c>
      <c r="S414" s="2" t="s">
        <v>345</v>
      </c>
      <c r="T414" s="2" t="s">
        <v>345</v>
      </c>
      <c r="U414" s="49" t="s">
        <v>345</v>
      </c>
    </row>
    <row r="415" spans="1:21" x14ac:dyDescent="0.25">
      <c r="A415" s="16">
        <v>414</v>
      </c>
      <c r="B415" s="2">
        <v>39</v>
      </c>
      <c r="C415" s="2">
        <v>1</v>
      </c>
      <c r="D415" s="2" t="s">
        <v>53</v>
      </c>
      <c r="E415" s="2">
        <v>1</v>
      </c>
      <c r="F415" s="2">
        <v>0</v>
      </c>
      <c r="G415" s="2">
        <v>-1</v>
      </c>
      <c r="H415" s="2">
        <v>35</v>
      </c>
      <c r="I415" s="2">
        <v>3</v>
      </c>
      <c r="J415" s="2">
        <v>48</v>
      </c>
      <c r="K415" s="2">
        <v>12</v>
      </c>
      <c r="L415" s="2">
        <v>6.2</v>
      </c>
      <c r="M415" s="2">
        <v>2.5740223175965669E-2</v>
      </c>
      <c r="N415" s="2">
        <v>100</v>
      </c>
      <c r="O415" s="2">
        <v>350</v>
      </c>
      <c r="P415" s="2">
        <v>30</v>
      </c>
      <c r="Q415" s="2">
        <v>0.76</v>
      </c>
      <c r="R415" s="2" t="s">
        <v>345</v>
      </c>
      <c r="S415" s="2" t="s">
        <v>345</v>
      </c>
      <c r="T415" s="2" t="s">
        <v>345</v>
      </c>
      <c r="U415" s="49" t="s">
        <v>345</v>
      </c>
    </row>
    <row r="416" spans="1:21" x14ac:dyDescent="0.25">
      <c r="A416" s="16">
        <v>415</v>
      </c>
      <c r="B416" s="2">
        <v>39</v>
      </c>
      <c r="C416" s="2">
        <v>2</v>
      </c>
      <c r="D416" s="2" t="s">
        <v>53</v>
      </c>
      <c r="E416" s="2">
        <v>1</v>
      </c>
      <c r="F416" s="2">
        <v>0</v>
      </c>
      <c r="G416" s="2">
        <v>-1</v>
      </c>
      <c r="H416" s="2">
        <v>50</v>
      </c>
      <c r="I416" s="2">
        <v>1</v>
      </c>
      <c r="J416" s="2">
        <v>24</v>
      </c>
      <c r="K416" s="2">
        <v>6</v>
      </c>
      <c r="L416" s="2">
        <v>6.2</v>
      </c>
      <c r="M416" s="2">
        <v>2.8833999999999999E-2</v>
      </c>
      <c r="N416" s="2">
        <v>30</v>
      </c>
      <c r="O416" s="2">
        <v>420</v>
      </c>
      <c r="P416" s="2">
        <v>30</v>
      </c>
      <c r="Q416" s="2">
        <v>0.85</v>
      </c>
      <c r="R416" s="2" t="s">
        <v>345</v>
      </c>
      <c r="S416" s="2" t="s">
        <v>345</v>
      </c>
      <c r="T416" s="2" t="s">
        <v>345</v>
      </c>
      <c r="U416" s="49" t="s">
        <v>345</v>
      </c>
    </row>
    <row r="417" spans="1:21" x14ac:dyDescent="0.25">
      <c r="A417" s="16">
        <v>416</v>
      </c>
      <c r="B417" s="2">
        <v>39</v>
      </c>
      <c r="C417" s="2">
        <v>3</v>
      </c>
      <c r="D417" s="2" t="s">
        <v>53</v>
      </c>
      <c r="E417" s="2">
        <v>1</v>
      </c>
      <c r="F417" s="2">
        <v>0</v>
      </c>
      <c r="G417" s="2">
        <v>2400</v>
      </c>
      <c r="H417" s="2">
        <v>30</v>
      </c>
      <c r="I417" s="2">
        <v>7</v>
      </c>
      <c r="J417" s="2">
        <v>2</v>
      </c>
      <c r="K417" s="2">
        <v>1</v>
      </c>
      <c r="L417" s="2">
        <v>9.8000000000000007</v>
      </c>
      <c r="M417" s="2">
        <v>5.3302000000000002E-2</v>
      </c>
      <c r="N417" s="2">
        <v>80</v>
      </c>
      <c r="O417" s="2">
        <v>200</v>
      </c>
      <c r="P417" s="2">
        <v>30</v>
      </c>
      <c r="Q417" s="2">
        <v>0.31</v>
      </c>
      <c r="R417" s="2" t="s">
        <v>345</v>
      </c>
      <c r="S417" s="2" t="s">
        <v>345</v>
      </c>
      <c r="T417" s="2" t="s">
        <v>345</v>
      </c>
      <c r="U417" s="49" t="s">
        <v>345</v>
      </c>
    </row>
    <row r="418" spans="1:21" x14ac:dyDescent="0.25">
      <c r="A418" s="16">
        <v>417</v>
      </c>
      <c r="B418" s="2">
        <v>39</v>
      </c>
      <c r="C418" s="2">
        <v>12</v>
      </c>
      <c r="D418" s="2" t="s">
        <v>53</v>
      </c>
      <c r="E418" s="2">
        <v>1</v>
      </c>
      <c r="F418" s="2">
        <v>0</v>
      </c>
      <c r="G418" s="2">
        <v>70118.325720608787</v>
      </c>
      <c r="H418" s="2">
        <v>0</v>
      </c>
      <c r="I418" s="2">
        <v>100</v>
      </c>
      <c r="J418" s="2">
        <v>0</v>
      </c>
      <c r="K418" s="2">
        <v>0</v>
      </c>
      <c r="L418" s="2">
        <v>6.3</v>
      </c>
      <c r="M418" s="2">
        <v>0</v>
      </c>
      <c r="N418" s="2">
        <v>0</v>
      </c>
      <c r="O418" s="2">
        <v>420</v>
      </c>
      <c r="P418" s="2">
        <v>25</v>
      </c>
      <c r="Q418" s="2">
        <v>0</v>
      </c>
      <c r="R418" s="2" t="s">
        <v>345</v>
      </c>
      <c r="S418" s="2" t="s">
        <v>345</v>
      </c>
      <c r="T418" s="2" t="s">
        <v>345</v>
      </c>
      <c r="U418" s="49" t="s">
        <v>345</v>
      </c>
    </row>
    <row r="419" spans="1:21" x14ac:dyDescent="0.25">
      <c r="A419" s="16">
        <v>418</v>
      </c>
      <c r="B419" s="2">
        <v>39</v>
      </c>
      <c r="C419" s="2">
        <v>14</v>
      </c>
      <c r="D419" s="2" t="s">
        <v>53</v>
      </c>
      <c r="E419" s="2">
        <v>1</v>
      </c>
      <c r="F419" s="2">
        <v>0</v>
      </c>
      <c r="G419" s="2">
        <v>4706.580396419582</v>
      </c>
      <c r="H419" s="2">
        <v>0</v>
      </c>
      <c r="I419" s="2">
        <v>100</v>
      </c>
      <c r="J419" s="2">
        <v>0</v>
      </c>
      <c r="K419" s="2">
        <v>0</v>
      </c>
      <c r="L419" s="2">
        <v>14.6</v>
      </c>
      <c r="M419" s="2">
        <v>0</v>
      </c>
      <c r="N419" s="2">
        <v>0</v>
      </c>
      <c r="O419" s="2">
        <v>520</v>
      </c>
      <c r="P419" s="2">
        <v>25</v>
      </c>
      <c r="Q419" s="2">
        <v>0</v>
      </c>
      <c r="R419" s="2" t="s">
        <v>345</v>
      </c>
      <c r="S419" s="2" t="s">
        <v>345</v>
      </c>
      <c r="T419" s="2" t="s">
        <v>345</v>
      </c>
      <c r="U419" s="49" t="s">
        <v>345</v>
      </c>
    </row>
    <row r="420" spans="1:21" x14ac:dyDescent="0.25">
      <c r="A420" s="16">
        <v>419</v>
      </c>
      <c r="B420" s="2">
        <v>40</v>
      </c>
      <c r="C420" s="2">
        <v>1</v>
      </c>
      <c r="D420" s="2" t="s">
        <v>53</v>
      </c>
      <c r="E420" s="2">
        <v>1</v>
      </c>
      <c r="F420" s="2">
        <v>0</v>
      </c>
      <c r="G420" s="2">
        <v>-1</v>
      </c>
      <c r="H420" s="2">
        <v>35</v>
      </c>
      <c r="I420" s="2">
        <v>3</v>
      </c>
      <c r="J420" s="2">
        <v>48</v>
      </c>
      <c r="K420" s="2">
        <v>12</v>
      </c>
      <c r="L420" s="2">
        <v>6.2</v>
      </c>
      <c r="M420" s="2">
        <v>2.5740223175965669E-2</v>
      </c>
      <c r="N420" s="2">
        <v>100</v>
      </c>
      <c r="O420" s="2">
        <v>350</v>
      </c>
      <c r="P420" s="2">
        <v>30</v>
      </c>
      <c r="Q420" s="2">
        <v>0.76</v>
      </c>
      <c r="R420" s="2" t="s">
        <v>345</v>
      </c>
      <c r="S420" s="2" t="s">
        <v>345</v>
      </c>
      <c r="T420" s="2" t="s">
        <v>345</v>
      </c>
      <c r="U420" s="49" t="s">
        <v>345</v>
      </c>
    </row>
    <row r="421" spans="1:21" x14ac:dyDescent="0.25">
      <c r="A421" s="16">
        <v>420</v>
      </c>
      <c r="B421" s="2">
        <v>40</v>
      </c>
      <c r="C421" s="2">
        <v>2</v>
      </c>
      <c r="D421" s="2" t="s">
        <v>53</v>
      </c>
      <c r="E421" s="2">
        <v>1</v>
      </c>
      <c r="F421" s="2">
        <v>0</v>
      </c>
      <c r="G421" s="2">
        <v>-1</v>
      </c>
      <c r="H421" s="2">
        <v>50</v>
      </c>
      <c r="I421" s="2">
        <v>1</v>
      </c>
      <c r="J421" s="2">
        <v>24</v>
      </c>
      <c r="K421" s="2">
        <v>6</v>
      </c>
      <c r="L421" s="2">
        <v>6.2</v>
      </c>
      <c r="M421" s="2">
        <v>2.8833999999999999E-2</v>
      </c>
      <c r="N421" s="2">
        <v>30</v>
      </c>
      <c r="O421" s="2">
        <v>420</v>
      </c>
      <c r="P421" s="2">
        <v>30</v>
      </c>
      <c r="Q421" s="2">
        <v>0.85</v>
      </c>
      <c r="R421" s="2" t="s">
        <v>345</v>
      </c>
      <c r="S421" s="2" t="s">
        <v>345</v>
      </c>
      <c r="T421" s="2" t="s">
        <v>345</v>
      </c>
      <c r="U421" s="49" t="s">
        <v>345</v>
      </c>
    </row>
    <row r="422" spans="1:21" x14ac:dyDescent="0.25">
      <c r="A422" s="16">
        <v>421</v>
      </c>
      <c r="B422" s="2">
        <v>40</v>
      </c>
      <c r="C422" s="2">
        <v>3</v>
      </c>
      <c r="D422" s="2" t="s">
        <v>53</v>
      </c>
      <c r="E422" s="2">
        <v>1</v>
      </c>
      <c r="F422" s="2">
        <v>0</v>
      </c>
      <c r="G422" s="2">
        <v>3200</v>
      </c>
      <c r="H422" s="2">
        <v>30</v>
      </c>
      <c r="I422" s="2">
        <v>7</v>
      </c>
      <c r="J422" s="2">
        <v>2</v>
      </c>
      <c r="K422" s="2">
        <v>1</v>
      </c>
      <c r="L422" s="2">
        <v>9.8000000000000007</v>
      </c>
      <c r="M422" s="2">
        <v>5.3302000000000002E-2</v>
      </c>
      <c r="N422" s="2">
        <v>80</v>
      </c>
      <c r="O422" s="2">
        <v>200</v>
      </c>
      <c r="P422" s="2">
        <v>30</v>
      </c>
      <c r="Q422" s="2">
        <v>0.31</v>
      </c>
      <c r="R422" s="2" t="s">
        <v>345</v>
      </c>
      <c r="S422" s="2" t="s">
        <v>345</v>
      </c>
      <c r="T422" s="2" t="s">
        <v>345</v>
      </c>
      <c r="U422" s="49" t="s">
        <v>345</v>
      </c>
    </row>
    <row r="423" spans="1:21" x14ac:dyDescent="0.25">
      <c r="A423" s="16">
        <v>422</v>
      </c>
      <c r="B423" s="2">
        <v>40</v>
      </c>
      <c r="C423" s="2">
        <v>4</v>
      </c>
      <c r="D423" s="2" t="s">
        <v>53</v>
      </c>
      <c r="E423" s="2">
        <v>1</v>
      </c>
      <c r="F423" s="2">
        <v>0</v>
      </c>
      <c r="G423" s="2">
        <v>3935</v>
      </c>
      <c r="H423" s="2">
        <v>0</v>
      </c>
      <c r="I423" s="2">
        <v>100</v>
      </c>
      <c r="J423" s="2">
        <v>0</v>
      </c>
      <c r="K423" s="2">
        <v>0</v>
      </c>
      <c r="L423" s="2">
        <v>25.93</v>
      </c>
      <c r="M423" s="2">
        <v>0</v>
      </c>
      <c r="N423" s="2">
        <v>0</v>
      </c>
      <c r="O423" s="2">
        <v>1400</v>
      </c>
      <c r="P423" s="2">
        <v>80</v>
      </c>
      <c r="Q423" s="2">
        <v>0</v>
      </c>
      <c r="R423" s="2" t="s">
        <v>345</v>
      </c>
      <c r="S423" s="2" t="s">
        <v>345</v>
      </c>
      <c r="T423" s="2" t="s">
        <v>345</v>
      </c>
      <c r="U423" s="49" t="s">
        <v>345</v>
      </c>
    </row>
    <row r="424" spans="1:21" x14ac:dyDescent="0.25">
      <c r="A424" s="16">
        <v>423</v>
      </c>
      <c r="B424" s="2">
        <v>40</v>
      </c>
      <c r="C424" s="2">
        <v>5</v>
      </c>
      <c r="D424" s="2" t="s">
        <v>53</v>
      </c>
      <c r="E424" s="2">
        <v>1</v>
      </c>
      <c r="F424" s="2">
        <v>0</v>
      </c>
      <c r="G424" s="2">
        <v>7500</v>
      </c>
      <c r="H424" s="2">
        <v>70</v>
      </c>
      <c r="I424" s="2">
        <v>0</v>
      </c>
      <c r="J424" s="2">
        <v>48</v>
      </c>
      <c r="K424" s="2">
        <v>12</v>
      </c>
      <c r="L424" s="2">
        <v>55.64</v>
      </c>
      <c r="M424" s="2">
        <v>4.7840000000000001E-3</v>
      </c>
      <c r="N424" s="2">
        <v>120</v>
      </c>
      <c r="O424" s="2">
        <v>1750</v>
      </c>
      <c r="P424" s="2">
        <v>60</v>
      </c>
      <c r="Q424" s="2">
        <v>0</v>
      </c>
      <c r="R424" s="2" t="s">
        <v>345</v>
      </c>
      <c r="S424" s="2" t="s">
        <v>345</v>
      </c>
      <c r="T424" s="2" t="s">
        <v>345</v>
      </c>
      <c r="U424" s="49" t="s">
        <v>345</v>
      </c>
    </row>
    <row r="425" spans="1:21" x14ac:dyDescent="0.25">
      <c r="A425" s="16">
        <v>424</v>
      </c>
      <c r="B425" s="2">
        <v>40</v>
      </c>
      <c r="C425" s="2">
        <v>12</v>
      </c>
      <c r="D425" s="2" t="s">
        <v>53</v>
      </c>
      <c r="E425" s="2">
        <v>1</v>
      </c>
      <c r="F425" s="2">
        <v>0</v>
      </c>
      <c r="G425" s="2">
        <v>60765.841702373</v>
      </c>
      <c r="H425" s="2">
        <v>0</v>
      </c>
      <c r="I425" s="2">
        <v>100</v>
      </c>
      <c r="J425" s="2">
        <v>0</v>
      </c>
      <c r="K425" s="2">
        <v>0</v>
      </c>
      <c r="L425" s="2">
        <v>6.3</v>
      </c>
      <c r="M425" s="2">
        <v>0</v>
      </c>
      <c r="N425" s="2">
        <v>0</v>
      </c>
      <c r="O425" s="2">
        <v>420</v>
      </c>
      <c r="P425" s="2">
        <v>25</v>
      </c>
      <c r="Q425" s="2">
        <v>0</v>
      </c>
      <c r="R425" s="2" t="s">
        <v>345</v>
      </c>
      <c r="S425" s="2" t="s">
        <v>345</v>
      </c>
      <c r="T425" s="2" t="s">
        <v>345</v>
      </c>
      <c r="U425" s="49" t="s">
        <v>345</v>
      </c>
    </row>
    <row r="426" spans="1:21" x14ac:dyDescent="0.25">
      <c r="A426" s="16">
        <v>425</v>
      </c>
      <c r="B426" s="2">
        <v>40</v>
      </c>
      <c r="C426" s="2">
        <v>14</v>
      </c>
      <c r="D426" s="2" t="s">
        <v>53</v>
      </c>
      <c r="E426" s="2">
        <v>1</v>
      </c>
      <c r="F426" s="2">
        <v>0</v>
      </c>
      <c r="G426" s="2">
        <v>2000.4661725706551</v>
      </c>
      <c r="H426" s="2">
        <v>0</v>
      </c>
      <c r="I426" s="2">
        <v>100</v>
      </c>
      <c r="J426" s="2">
        <v>0</v>
      </c>
      <c r="K426" s="2">
        <v>0</v>
      </c>
      <c r="L426" s="2">
        <v>14.6</v>
      </c>
      <c r="M426" s="2">
        <v>0</v>
      </c>
      <c r="N426" s="2">
        <v>0</v>
      </c>
      <c r="O426" s="2">
        <v>520</v>
      </c>
      <c r="P426" s="2">
        <v>25</v>
      </c>
      <c r="Q426" s="2">
        <v>0</v>
      </c>
      <c r="R426" s="2" t="s">
        <v>345</v>
      </c>
      <c r="S426" s="2" t="s">
        <v>345</v>
      </c>
      <c r="T426" s="2" t="s">
        <v>345</v>
      </c>
      <c r="U426" s="49" t="s">
        <v>345</v>
      </c>
    </row>
    <row r="427" spans="1:21" x14ac:dyDescent="0.25">
      <c r="A427" s="16">
        <v>426</v>
      </c>
      <c r="B427" s="2">
        <v>40</v>
      </c>
      <c r="C427" s="2">
        <v>15</v>
      </c>
      <c r="D427" s="2" t="s">
        <v>53</v>
      </c>
      <c r="E427" s="2">
        <v>1</v>
      </c>
      <c r="F427" s="2">
        <v>0</v>
      </c>
      <c r="G427" s="2">
        <v>22153.846153846149</v>
      </c>
      <c r="H427" s="2">
        <v>0</v>
      </c>
      <c r="I427" s="2">
        <v>100</v>
      </c>
      <c r="J427" s="2">
        <v>0</v>
      </c>
      <c r="K427" s="2">
        <v>0</v>
      </c>
      <c r="L427" s="2">
        <v>43.45</v>
      </c>
      <c r="M427" s="2">
        <v>0</v>
      </c>
      <c r="N427" s="2">
        <v>0</v>
      </c>
      <c r="O427" s="2">
        <v>1400</v>
      </c>
      <c r="P427" s="2">
        <v>25</v>
      </c>
      <c r="Q427" s="2">
        <v>0</v>
      </c>
      <c r="R427" s="2" t="s">
        <v>345</v>
      </c>
      <c r="S427" s="2" t="s">
        <v>345</v>
      </c>
      <c r="T427" s="2" t="s">
        <v>345</v>
      </c>
      <c r="U427" s="49" t="s">
        <v>345</v>
      </c>
    </row>
    <row r="428" spans="1:21" x14ac:dyDescent="0.25">
      <c r="A428" s="16">
        <v>427</v>
      </c>
      <c r="B428" s="2">
        <v>41</v>
      </c>
      <c r="C428" s="2">
        <v>1</v>
      </c>
      <c r="D428" s="2" t="s">
        <v>346</v>
      </c>
      <c r="E428" s="2">
        <v>1</v>
      </c>
      <c r="F428" s="2">
        <v>0</v>
      </c>
      <c r="G428" s="2">
        <v>16000</v>
      </c>
      <c r="H428" s="2">
        <v>35</v>
      </c>
      <c r="I428" s="2">
        <v>3</v>
      </c>
      <c r="J428" s="2">
        <v>48</v>
      </c>
      <c r="K428" s="2">
        <v>12</v>
      </c>
      <c r="L428" s="2">
        <v>6.2</v>
      </c>
      <c r="M428" s="2">
        <v>2.2768E-2</v>
      </c>
      <c r="N428" s="2">
        <v>100</v>
      </c>
      <c r="O428" s="2">
        <v>350</v>
      </c>
      <c r="P428" s="2">
        <v>30</v>
      </c>
      <c r="Q428" s="2">
        <v>0.76</v>
      </c>
      <c r="R428" s="2" t="s">
        <v>345</v>
      </c>
      <c r="S428" s="2" t="s">
        <v>345</v>
      </c>
      <c r="T428" s="2" t="s">
        <v>345</v>
      </c>
      <c r="U428" s="49" t="s">
        <v>345</v>
      </c>
    </row>
    <row r="429" spans="1:21" x14ac:dyDescent="0.25">
      <c r="A429" s="16">
        <v>428</v>
      </c>
      <c r="B429" s="2">
        <v>41</v>
      </c>
      <c r="C429" s="2">
        <v>11</v>
      </c>
      <c r="D429" s="2" t="s">
        <v>346</v>
      </c>
      <c r="E429" s="2">
        <v>1</v>
      </c>
      <c r="F429" s="2">
        <v>0</v>
      </c>
      <c r="G429" s="2">
        <v>32000</v>
      </c>
      <c r="H429" s="2">
        <v>0</v>
      </c>
      <c r="I429" s="2">
        <v>100</v>
      </c>
      <c r="J429" s="2">
        <v>0</v>
      </c>
      <c r="K429" s="2">
        <v>0</v>
      </c>
      <c r="L429" s="2">
        <v>6.65</v>
      </c>
      <c r="M429" s="2">
        <v>0</v>
      </c>
      <c r="N429" s="2">
        <v>0</v>
      </c>
      <c r="O429" s="2">
        <v>420</v>
      </c>
      <c r="P429" s="2">
        <v>25</v>
      </c>
      <c r="Q429" s="2">
        <v>0</v>
      </c>
      <c r="R429" s="2" t="s">
        <v>345</v>
      </c>
      <c r="S429" s="2" t="s">
        <v>345</v>
      </c>
      <c r="T429" s="2" t="s">
        <v>345</v>
      </c>
      <c r="U429" s="49" t="s">
        <v>345</v>
      </c>
    </row>
    <row r="430" spans="1:21" x14ac:dyDescent="0.25">
      <c r="A430" s="16">
        <v>429</v>
      </c>
      <c r="B430" s="2">
        <v>41</v>
      </c>
      <c r="C430" s="2">
        <v>13</v>
      </c>
      <c r="D430" s="2" t="s">
        <v>346</v>
      </c>
      <c r="E430" s="2">
        <v>1</v>
      </c>
      <c r="F430" s="2">
        <v>0</v>
      </c>
      <c r="G430" s="2">
        <v>1200</v>
      </c>
      <c r="H430" s="2">
        <v>0</v>
      </c>
      <c r="I430" s="2">
        <v>100</v>
      </c>
      <c r="J430" s="2">
        <v>0</v>
      </c>
      <c r="K430" s="2">
        <v>0</v>
      </c>
      <c r="L430" s="2">
        <v>54.04744800000001</v>
      </c>
      <c r="M430" s="2">
        <v>0</v>
      </c>
      <c r="N430" s="2">
        <v>0</v>
      </c>
      <c r="O430" s="2">
        <v>2700</v>
      </c>
      <c r="P430" s="2">
        <v>35</v>
      </c>
      <c r="Q430" s="2">
        <v>0</v>
      </c>
      <c r="R430" s="2">
        <v>12</v>
      </c>
      <c r="S430" s="2">
        <v>98</v>
      </c>
      <c r="T430" s="2">
        <v>40</v>
      </c>
      <c r="U430" s="49">
        <v>2.4</v>
      </c>
    </row>
    <row r="431" spans="1:21" x14ac:dyDescent="0.25">
      <c r="A431" s="16">
        <v>430</v>
      </c>
      <c r="B431" s="2">
        <v>41</v>
      </c>
      <c r="C431" s="2">
        <v>14</v>
      </c>
      <c r="D431" s="2" t="s">
        <v>346</v>
      </c>
      <c r="E431" s="2">
        <v>1</v>
      </c>
      <c r="F431" s="2">
        <v>0</v>
      </c>
      <c r="G431" s="2">
        <v>16000</v>
      </c>
      <c r="H431" s="2">
        <v>0</v>
      </c>
      <c r="I431" s="2">
        <v>100</v>
      </c>
      <c r="J431" s="2">
        <v>0</v>
      </c>
      <c r="K431" s="2">
        <v>0</v>
      </c>
      <c r="L431" s="2">
        <v>14.6</v>
      </c>
      <c r="M431" s="2">
        <v>0</v>
      </c>
      <c r="N431" s="2">
        <v>0</v>
      </c>
      <c r="O431" s="2">
        <v>520</v>
      </c>
      <c r="P431" s="2">
        <v>25</v>
      </c>
      <c r="Q431" s="2">
        <v>0</v>
      </c>
      <c r="R431" s="2" t="s">
        <v>345</v>
      </c>
      <c r="S431" s="2" t="s">
        <v>345</v>
      </c>
      <c r="T431" s="2" t="s">
        <v>345</v>
      </c>
      <c r="U431" s="49" t="s">
        <v>345</v>
      </c>
    </row>
    <row r="432" spans="1:21" x14ac:dyDescent="0.25">
      <c r="A432" s="16">
        <v>431</v>
      </c>
      <c r="B432" s="2">
        <v>42</v>
      </c>
      <c r="C432" s="2">
        <v>1</v>
      </c>
      <c r="D432" s="2" t="s">
        <v>347</v>
      </c>
      <c r="E432" s="2">
        <v>1</v>
      </c>
      <c r="F432" s="2">
        <v>0</v>
      </c>
      <c r="G432" s="2">
        <v>18000</v>
      </c>
      <c r="H432" s="2">
        <v>35</v>
      </c>
      <c r="I432" s="2">
        <v>3</v>
      </c>
      <c r="J432" s="2">
        <v>48</v>
      </c>
      <c r="K432" s="2">
        <v>12</v>
      </c>
      <c r="L432" s="2">
        <v>6.2</v>
      </c>
      <c r="M432" s="2">
        <v>1.7589E-2</v>
      </c>
      <c r="N432" s="2">
        <v>100</v>
      </c>
      <c r="O432" s="2">
        <v>350</v>
      </c>
      <c r="P432" s="2">
        <v>30</v>
      </c>
      <c r="Q432" s="2">
        <v>0.76</v>
      </c>
      <c r="R432" s="2" t="s">
        <v>345</v>
      </c>
      <c r="S432" s="2" t="s">
        <v>345</v>
      </c>
      <c r="T432" s="2" t="s">
        <v>345</v>
      </c>
      <c r="U432" s="49" t="s">
        <v>345</v>
      </c>
    </row>
    <row r="433" spans="1:21" x14ac:dyDescent="0.25">
      <c r="A433" s="16">
        <v>432</v>
      </c>
      <c r="B433" s="2">
        <v>42</v>
      </c>
      <c r="C433" s="2">
        <v>11</v>
      </c>
      <c r="D433" s="2" t="s">
        <v>347</v>
      </c>
      <c r="E433" s="2">
        <v>1</v>
      </c>
      <c r="F433" s="2">
        <v>0</v>
      </c>
      <c r="G433" s="2">
        <v>14000</v>
      </c>
      <c r="H433" s="2">
        <v>0</v>
      </c>
      <c r="I433" s="2">
        <v>100</v>
      </c>
      <c r="J433" s="2">
        <v>0</v>
      </c>
      <c r="K433" s="2">
        <v>0</v>
      </c>
      <c r="L433" s="2">
        <v>6.65</v>
      </c>
      <c r="M433" s="2">
        <v>0</v>
      </c>
      <c r="N433" s="2">
        <v>0</v>
      </c>
      <c r="O433" s="2">
        <v>420</v>
      </c>
      <c r="P433" s="2">
        <v>25</v>
      </c>
      <c r="Q433" s="2">
        <v>0</v>
      </c>
      <c r="R433" s="2" t="s">
        <v>345</v>
      </c>
      <c r="S433" s="2" t="s">
        <v>345</v>
      </c>
      <c r="T433" s="2" t="s">
        <v>345</v>
      </c>
      <c r="U433" s="49" t="s">
        <v>345</v>
      </c>
    </row>
    <row r="434" spans="1:21" x14ac:dyDescent="0.25">
      <c r="A434" s="16">
        <v>433</v>
      </c>
      <c r="B434" s="2">
        <v>42</v>
      </c>
      <c r="C434" s="2">
        <v>14</v>
      </c>
      <c r="D434" s="2" t="s">
        <v>347</v>
      </c>
      <c r="E434" s="2">
        <v>1</v>
      </c>
      <c r="F434" s="2">
        <v>0</v>
      </c>
      <c r="G434" s="2">
        <v>30000</v>
      </c>
      <c r="H434" s="2">
        <v>0</v>
      </c>
      <c r="I434" s="2">
        <v>100</v>
      </c>
      <c r="J434" s="2">
        <v>0</v>
      </c>
      <c r="K434" s="2">
        <v>0</v>
      </c>
      <c r="L434" s="2">
        <v>14.6</v>
      </c>
      <c r="M434" s="2">
        <v>0</v>
      </c>
      <c r="N434" s="2">
        <v>0</v>
      </c>
      <c r="O434" s="2">
        <v>520</v>
      </c>
      <c r="P434" s="2">
        <v>25</v>
      </c>
      <c r="Q434" s="2">
        <v>0</v>
      </c>
      <c r="R434" s="2" t="s">
        <v>345</v>
      </c>
      <c r="S434" s="2" t="s">
        <v>345</v>
      </c>
      <c r="T434" s="2" t="s">
        <v>345</v>
      </c>
      <c r="U434" s="49" t="s">
        <v>345</v>
      </c>
    </row>
    <row r="435" spans="1:21" x14ac:dyDescent="0.25">
      <c r="A435" s="16">
        <v>434</v>
      </c>
      <c r="B435" s="2">
        <v>43</v>
      </c>
      <c r="C435" s="2">
        <v>1</v>
      </c>
      <c r="D435" s="2" t="s">
        <v>348</v>
      </c>
      <c r="E435" s="2">
        <v>1</v>
      </c>
      <c r="F435" s="2">
        <v>0</v>
      </c>
      <c r="G435" s="2">
        <v>18000</v>
      </c>
      <c r="H435" s="2">
        <v>35</v>
      </c>
      <c r="I435" s="2">
        <v>3</v>
      </c>
      <c r="J435" s="2">
        <v>48</v>
      </c>
      <c r="K435" s="2">
        <v>12</v>
      </c>
      <c r="L435" s="2">
        <v>6.2</v>
      </c>
      <c r="M435" s="2">
        <v>2.1295000000000001E-2</v>
      </c>
      <c r="N435" s="2">
        <v>100</v>
      </c>
      <c r="O435" s="2">
        <v>350</v>
      </c>
      <c r="P435" s="2">
        <v>30</v>
      </c>
      <c r="Q435" s="2">
        <v>0.76</v>
      </c>
      <c r="R435" s="2" t="s">
        <v>345</v>
      </c>
      <c r="S435" s="2" t="s">
        <v>345</v>
      </c>
      <c r="T435" s="2" t="s">
        <v>345</v>
      </c>
      <c r="U435" s="49" t="s">
        <v>345</v>
      </c>
    </row>
    <row r="436" spans="1:21" x14ac:dyDescent="0.25">
      <c r="A436" s="16">
        <v>435</v>
      </c>
      <c r="B436" s="2">
        <v>43</v>
      </c>
      <c r="C436" s="2">
        <v>11</v>
      </c>
      <c r="D436" s="2" t="s">
        <v>348</v>
      </c>
      <c r="E436" s="2">
        <v>1</v>
      </c>
      <c r="F436" s="2">
        <v>0</v>
      </c>
      <c r="G436" s="2">
        <v>40000</v>
      </c>
      <c r="H436" s="2">
        <v>0</v>
      </c>
      <c r="I436" s="2">
        <v>100</v>
      </c>
      <c r="J436" s="2">
        <v>0</v>
      </c>
      <c r="K436" s="2">
        <v>0</v>
      </c>
      <c r="L436" s="2">
        <v>6.65</v>
      </c>
      <c r="M436" s="2">
        <v>0</v>
      </c>
      <c r="N436" s="2">
        <v>0</v>
      </c>
      <c r="O436" s="2">
        <v>420</v>
      </c>
      <c r="P436" s="2">
        <v>25</v>
      </c>
      <c r="Q436" s="2">
        <v>0</v>
      </c>
      <c r="R436" s="2" t="s">
        <v>345</v>
      </c>
      <c r="S436" s="2" t="s">
        <v>345</v>
      </c>
      <c r="T436" s="2" t="s">
        <v>345</v>
      </c>
      <c r="U436" s="49" t="s">
        <v>345</v>
      </c>
    </row>
    <row r="437" spans="1:21" ht="14.4" thickBot="1" x14ac:dyDescent="0.3">
      <c r="A437" s="18">
        <v>436</v>
      </c>
      <c r="B437" s="19">
        <v>43</v>
      </c>
      <c r="C437" s="19">
        <v>14</v>
      </c>
      <c r="D437" s="19" t="s">
        <v>348</v>
      </c>
      <c r="E437" s="19">
        <v>1</v>
      </c>
      <c r="F437" s="19">
        <v>0</v>
      </c>
      <c r="G437" s="19">
        <v>16000</v>
      </c>
      <c r="H437" s="19">
        <v>0</v>
      </c>
      <c r="I437" s="19">
        <v>100</v>
      </c>
      <c r="J437" s="19">
        <v>0</v>
      </c>
      <c r="K437" s="19">
        <v>0</v>
      </c>
      <c r="L437" s="19">
        <v>14.6</v>
      </c>
      <c r="M437" s="19">
        <v>0</v>
      </c>
      <c r="N437" s="19">
        <v>0</v>
      </c>
      <c r="O437" s="19">
        <v>520</v>
      </c>
      <c r="P437" s="19">
        <v>25</v>
      </c>
      <c r="Q437" s="19">
        <v>0</v>
      </c>
      <c r="R437" s="19" t="s">
        <v>345</v>
      </c>
      <c r="S437" s="19" t="s">
        <v>345</v>
      </c>
      <c r="T437" s="19" t="s">
        <v>345</v>
      </c>
      <c r="U437" s="54" t="s">
        <v>345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6E50-B45D-43B6-B469-7919B907A33B}">
  <dimension ref="A1:K85"/>
  <sheetViews>
    <sheetView tabSelected="1" topLeftCell="A46" zoomScale="130" zoomScaleNormal="130" workbookViewId="0">
      <selection activeCell="F75" sqref="F75"/>
    </sheetView>
  </sheetViews>
  <sheetFormatPr defaultRowHeight="13.8" x14ac:dyDescent="0.25"/>
  <cols>
    <col min="1" max="1" width="10.33203125" bestFit="1" customWidth="1"/>
    <col min="2" max="2" width="9.88671875" bestFit="1" customWidth="1"/>
    <col min="3" max="3" width="11.88671875" bestFit="1" customWidth="1"/>
    <col min="5" max="5" width="19.6640625" bestFit="1" customWidth="1"/>
    <col min="6" max="6" width="18" bestFit="1" customWidth="1"/>
    <col min="7" max="7" width="29.88671875" bestFit="1" customWidth="1"/>
    <col min="8" max="8" width="27.33203125" bestFit="1" customWidth="1"/>
    <col min="9" max="9" width="20.21875" bestFit="1" customWidth="1"/>
    <col min="10" max="10" width="10.21875" bestFit="1" customWidth="1"/>
    <col min="11" max="11" width="25.88671875" customWidth="1"/>
  </cols>
  <sheetData>
    <row r="1" spans="1:11" ht="36.6" thickBot="1" x14ac:dyDescent="0.4">
      <c r="A1" s="71" t="s">
        <v>155</v>
      </c>
      <c r="B1" s="72" t="s">
        <v>142</v>
      </c>
      <c r="C1" s="72" t="s">
        <v>157</v>
      </c>
      <c r="D1" s="72" t="s">
        <v>143</v>
      </c>
      <c r="E1" s="72" t="s">
        <v>156</v>
      </c>
      <c r="F1" s="72" t="s">
        <v>163</v>
      </c>
      <c r="G1" s="72" t="s">
        <v>164</v>
      </c>
      <c r="H1" s="79" t="s">
        <v>165</v>
      </c>
      <c r="I1" s="79" t="s">
        <v>161</v>
      </c>
      <c r="J1" s="79" t="s">
        <v>344</v>
      </c>
      <c r="K1" s="108" t="s">
        <v>162</v>
      </c>
    </row>
    <row r="2" spans="1:11" x14ac:dyDescent="0.25">
      <c r="A2" s="13">
        <v>1</v>
      </c>
      <c r="B2" s="14">
        <v>6</v>
      </c>
      <c r="C2" s="14">
        <v>21</v>
      </c>
      <c r="D2" s="14" t="s">
        <v>49</v>
      </c>
      <c r="E2" s="14">
        <v>0</v>
      </c>
      <c r="F2" s="14">
        <v>1000</v>
      </c>
      <c r="G2" s="14">
        <v>0</v>
      </c>
      <c r="H2" s="14">
        <v>13.75</v>
      </c>
      <c r="I2" s="14">
        <v>590</v>
      </c>
      <c r="J2" s="14">
        <v>50</v>
      </c>
      <c r="K2" s="52">
        <v>0</v>
      </c>
    </row>
    <row r="3" spans="1:11" x14ac:dyDescent="0.25">
      <c r="A3" s="16">
        <v>2</v>
      </c>
      <c r="B3" s="2">
        <v>8</v>
      </c>
      <c r="C3" s="2">
        <v>21</v>
      </c>
      <c r="D3" s="2" t="s">
        <v>49</v>
      </c>
      <c r="E3" s="2">
        <v>0</v>
      </c>
      <c r="F3" s="2">
        <v>900</v>
      </c>
      <c r="G3" s="2">
        <v>0</v>
      </c>
      <c r="H3" s="2">
        <v>13.75</v>
      </c>
      <c r="I3" s="2">
        <v>590</v>
      </c>
      <c r="J3" s="2">
        <v>50</v>
      </c>
      <c r="K3" s="49">
        <v>0</v>
      </c>
    </row>
    <row r="4" spans="1:11" x14ac:dyDescent="0.25">
      <c r="A4" s="16">
        <v>3</v>
      </c>
      <c r="B4" s="2">
        <v>10</v>
      </c>
      <c r="C4" s="2">
        <v>21</v>
      </c>
      <c r="D4" s="2" t="s">
        <v>49</v>
      </c>
      <c r="E4" s="2">
        <v>0</v>
      </c>
      <c r="F4" s="2">
        <v>1600</v>
      </c>
      <c r="G4" s="2">
        <v>0</v>
      </c>
      <c r="H4" s="2">
        <v>13.75</v>
      </c>
      <c r="I4" s="2">
        <v>590</v>
      </c>
      <c r="J4" s="2">
        <v>50</v>
      </c>
      <c r="K4" s="49">
        <v>0</v>
      </c>
    </row>
    <row r="5" spans="1:11" x14ac:dyDescent="0.25">
      <c r="A5" s="16">
        <v>4</v>
      </c>
      <c r="B5" s="2">
        <v>18</v>
      </c>
      <c r="C5" s="2">
        <v>21</v>
      </c>
      <c r="D5" s="2" t="s">
        <v>51</v>
      </c>
      <c r="E5" s="2">
        <v>0</v>
      </c>
      <c r="F5" s="2">
        <v>3300</v>
      </c>
      <c r="G5" s="2">
        <v>0</v>
      </c>
      <c r="H5" s="2">
        <v>13.75</v>
      </c>
      <c r="I5" s="2">
        <v>590</v>
      </c>
      <c r="J5" s="2">
        <v>50</v>
      </c>
      <c r="K5" s="49">
        <v>0</v>
      </c>
    </row>
    <row r="6" spans="1:11" x14ac:dyDescent="0.25">
      <c r="A6" s="16">
        <v>5</v>
      </c>
      <c r="B6" s="2">
        <v>18</v>
      </c>
      <c r="C6" s="2">
        <v>22</v>
      </c>
      <c r="D6" s="2" t="s">
        <v>51</v>
      </c>
      <c r="E6" s="2">
        <v>0</v>
      </c>
      <c r="F6" s="2">
        <v>152</v>
      </c>
      <c r="G6" s="2">
        <v>0</v>
      </c>
      <c r="H6" s="2">
        <v>6</v>
      </c>
      <c r="I6" s="2">
        <v>640</v>
      </c>
      <c r="J6" s="2">
        <v>15</v>
      </c>
      <c r="K6" s="49">
        <v>0</v>
      </c>
    </row>
    <row r="7" spans="1:11" x14ac:dyDescent="0.25">
      <c r="A7" s="16">
        <v>6</v>
      </c>
      <c r="B7" s="2">
        <v>19</v>
      </c>
      <c r="C7" s="2">
        <v>21</v>
      </c>
      <c r="D7" s="2" t="s">
        <v>51</v>
      </c>
      <c r="E7" s="2">
        <v>0</v>
      </c>
      <c r="F7" s="2">
        <v>1200</v>
      </c>
      <c r="G7" s="2">
        <v>0</v>
      </c>
      <c r="H7" s="2">
        <v>13.75</v>
      </c>
      <c r="I7" s="2">
        <v>590</v>
      </c>
      <c r="J7" s="2">
        <v>50</v>
      </c>
      <c r="K7" s="49">
        <v>0</v>
      </c>
    </row>
    <row r="8" spans="1:11" x14ac:dyDescent="0.25">
      <c r="A8" s="16">
        <v>7</v>
      </c>
      <c r="B8" s="2">
        <v>20</v>
      </c>
      <c r="C8" s="2">
        <v>21</v>
      </c>
      <c r="D8" s="2" t="s">
        <v>51</v>
      </c>
      <c r="E8" s="2">
        <v>0</v>
      </c>
      <c r="F8" s="2">
        <v>1800</v>
      </c>
      <c r="G8" s="2">
        <v>0</v>
      </c>
      <c r="H8" s="2">
        <v>13.75</v>
      </c>
      <c r="I8" s="2">
        <v>590</v>
      </c>
      <c r="J8" s="2">
        <v>50</v>
      </c>
      <c r="K8" s="49">
        <v>0</v>
      </c>
    </row>
    <row r="9" spans="1:11" x14ac:dyDescent="0.25">
      <c r="A9" s="16">
        <v>8</v>
      </c>
      <c r="B9" s="2">
        <v>21</v>
      </c>
      <c r="C9" s="2">
        <v>22</v>
      </c>
      <c r="D9" s="2" t="s">
        <v>51</v>
      </c>
      <c r="E9" s="2">
        <v>0</v>
      </c>
      <c r="F9" s="2">
        <v>100</v>
      </c>
      <c r="G9" s="2">
        <v>0</v>
      </c>
      <c r="H9" s="2">
        <v>6</v>
      </c>
      <c r="I9" s="2">
        <v>640</v>
      </c>
      <c r="J9" s="2">
        <v>15</v>
      </c>
      <c r="K9" s="49">
        <v>0</v>
      </c>
    </row>
    <row r="10" spans="1:11" x14ac:dyDescent="0.25">
      <c r="A10" s="16">
        <v>9</v>
      </c>
      <c r="B10" s="2">
        <v>23</v>
      </c>
      <c r="C10" s="2">
        <v>22</v>
      </c>
      <c r="D10" s="2" t="s">
        <v>51</v>
      </c>
      <c r="E10" s="2">
        <v>0</v>
      </c>
      <c r="F10" s="2">
        <v>250</v>
      </c>
      <c r="G10" s="2">
        <v>0</v>
      </c>
      <c r="H10" s="2">
        <v>6</v>
      </c>
      <c r="I10" s="2">
        <v>640</v>
      </c>
      <c r="J10" s="2">
        <v>15</v>
      </c>
      <c r="K10" s="49">
        <v>0</v>
      </c>
    </row>
    <row r="11" spans="1:11" x14ac:dyDescent="0.25">
      <c r="A11" s="16">
        <v>10</v>
      </c>
      <c r="B11" s="2">
        <v>24</v>
      </c>
      <c r="C11" s="2">
        <v>22</v>
      </c>
      <c r="D11" s="2" t="s">
        <v>51</v>
      </c>
      <c r="E11" s="2">
        <v>0</v>
      </c>
      <c r="F11" s="2">
        <v>100</v>
      </c>
      <c r="G11" s="2">
        <v>0</v>
      </c>
      <c r="H11" s="2">
        <v>6</v>
      </c>
      <c r="I11" s="2">
        <v>640</v>
      </c>
      <c r="J11" s="2">
        <v>15</v>
      </c>
      <c r="K11" s="49">
        <v>0</v>
      </c>
    </row>
    <row r="12" spans="1:11" x14ac:dyDescent="0.25">
      <c r="A12" s="16">
        <v>11</v>
      </c>
      <c r="B12" s="2">
        <v>25</v>
      </c>
      <c r="C12" s="2">
        <v>21</v>
      </c>
      <c r="D12" s="2" t="s">
        <v>51</v>
      </c>
      <c r="E12" s="2">
        <v>0</v>
      </c>
      <c r="F12" s="2">
        <v>1400</v>
      </c>
      <c r="G12" s="2">
        <v>0</v>
      </c>
      <c r="H12" s="2">
        <v>13.75</v>
      </c>
      <c r="I12" s="2">
        <v>590</v>
      </c>
      <c r="J12" s="2">
        <v>50</v>
      </c>
      <c r="K12" s="49">
        <v>0</v>
      </c>
    </row>
    <row r="13" spans="1:11" x14ac:dyDescent="0.25">
      <c r="A13" s="16">
        <v>12</v>
      </c>
      <c r="B13" s="2">
        <v>26</v>
      </c>
      <c r="C13" s="2">
        <v>21</v>
      </c>
      <c r="D13" s="2" t="s">
        <v>51</v>
      </c>
      <c r="E13" s="2">
        <v>0</v>
      </c>
      <c r="F13" s="2">
        <v>2100</v>
      </c>
      <c r="G13" s="2">
        <v>0</v>
      </c>
      <c r="H13" s="2">
        <v>13.75</v>
      </c>
      <c r="I13" s="2">
        <v>590</v>
      </c>
      <c r="J13" s="2">
        <v>50</v>
      </c>
      <c r="K13" s="49">
        <v>0</v>
      </c>
    </row>
    <row r="14" spans="1:11" x14ac:dyDescent="0.25">
      <c r="A14" s="16">
        <v>13</v>
      </c>
      <c r="B14" s="2">
        <v>28</v>
      </c>
      <c r="C14" s="2">
        <v>22</v>
      </c>
      <c r="D14" s="2" t="s">
        <v>51</v>
      </c>
      <c r="E14" s="2">
        <v>0</v>
      </c>
      <c r="F14" s="2">
        <v>50</v>
      </c>
      <c r="G14" s="2">
        <v>0</v>
      </c>
      <c r="H14" s="2">
        <v>6</v>
      </c>
      <c r="I14" s="2">
        <v>640</v>
      </c>
      <c r="J14" s="2">
        <v>15</v>
      </c>
      <c r="K14" s="49">
        <v>0</v>
      </c>
    </row>
    <row r="15" spans="1:11" x14ac:dyDescent="0.25">
      <c r="A15" s="16">
        <v>14</v>
      </c>
      <c r="B15" s="2">
        <v>29</v>
      </c>
      <c r="C15" s="2">
        <v>21</v>
      </c>
      <c r="D15" s="2" t="s">
        <v>52</v>
      </c>
      <c r="E15" s="2">
        <v>0</v>
      </c>
      <c r="F15" s="2">
        <v>1000</v>
      </c>
      <c r="G15" s="2">
        <v>0</v>
      </c>
      <c r="H15" s="2">
        <v>13.75</v>
      </c>
      <c r="I15" s="2">
        <v>590</v>
      </c>
      <c r="J15" s="2">
        <v>50</v>
      </c>
      <c r="K15" s="49">
        <v>0</v>
      </c>
    </row>
    <row r="16" spans="1:11" x14ac:dyDescent="0.25">
      <c r="A16" s="16">
        <v>15</v>
      </c>
      <c r="B16" s="2">
        <v>30</v>
      </c>
      <c r="C16" s="2">
        <v>21</v>
      </c>
      <c r="D16" s="2" t="s">
        <v>52</v>
      </c>
      <c r="E16" s="2">
        <v>0</v>
      </c>
      <c r="F16" s="2">
        <v>960</v>
      </c>
      <c r="G16" s="2">
        <v>0</v>
      </c>
      <c r="H16" s="2">
        <v>13.75</v>
      </c>
      <c r="I16" s="2">
        <v>590</v>
      </c>
      <c r="J16" s="2">
        <v>50</v>
      </c>
      <c r="K16" s="49">
        <v>0</v>
      </c>
    </row>
    <row r="17" spans="1:11" x14ac:dyDescent="0.25">
      <c r="A17" s="16">
        <v>16</v>
      </c>
      <c r="B17" s="2">
        <v>31</v>
      </c>
      <c r="C17" s="2">
        <v>21</v>
      </c>
      <c r="D17" s="2" t="s">
        <v>52</v>
      </c>
      <c r="E17" s="2">
        <v>0</v>
      </c>
      <c r="F17" s="2">
        <v>1800</v>
      </c>
      <c r="G17" s="2">
        <v>0</v>
      </c>
      <c r="H17" s="2">
        <v>13.75</v>
      </c>
      <c r="I17" s="2">
        <v>590</v>
      </c>
      <c r="J17" s="2">
        <v>50</v>
      </c>
      <c r="K17" s="49">
        <v>0</v>
      </c>
    </row>
    <row r="18" spans="1:11" x14ac:dyDescent="0.25">
      <c r="A18" s="16">
        <v>17</v>
      </c>
      <c r="B18" s="2">
        <v>32</v>
      </c>
      <c r="C18" s="2">
        <v>21</v>
      </c>
      <c r="D18" s="2" t="s">
        <v>52</v>
      </c>
      <c r="E18" s="2">
        <v>0</v>
      </c>
      <c r="F18" s="2">
        <v>1260</v>
      </c>
      <c r="G18" s="2">
        <v>0</v>
      </c>
      <c r="H18" s="2">
        <v>13.75</v>
      </c>
      <c r="I18" s="2">
        <v>590</v>
      </c>
      <c r="J18" s="2">
        <v>50</v>
      </c>
      <c r="K18" s="49">
        <v>0</v>
      </c>
    </row>
    <row r="19" spans="1:11" x14ac:dyDescent="0.25">
      <c r="A19" s="16">
        <v>18</v>
      </c>
      <c r="B19" s="2">
        <v>33</v>
      </c>
      <c r="C19" s="2">
        <v>21</v>
      </c>
      <c r="D19" s="2" t="s">
        <v>52</v>
      </c>
      <c r="E19" s="2">
        <v>0</v>
      </c>
      <c r="F19" s="2">
        <v>600</v>
      </c>
      <c r="G19" s="2">
        <v>0</v>
      </c>
      <c r="H19" s="2">
        <v>13.75</v>
      </c>
      <c r="I19" s="2">
        <v>590</v>
      </c>
      <c r="J19" s="2">
        <v>50</v>
      </c>
      <c r="K19" s="49">
        <v>0</v>
      </c>
    </row>
    <row r="20" spans="1:11" x14ac:dyDescent="0.25">
      <c r="A20" s="16">
        <v>19</v>
      </c>
      <c r="B20" s="2">
        <v>39</v>
      </c>
      <c r="C20" s="2">
        <v>21</v>
      </c>
      <c r="D20" s="2" t="s">
        <v>53</v>
      </c>
      <c r="E20" s="2">
        <v>0</v>
      </c>
      <c r="F20" s="2">
        <v>3800</v>
      </c>
      <c r="G20" s="2">
        <v>0</v>
      </c>
      <c r="H20" s="2">
        <v>13.75</v>
      </c>
      <c r="I20" s="2">
        <v>590</v>
      </c>
      <c r="J20" s="2">
        <v>50</v>
      </c>
      <c r="K20" s="49">
        <v>0</v>
      </c>
    </row>
    <row r="21" spans="1:11" ht="14.4" thickBot="1" x14ac:dyDescent="0.3">
      <c r="A21" s="18">
        <v>20</v>
      </c>
      <c r="B21" s="19">
        <v>40</v>
      </c>
      <c r="C21" s="19">
        <v>21</v>
      </c>
      <c r="D21" s="19" t="s">
        <v>53</v>
      </c>
      <c r="E21" s="19">
        <v>0</v>
      </c>
      <c r="F21" s="19">
        <v>1200</v>
      </c>
      <c r="G21" s="19">
        <v>0</v>
      </c>
      <c r="H21" s="19">
        <v>13.75</v>
      </c>
      <c r="I21" s="19">
        <v>590</v>
      </c>
      <c r="J21" s="19">
        <v>50</v>
      </c>
      <c r="K21" s="54">
        <v>0</v>
      </c>
    </row>
    <row r="22" spans="1:11" x14ac:dyDescent="0.25">
      <c r="A22" s="13">
        <v>21</v>
      </c>
      <c r="B22" s="14">
        <v>1</v>
      </c>
      <c r="C22" s="14">
        <v>22</v>
      </c>
      <c r="D22" s="14" t="s">
        <v>47</v>
      </c>
      <c r="E22" s="14">
        <v>1</v>
      </c>
      <c r="F22" s="14">
        <v>0</v>
      </c>
      <c r="G22" s="14">
        <v>-1</v>
      </c>
      <c r="H22" s="14">
        <v>6</v>
      </c>
      <c r="I22" s="14">
        <v>640</v>
      </c>
      <c r="J22" s="14">
        <v>15</v>
      </c>
      <c r="K22" s="52">
        <v>0</v>
      </c>
    </row>
    <row r="23" spans="1:11" x14ac:dyDescent="0.25">
      <c r="A23" s="16">
        <v>22</v>
      </c>
      <c r="B23" s="138">
        <v>2</v>
      </c>
      <c r="C23" s="138">
        <v>22</v>
      </c>
      <c r="D23" s="138" t="s">
        <v>47</v>
      </c>
      <c r="E23" s="138">
        <v>1</v>
      </c>
      <c r="F23" s="138">
        <v>0</v>
      </c>
      <c r="G23" s="138">
        <v>-1</v>
      </c>
      <c r="H23" s="138">
        <v>6</v>
      </c>
      <c r="I23" s="138">
        <v>640</v>
      </c>
      <c r="J23" s="138">
        <v>15</v>
      </c>
      <c r="K23" s="49">
        <v>0</v>
      </c>
    </row>
    <row r="24" spans="1:11" x14ac:dyDescent="0.25">
      <c r="A24" s="16">
        <v>23</v>
      </c>
      <c r="B24" s="138">
        <v>3</v>
      </c>
      <c r="C24" s="138">
        <v>22</v>
      </c>
      <c r="D24" s="138" t="s">
        <v>47</v>
      </c>
      <c r="E24" s="138">
        <v>1</v>
      </c>
      <c r="F24" s="138">
        <v>0</v>
      </c>
      <c r="G24" s="138">
        <v>-1</v>
      </c>
      <c r="H24" s="138">
        <v>6</v>
      </c>
      <c r="I24" s="138">
        <v>640</v>
      </c>
      <c r="J24" s="138">
        <v>15</v>
      </c>
      <c r="K24" s="49">
        <v>0</v>
      </c>
    </row>
    <row r="25" spans="1:11" x14ac:dyDescent="0.25">
      <c r="A25" s="16">
        <v>24</v>
      </c>
      <c r="B25" s="138">
        <v>4</v>
      </c>
      <c r="C25" s="138">
        <v>22</v>
      </c>
      <c r="D25" s="138" t="s">
        <v>47</v>
      </c>
      <c r="E25" s="138">
        <v>1</v>
      </c>
      <c r="F25" s="138">
        <v>0</v>
      </c>
      <c r="G25" s="138">
        <v>-1</v>
      </c>
      <c r="H25" s="138">
        <v>6</v>
      </c>
      <c r="I25" s="138">
        <v>640</v>
      </c>
      <c r="J25" s="138">
        <v>15</v>
      </c>
      <c r="K25" s="49">
        <v>0</v>
      </c>
    </row>
    <row r="26" spans="1:11" x14ac:dyDescent="0.25">
      <c r="A26" s="16">
        <v>25</v>
      </c>
      <c r="B26" s="138">
        <v>5</v>
      </c>
      <c r="C26" s="138">
        <v>22</v>
      </c>
      <c r="D26" s="138" t="s">
        <v>49</v>
      </c>
      <c r="E26" s="138">
        <v>1</v>
      </c>
      <c r="F26" s="138">
        <v>0</v>
      </c>
      <c r="G26" s="138">
        <v>-1</v>
      </c>
      <c r="H26" s="138">
        <v>6</v>
      </c>
      <c r="I26" s="138">
        <v>640</v>
      </c>
      <c r="J26" s="138">
        <v>15</v>
      </c>
      <c r="K26" s="49">
        <v>0</v>
      </c>
    </row>
    <row r="27" spans="1:11" x14ac:dyDescent="0.25">
      <c r="A27" s="16">
        <v>26</v>
      </c>
      <c r="B27" s="138">
        <v>6</v>
      </c>
      <c r="C27" s="138">
        <v>21</v>
      </c>
      <c r="D27" s="138" t="s">
        <v>49</v>
      </c>
      <c r="E27" s="138">
        <v>1</v>
      </c>
      <c r="F27" s="138">
        <v>0</v>
      </c>
      <c r="G27" s="138">
        <v>2180</v>
      </c>
      <c r="H27" s="138">
        <v>13.75</v>
      </c>
      <c r="I27" s="138">
        <v>590</v>
      </c>
      <c r="J27" s="138">
        <v>50</v>
      </c>
      <c r="K27" s="49">
        <v>0</v>
      </c>
    </row>
    <row r="28" spans="1:11" x14ac:dyDescent="0.25">
      <c r="A28" s="16">
        <v>27</v>
      </c>
      <c r="B28" s="138">
        <v>6</v>
      </c>
      <c r="C28" s="138">
        <v>22</v>
      </c>
      <c r="D28" s="138" t="s">
        <v>49</v>
      </c>
      <c r="E28" s="138">
        <v>1</v>
      </c>
      <c r="F28" s="138">
        <v>0</v>
      </c>
      <c r="G28" s="138">
        <v>-1</v>
      </c>
      <c r="H28" s="138">
        <v>6</v>
      </c>
      <c r="I28" s="138">
        <v>640</v>
      </c>
      <c r="J28" s="138">
        <v>15</v>
      </c>
      <c r="K28" s="49">
        <v>0</v>
      </c>
    </row>
    <row r="29" spans="1:11" x14ac:dyDescent="0.25">
      <c r="A29" s="16">
        <v>28</v>
      </c>
      <c r="B29" s="138">
        <v>7</v>
      </c>
      <c r="C29" s="138">
        <v>22</v>
      </c>
      <c r="D29" s="138" t="s">
        <v>49</v>
      </c>
      <c r="E29" s="138">
        <v>1</v>
      </c>
      <c r="F29" s="138">
        <v>0</v>
      </c>
      <c r="G29" s="138">
        <v>-1</v>
      </c>
      <c r="H29" s="138">
        <v>6</v>
      </c>
      <c r="I29" s="138">
        <v>640</v>
      </c>
      <c r="J29" s="138">
        <v>15</v>
      </c>
      <c r="K29" s="49">
        <v>0</v>
      </c>
    </row>
    <row r="30" spans="1:11" x14ac:dyDescent="0.25">
      <c r="A30" s="16">
        <v>29</v>
      </c>
      <c r="B30" s="138">
        <v>8</v>
      </c>
      <c r="C30" s="138">
        <v>21</v>
      </c>
      <c r="D30" s="138" t="s">
        <v>49</v>
      </c>
      <c r="E30" s="138">
        <v>1</v>
      </c>
      <c r="F30" s="138">
        <v>0</v>
      </c>
      <c r="G30" s="138">
        <v>1965</v>
      </c>
      <c r="H30" s="138">
        <v>13.75</v>
      </c>
      <c r="I30" s="138">
        <v>590</v>
      </c>
      <c r="J30" s="138">
        <v>50</v>
      </c>
      <c r="K30" s="49">
        <v>0</v>
      </c>
    </row>
    <row r="31" spans="1:11" x14ac:dyDescent="0.25">
      <c r="A31" s="16">
        <v>30</v>
      </c>
      <c r="B31" s="138">
        <v>8</v>
      </c>
      <c r="C31" s="138">
        <v>22</v>
      </c>
      <c r="D31" s="138" t="s">
        <v>49</v>
      </c>
      <c r="E31" s="138">
        <v>1</v>
      </c>
      <c r="F31" s="138">
        <v>0</v>
      </c>
      <c r="G31" s="138">
        <v>-1</v>
      </c>
      <c r="H31" s="138">
        <v>6</v>
      </c>
      <c r="I31" s="138">
        <v>640</v>
      </c>
      <c r="J31" s="138">
        <v>15</v>
      </c>
      <c r="K31" s="49">
        <v>0</v>
      </c>
    </row>
    <row r="32" spans="1:11" x14ac:dyDescent="0.25">
      <c r="A32" s="16">
        <v>31</v>
      </c>
      <c r="B32" s="138">
        <v>9</v>
      </c>
      <c r="C32" s="138">
        <v>22</v>
      </c>
      <c r="D32" s="138" t="s">
        <v>49</v>
      </c>
      <c r="E32" s="138">
        <v>1</v>
      </c>
      <c r="F32" s="138">
        <v>0</v>
      </c>
      <c r="G32" s="138">
        <v>-1</v>
      </c>
      <c r="H32" s="138">
        <v>6</v>
      </c>
      <c r="I32" s="138">
        <v>640</v>
      </c>
      <c r="J32" s="138">
        <v>15</v>
      </c>
      <c r="K32" s="49">
        <v>0</v>
      </c>
    </row>
    <row r="33" spans="1:11" x14ac:dyDescent="0.25">
      <c r="A33" s="16">
        <v>32</v>
      </c>
      <c r="B33" s="138">
        <v>10</v>
      </c>
      <c r="C33" s="138">
        <v>21</v>
      </c>
      <c r="D33" s="138" t="s">
        <v>49</v>
      </c>
      <c r="E33" s="138">
        <v>1</v>
      </c>
      <c r="F33" s="138">
        <v>0</v>
      </c>
      <c r="G33" s="138">
        <v>3490</v>
      </c>
      <c r="H33" s="138">
        <v>13.75</v>
      </c>
      <c r="I33" s="138">
        <v>590</v>
      </c>
      <c r="J33" s="138">
        <v>50</v>
      </c>
      <c r="K33" s="49">
        <v>0</v>
      </c>
    </row>
    <row r="34" spans="1:11" x14ac:dyDescent="0.25">
      <c r="A34" s="16">
        <v>33</v>
      </c>
      <c r="B34" s="138">
        <v>10</v>
      </c>
      <c r="C34" s="138">
        <v>22</v>
      </c>
      <c r="D34" s="138" t="s">
        <v>49</v>
      </c>
      <c r="E34" s="138">
        <v>1</v>
      </c>
      <c r="F34" s="138">
        <v>0</v>
      </c>
      <c r="G34" s="138">
        <v>-1</v>
      </c>
      <c r="H34" s="138">
        <v>6</v>
      </c>
      <c r="I34" s="138">
        <v>640</v>
      </c>
      <c r="J34" s="138">
        <v>15</v>
      </c>
      <c r="K34" s="49">
        <v>0</v>
      </c>
    </row>
    <row r="35" spans="1:11" x14ac:dyDescent="0.25">
      <c r="A35" s="16">
        <v>34</v>
      </c>
      <c r="B35" s="138">
        <v>11</v>
      </c>
      <c r="C35" s="138">
        <v>22</v>
      </c>
      <c r="D35" s="138" t="s">
        <v>49</v>
      </c>
      <c r="E35" s="138">
        <v>1</v>
      </c>
      <c r="F35" s="138">
        <v>0</v>
      </c>
      <c r="G35" s="138">
        <v>-1</v>
      </c>
      <c r="H35" s="138">
        <v>6</v>
      </c>
      <c r="I35" s="138">
        <v>640</v>
      </c>
      <c r="J35" s="138">
        <v>15</v>
      </c>
      <c r="K35" s="49">
        <v>0</v>
      </c>
    </row>
    <row r="36" spans="1:11" x14ac:dyDescent="0.25">
      <c r="A36" s="16">
        <v>35</v>
      </c>
      <c r="B36" s="138">
        <v>12</v>
      </c>
      <c r="C36" s="138">
        <v>22</v>
      </c>
      <c r="D36" s="138" t="s">
        <v>49</v>
      </c>
      <c r="E36" s="138">
        <v>1</v>
      </c>
      <c r="F36" s="138">
        <v>0</v>
      </c>
      <c r="G36" s="138">
        <v>-1</v>
      </c>
      <c r="H36" s="138">
        <v>6</v>
      </c>
      <c r="I36" s="138">
        <v>640</v>
      </c>
      <c r="J36" s="138">
        <v>15</v>
      </c>
      <c r="K36" s="49">
        <v>0</v>
      </c>
    </row>
    <row r="37" spans="1:11" x14ac:dyDescent="0.25">
      <c r="A37" s="16">
        <v>36</v>
      </c>
      <c r="B37" s="138">
        <v>13</v>
      </c>
      <c r="C37" s="138">
        <v>22</v>
      </c>
      <c r="D37" s="138" t="s">
        <v>49</v>
      </c>
      <c r="E37" s="138">
        <v>1</v>
      </c>
      <c r="F37" s="138">
        <v>0</v>
      </c>
      <c r="G37" s="138">
        <v>-1</v>
      </c>
      <c r="H37" s="138">
        <v>6</v>
      </c>
      <c r="I37" s="138">
        <v>640</v>
      </c>
      <c r="J37" s="138">
        <v>15</v>
      </c>
      <c r="K37" s="49">
        <v>0</v>
      </c>
    </row>
    <row r="38" spans="1:11" x14ac:dyDescent="0.25">
      <c r="A38" s="16">
        <v>37</v>
      </c>
      <c r="B38" s="138">
        <v>14</v>
      </c>
      <c r="C38" s="138">
        <v>22</v>
      </c>
      <c r="D38" s="138" t="s">
        <v>49</v>
      </c>
      <c r="E38" s="138">
        <v>1</v>
      </c>
      <c r="F38" s="138">
        <v>0</v>
      </c>
      <c r="G38" s="138">
        <v>-1</v>
      </c>
      <c r="H38" s="138">
        <v>6</v>
      </c>
      <c r="I38" s="138">
        <v>640</v>
      </c>
      <c r="J38" s="138">
        <v>15</v>
      </c>
      <c r="K38" s="49">
        <v>0</v>
      </c>
    </row>
    <row r="39" spans="1:11" x14ac:dyDescent="0.25">
      <c r="A39" s="16">
        <v>38</v>
      </c>
      <c r="B39" s="138">
        <v>15</v>
      </c>
      <c r="C39" s="138">
        <v>22</v>
      </c>
      <c r="D39" s="138" t="s">
        <v>49</v>
      </c>
      <c r="E39" s="138">
        <v>1</v>
      </c>
      <c r="F39" s="138">
        <v>0</v>
      </c>
      <c r="G39" s="138">
        <v>-1</v>
      </c>
      <c r="H39" s="138">
        <v>6</v>
      </c>
      <c r="I39" s="138">
        <v>640</v>
      </c>
      <c r="J39" s="138">
        <v>15</v>
      </c>
      <c r="K39" s="49">
        <v>0</v>
      </c>
    </row>
    <row r="40" spans="1:11" x14ac:dyDescent="0.25">
      <c r="A40" s="16">
        <v>39</v>
      </c>
      <c r="B40" s="138">
        <v>16</v>
      </c>
      <c r="C40" s="138">
        <v>22</v>
      </c>
      <c r="D40" s="138" t="s">
        <v>49</v>
      </c>
      <c r="E40" s="138">
        <v>1</v>
      </c>
      <c r="F40" s="138">
        <v>0</v>
      </c>
      <c r="G40" s="138">
        <v>-1</v>
      </c>
      <c r="H40" s="138">
        <v>6</v>
      </c>
      <c r="I40" s="138">
        <v>640</v>
      </c>
      <c r="J40" s="138">
        <v>15</v>
      </c>
      <c r="K40" s="49">
        <v>0</v>
      </c>
    </row>
    <row r="41" spans="1:11" x14ac:dyDescent="0.25">
      <c r="A41" s="16">
        <v>40</v>
      </c>
      <c r="B41" s="138">
        <v>17</v>
      </c>
      <c r="C41" s="138">
        <v>21</v>
      </c>
      <c r="D41" s="138" t="s">
        <v>49</v>
      </c>
      <c r="E41" s="138">
        <v>1</v>
      </c>
      <c r="F41" s="138">
        <v>0</v>
      </c>
      <c r="G41" s="138">
        <v>7000</v>
      </c>
      <c r="H41" s="138">
        <v>13.75</v>
      </c>
      <c r="I41" s="138">
        <v>590</v>
      </c>
      <c r="J41" s="138">
        <v>50</v>
      </c>
      <c r="K41" s="49">
        <v>0</v>
      </c>
    </row>
    <row r="42" spans="1:11" x14ac:dyDescent="0.25">
      <c r="A42" s="16">
        <v>41</v>
      </c>
      <c r="B42" s="138">
        <v>17</v>
      </c>
      <c r="C42" s="138">
        <v>22</v>
      </c>
      <c r="D42" s="138" t="s">
        <v>49</v>
      </c>
      <c r="E42" s="138">
        <v>1</v>
      </c>
      <c r="F42" s="138">
        <v>0</v>
      </c>
      <c r="G42" s="138">
        <v>-1</v>
      </c>
      <c r="H42" s="138">
        <v>6</v>
      </c>
      <c r="I42" s="138">
        <v>640</v>
      </c>
      <c r="J42" s="138">
        <v>15</v>
      </c>
      <c r="K42" s="49">
        <v>0</v>
      </c>
    </row>
    <row r="43" spans="1:11" x14ac:dyDescent="0.25">
      <c r="A43" s="16">
        <v>42</v>
      </c>
      <c r="B43" s="138">
        <v>18</v>
      </c>
      <c r="C43" s="138">
        <v>21</v>
      </c>
      <c r="D43" s="138" t="s">
        <v>51</v>
      </c>
      <c r="E43" s="138">
        <v>1</v>
      </c>
      <c r="F43" s="138">
        <v>0</v>
      </c>
      <c r="G43" s="138">
        <v>4600</v>
      </c>
      <c r="H43" s="138">
        <v>13.75</v>
      </c>
      <c r="I43" s="138">
        <v>590</v>
      </c>
      <c r="J43" s="138">
        <v>50</v>
      </c>
      <c r="K43" s="49">
        <v>0</v>
      </c>
    </row>
    <row r="44" spans="1:11" x14ac:dyDescent="0.25">
      <c r="A44" s="16">
        <v>43</v>
      </c>
      <c r="B44" s="138">
        <v>18</v>
      </c>
      <c r="C44" s="138">
        <v>22</v>
      </c>
      <c r="D44" s="138" t="s">
        <v>51</v>
      </c>
      <c r="E44" s="138">
        <v>1</v>
      </c>
      <c r="F44" s="138">
        <v>0</v>
      </c>
      <c r="G44" s="138">
        <v>-1</v>
      </c>
      <c r="H44" s="138">
        <v>6</v>
      </c>
      <c r="I44" s="138">
        <v>640</v>
      </c>
      <c r="J44" s="138">
        <v>15</v>
      </c>
      <c r="K44" s="49">
        <v>0</v>
      </c>
    </row>
    <row r="45" spans="1:11" x14ac:dyDescent="0.25">
      <c r="A45" s="16">
        <v>44</v>
      </c>
      <c r="B45" s="138">
        <v>19</v>
      </c>
      <c r="C45" s="138">
        <v>21</v>
      </c>
      <c r="D45" s="138" t="s">
        <v>51</v>
      </c>
      <c r="E45" s="138">
        <v>1</v>
      </c>
      <c r="F45" s="138">
        <v>0</v>
      </c>
      <c r="G45" s="138">
        <v>460</v>
      </c>
      <c r="H45" s="138">
        <v>13.75</v>
      </c>
      <c r="I45" s="138">
        <v>590</v>
      </c>
      <c r="J45" s="138">
        <v>50</v>
      </c>
      <c r="K45" s="49">
        <v>0</v>
      </c>
    </row>
    <row r="46" spans="1:11" x14ac:dyDescent="0.25">
      <c r="A46" s="16">
        <v>45</v>
      </c>
      <c r="B46" s="138">
        <v>19</v>
      </c>
      <c r="C46" s="138">
        <v>22</v>
      </c>
      <c r="D46" s="138" t="s">
        <v>51</v>
      </c>
      <c r="E46" s="138">
        <v>1</v>
      </c>
      <c r="F46" s="138">
        <v>0</v>
      </c>
      <c r="G46" s="138">
        <v>-1</v>
      </c>
      <c r="H46" s="138">
        <v>6</v>
      </c>
      <c r="I46" s="138">
        <v>640</v>
      </c>
      <c r="J46" s="138">
        <v>15</v>
      </c>
      <c r="K46" s="49">
        <v>0</v>
      </c>
    </row>
    <row r="47" spans="1:11" x14ac:dyDescent="0.25">
      <c r="A47" s="16">
        <v>46</v>
      </c>
      <c r="B47" s="138">
        <v>20</v>
      </c>
      <c r="C47" s="138">
        <v>21</v>
      </c>
      <c r="D47" s="138" t="s">
        <v>51</v>
      </c>
      <c r="E47" s="138">
        <v>1</v>
      </c>
      <c r="F47" s="138">
        <v>0</v>
      </c>
      <c r="G47" s="138">
        <v>5700</v>
      </c>
      <c r="H47" s="138">
        <v>13.75</v>
      </c>
      <c r="I47" s="138">
        <v>590</v>
      </c>
      <c r="J47" s="138">
        <v>50</v>
      </c>
      <c r="K47" s="49">
        <v>0</v>
      </c>
    </row>
    <row r="48" spans="1:11" x14ac:dyDescent="0.25">
      <c r="A48" s="16">
        <v>47</v>
      </c>
      <c r="B48" s="138">
        <v>20</v>
      </c>
      <c r="C48" s="138">
        <v>22</v>
      </c>
      <c r="D48" s="138" t="s">
        <v>51</v>
      </c>
      <c r="E48" s="138">
        <v>1</v>
      </c>
      <c r="F48" s="138">
        <v>0</v>
      </c>
      <c r="G48" s="138">
        <v>-1</v>
      </c>
      <c r="H48" s="138">
        <v>6</v>
      </c>
      <c r="I48" s="138">
        <v>640</v>
      </c>
      <c r="J48" s="138">
        <v>15</v>
      </c>
      <c r="K48" s="49">
        <v>0</v>
      </c>
    </row>
    <row r="49" spans="1:11" x14ac:dyDescent="0.25">
      <c r="A49" s="16">
        <v>48</v>
      </c>
      <c r="B49" s="138">
        <v>21</v>
      </c>
      <c r="C49" s="138">
        <v>21</v>
      </c>
      <c r="D49" s="138" t="s">
        <v>51</v>
      </c>
      <c r="E49" s="138">
        <v>1</v>
      </c>
      <c r="F49" s="138">
        <v>0</v>
      </c>
      <c r="G49" s="138">
        <v>11600</v>
      </c>
      <c r="H49" s="138">
        <v>13.75</v>
      </c>
      <c r="I49" s="138">
        <v>590</v>
      </c>
      <c r="J49" s="138">
        <v>50</v>
      </c>
      <c r="K49" s="49">
        <v>0</v>
      </c>
    </row>
    <row r="50" spans="1:11" x14ac:dyDescent="0.25">
      <c r="A50" s="16">
        <v>49</v>
      </c>
      <c r="B50" s="138">
        <v>21</v>
      </c>
      <c r="C50" s="138">
        <v>22</v>
      </c>
      <c r="D50" s="138" t="s">
        <v>51</v>
      </c>
      <c r="E50" s="138">
        <v>1</v>
      </c>
      <c r="F50" s="138">
        <v>0</v>
      </c>
      <c r="G50" s="138">
        <v>-1</v>
      </c>
      <c r="H50" s="138">
        <v>6</v>
      </c>
      <c r="I50" s="138">
        <v>640</v>
      </c>
      <c r="J50" s="138">
        <v>15</v>
      </c>
      <c r="K50" s="49">
        <v>0</v>
      </c>
    </row>
    <row r="51" spans="1:11" x14ac:dyDescent="0.25">
      <c r="A51" s="16">
        <v>50</v>
      </c>
      <c r="B51" s="138">
        <v>22</v>
      </c>
      <c r="C51" s="138">
        <v>22</v>
      </c>
      <c r="D51" s="138" t="s">
        <v>51</v>
      </c>
      <c r="E51" s="138">
        <v>1</v>
      </c>
      <c r="F51" s="138">
        <v>0</v>
      </c>
      <c r="G51" s="138">
        <v>-1</v>
      </c>
      <c r="H51" s="138">
        <v>6</v>
      </c>
      <c r="I51" s="138">
        <v>640</v>
      </c>
      <c r="J51" s="138">
        <v>15</v>
      </c>
      <c r="K51" s="49">
        <v>0</v>
      </c>
    </row>
    <row r="52" spans="1:11" x14ac:dyDescent="0.25">
      <c r="A52" s="16">
        <v>51</v>
      </c>
      <c r="B52" s="138">
        <v>23</v>
      </c>
      <c r="C52" s="138">
        <v>21</v>
      </c>
      <c r="D52" s="138" t="s">
        <v>51</v>
      </c>
      <c r="E52" s="138">
        <v>1</v>
      </c>
      <c r="F52" s="138">
        <v>0</v>
      </c>
      <c r="G52" s="138">
        <v>6100</v>
      </c>
      <c r="H52" s="138">
        <v>13.75</v>
      </c>
      <c r="I52" s="138">
        <v>590</v>
      </c>
      <c r="J52" s="138">
        <v>50</v>
      </c>
      <c r="K52" s="49">
        <v>0</v>
      </c>
    </row>
    <row r="53" spans="1:11" x14ac:dyDescent="0.25">
      <c r="A53" s="16">
        <v>52</v>
      </c>
      <c r="B53" s="138">
        <v>23</v>
      </c>
      <c r="C53" s="138">
        <v>22</v>
      </c>
      <c r="D53" s="138" t="s">
        <v>51</v>
      </c>
      <c r="E53" s="138">
        <v>1</v>
      </c>
      <c r="F53" s="138">
        <v>0</v>
      </c>
      <c r="G53" s="138">
        <v>-1</v>
      </c>
      <c r="H53" s="138">
        <v>6</v>
      </c>
      <c r="I53" s="138">
        <v>640</v>
      </c>
      <c r="J53" s="138">
        <v>15</v>
      </c>
      <c r="K53" s="49">
        <v>0</v>
      </c>
    </row>
    <row r="54" spans="1:11" x14ac:dyDescent="0.25">
      <c r="A54" s="16">
        <v>53</v>
      </c>
      <c r="B54" s="138">
        <v>24</v>
      </c>
      <c r="C54" s="138">
        <v>22</v>
      </c>
      <c r="D54" s="138" t="s">
        <v>51</v>
      </c>
      <c r="E54" s="138">
        <v>1</v>
      </c>
      <c r="F54" s="138">
        <v>0</v>
      </c>
      <c r="G54" s="138">
        <v>-1</v>
      </c>
      <c r="H54" s="138">
        <v>6</v>
      </c>
      <c r="I54" s="138">
        <v>640</v>
      </c>
      <c r="J54" s="138">
        <v>15</v>
      </c>
      <c r="K54" s="49">
        <v>0</v>
      </c>
    </row>
    <row r="55" spans="1:11" x14ac:dyDescent="0.25">
      <c r="A55" s="16">
        <v>54</v>
      </c>
      <c r="B55" s="138">
        <v>25</v>
      </c>
      <c r="C55" s="138">
        <v>21</v>
      </c>
      <c r="D55" s="138" t="s">
        <v>51</v>
      </c>
      <c r="E55" s="138">
        <v>1</v>
      </c>
      <c r="F55" s="138">
        <v>0</v>
      </c>
      <c r="G55" s="138">
        <v>1900</v>
      </c>
      <c r="H55" s="138">
        <v>13.75</v>
      </c>
      <c r="I55" s="138">
        <v>590</v>
      </c>
      <c r="J55" s="138">
        <v>50</v>
      </c>
      <c r="K55" s="49">
        <v>0</v>
      </c>
    </row>
    <row r="56" spans="1:11" x14ac:dyDescent="0.25">
      <c r="A56" s="16">
        <v>55</v>
      </c>
      <c r="B56" s="138">
        <v>25</v>
      </c>
      <c r="C56" s="138">
        <v>22</v>
      </c>
      <c r="D56" s="138" t="s">
        <v>51</v>
      </c>
      <c r="E56" s="138">
        <v>1</v>
      </c>
      <c r="F56" s="138">
        <v>0</v>
      </c>
      <c r="G56" s="138">
        <v>-1</v>
      </c>
      <c r="H56" s="138">
        <v>6</v>
      </c>
      <c r="I56" s="138">
        <v>640</v>
      </c>
      <c r="J56" s="138">
        <v>15</v>
      </c>
      <c r="K56" s="49">
        <v>0</v>
      </c>
    </row>
    <row r="57" spans="1:11" x14ac:dyDescent="0.25">
      <c r="A57" s="16">
        <v>56</v>
      </c>
      <c r="B57" s="138">
        <v>26</v>
      </c>
      <c r="C57" s="138">
        <v>21</v>
      </c>
      <c r="D57" s="138" t="s">
        <v>51</v>
      </c>
      <c r="E57" s="138">
        <v>1</v>
      </c>
      <c r="F57" s="138">
        <v>0</v>
      </c>
      <c r="G57" s="138">
        <v>800</v>
      </c>
      <c r="H57" s="138">
        <v>13.75</v>
      </c>
      <c r="I57" s="138">
        <v>590</v>
      </c>
      <c r="J57" s="138">
        <v>50</v>
      </c>
      <c r="K57" s="49">
        <v>0</v>
      </c>
    </row>
    <row r="58" spans="1:11" x14ac:dyDescent="0.25">
      <c r="A58" s="16">
        <v>57</v>
      </c>
      <c r="B58" s="138">
        <v>26</v>
      </c>
      <c r="C58" s="138">
        <v>22</v>
      </c>
      <c r="D58" s="138" t="s">
        <v>51</v>
      </c>
      <c r="E58" s="138">
        <v>1</v>
      </c>
      <c r="F58" s="138">
        <v>0</v>
      </c>
      <c r="G58" s="138">
        <v>-1</v>
      </c>
      <c r="H58" s="138">
        <v>6</v>
      </c>
      <c r="I58" s="138">
        <v>640</v>
      </c>
      <c r="J58" s="138">
        <v>15</v>
      </c>
      <c r="K58" s="49">
        <v>0</v>
      </c>
    </row>
    <row r="59" spans="1:11" x14ac:dyDescent="0.25">
      <c r="A59" s="16">
        <v>58</v>
      </c>
      <c r="B59" s="138">
        <v>27</v>
      </c>
      <c r="C59" s="138">
        <v>21</v>
      </c>
      <c r="D59" s="138" t="s">
        <v>51</v>
      </c>
      <c r="E59" s="138">
        <v>1</v>
      </c>
      <c r="F59" s="138">
        <v>0</v>
      </c>
      <c r="G59" s="138">
        <v>8600</v>
      </c>
      <c r="H59" s="138">
        <v>13.75</v>
      </c>
      <c r="I59" s="138">
        <v>590</v>
      </c>
      <c r="J59" s="138">
        <v>50</v>
      </c>
      <c r="K59" s="49">
        <v>0</v>
      </c>
    </row>
    <row r="60" spans="1:11" x14ac:dyDescent="0.25">
      <c r="A60" s="16">
        <v>59</v>
      </c>
      <c r="B60" s="138">
        <v>27</v>
      </c>
      <c r="C60" s="138">
        <v>22</v>
      </c>
      <c r="D60" s="138" t="s">
        <v>51</v>
      </c>
      <c r="E60" s="138">
        <v>1</v>
      </c>
      <c r="F60" s="138">
        <v>0</v>
      </c>
      <c r="G60" s="138">
        <v>-1</v>
      </c>
      <c r="H60" s="138">
        <v>6</v>
      </c>
      <c r="I60" s="138">
        <v>640</v>
      </c>
      <c r="J60" s="138">
        <v>15</v>
      </c>
      <c r="K60" s="49">
        <v>0</v>
      </c>
    </row>
    <row r="61" spans="1:11" x14ac:dyDescent="0.25">
      <c r="A61" s="16">
        <v>60</v>
      </c>
      <c r="B61" s="138">
        <v>28</v>
      </c>
      <c r="C61" s="138">
        <v>21</v>
      </c>
      <c r="D61" s="138" t="s">
        <v>51</v>
      </c>
      <c r="E61" s="138">
        <v>1</v>
      </c>
      <c r="F61" s="138">
        <v>0</v>
      </c>
      <c r="G61" s="138">
        <v>1700</v>
      </c>
      <c r="H61" s="138">
        <v>13.75</v>
      </c>
      <c r="I61" s="138">
        <v>590</v>
      </c>
      <c r="J61" s="138">
        <v>50</v>
      </c>
      <c r="K61" s="49">
        <v>0</v>
      </c>
    </row>
    <row r="62" spans="1:11" x14ac:dyDescent="0.25">
      <c r="A62" s="16">
        <v>61</v>
      </c>
      <c r="B62" s="138">
        <v>28</v>
      </c>
      <c r="C62" s="138">
        <v>22</v>
      </c>
      <c r="D62" s="138" t="s">
        <v>51</v>
      </c>
      <c r="E62" s="138">
        <v>1</v>
      </c>
      <c r="F62" s="138">
        <v>0</v>
      </c>
      <c r="G62" s="138">
        <v>-1</v>
      </c>
      <c r="H62" s="138">
        <v>6</v>
      </c>
      <c r="I62" s="138">
        <v>640</v>
      </c>
      <c r="J62" s="138">
        <v>15</v>
      </c>
      <c r="K62" s="49">
        <v>0</v>
      </c>
    </row>
    <row r="63" spans="1:11" x14ac:dyDescent="0.25">
      <c r="A63" s="16">
        <v>62</v>
      </c>
      <c r="B63" s="138">
        <v>29</v>
      </c>
      <c r="C63" s="138">
        <v>21</v>
      </c>
      <c r="D63" s="138" t="s">
        <v>52</v>
      </c>
      <c r="E63" s="138">
        <v>1</v>
      </c>
      <c r="F63" s="138">
        <v>0</v>
      </c>
      <c r="G63" s="138">
        <v>3600</v>
      </c>
      <c r="H63" s="138">
        <v>13.75</v>
      </c>
      <c r="I63" s="138">
        <v>590</v>
      </c>
      <c r="J63" s="138">
        <v>50</v>
      </c>
      <c r="K63" s="49">
        <v>0</v>
      </c>
    </row>
    <row r="64" spans="1:11" x14ac:dyDescent="0.25">
      <c r="A64" s="16">
        <v>63</v>
      </c>
      <c r="B64" s="138">
        <v>29</v>
      </c>
      <c r="C64" s="138">
        <v>22</v>
      </c>
      <c r="D64" s="138" t="s">
        <v>52</v>
      </c>
      <c r="E64" s="138">
        <v>1</v>
      </c>
      <c r="F64" s="138">
        <v>0</v>
      </c>
      <c r="G64" s="138">
        <v>-1</v>
      </c>
      <c r="H64" s="138">
        <v>6</v>
      </c>
      <c r="I64" s="138">
        <v>640</v>
      </c>
      <c r="J64" s="138">
        <v>15</v>
      </c>
      <c r="K64" s="49">
        <v>0</v>
      </c>
    </row>
    <row r="65" spans="1:11" x14ac:dyDescent="0.25">
      <c r="A65" s="16">
        <v>64</v>
      </c>
      <c r="B65" s="138">
        <v>30</v>
      </c>
      <c r="C65" s="138">
        <v>21</v>
      </c>
      <c r="D65" s="138" t="s">
        <v>52</v>
      </c>
      <c r="E65" s="138">
        <v>1</v>
      </c>
      <c r="F65" s="138">
        <v>0</v>
      </c>
      <c r="G65" s="138">
        <v>9400</v>
      </c>
      <c r="H65" s="138">
        <v>13.75</v>
      </c>
      <c r="I65" s="138">
        <v>590</v>
      </c>
      <c r="J65" s="138">
        <v>50</v>
      </c>
      <c r="K65" s="49">
        <v>0</v>
      </c>
    </row>
    <row r="66" spans="1:11" x14ac:dyDescent="0.25">
      <c r="A66" s="16">
        <v>65</v>
      </c>
      <c r="B66" s="138">
        <v>30</v>
      </c>
      <c r="C66" s="138">
        <v>22</v>
      </c>
      <c r="D66" s="138" t="s">
        <v>52</v>
      </c>
      <c r="E66" s="138">
        <v>1</v>
      </c>
      <c r="F66" s="138">
        <v>0</v>
      </c>
      <c r="G66" s="138">
        <v>-1</v>
      </c>
      <c r="H66" s="138">
        <v>6</v>
      </c>
      <c r="I66" s="138">
        <v>640</v>
      </c>
      <c r="J66" s="138">
        <v>15</v>
      </c>
      <c r="K66" s="49">
        <v>0</v>
      </c>
    </row>
    <row r="67" spans="1:11" x14ac:dyDescent="0.25">
      <c r="A67" s="16">
        <v>66</v>
      </c>
      <c r="B67" s="138">
        <v>31</v>
      </c>
      <c r="C67" s="138">
        <v>21</v>
      </c>
      <c r="D67" s="138" t="s">
        <v>52</v>
      </c>
      <c r="E67" s="138">
        <v>1</v>
      </c>
      <c r="F67" s="138">
        <v>0</v>
      </c>
      <c r="G67" s="138">
        <v>11000</v>
      </c>
      <c r="H67" s="138">
        <v>13.75</v>
      </c>
      <c r="I67" s="138">
        <v>590</v>
      </c>
      <c r="J67" s="138">
        <v>50</v>
      </c>
      <c r="K67" s="49">
        <v>0</v>
      </c>
    </row>
    <row r="68" spans="1:11" x14ac:dyDescent="0.25">
      <c r="A68" s="16">
        <v>67</v>
      </c>
      <c r="B68" s="138">
        <v>31</v>
      </c>
      <c r="C68" s="138">
        <v>22</v>
      </c>
      <c r="D68" s="138" t="s">
        <v>52</v>
      </c>
      <c r="E68" s="138">
        <v>1</v>
      </c>
      <c r="F68" s="138">
        <v>0</v>
      </c>
      <c r="G68" s="138">
        <v>-1</v>
      </c>
      <c r="H68" s="138">
        <v>6</v>
      </c>
      <c r="I68" s="138">
        <v>640</v>
      </c>
      <c r="J68" s="138">
        <v>15</v>
      </c>
      <c r="K68" s="49">
        <v>0</v>
      </c>
    </row>
    <row r="69" spans="1:11" x14ac:dyDescent="0.25">
      <c r="A69" s="16">
        <v>68</v>
      </c>
      <c r="B69" s="138">
        <v>32</v>
      </c>
      <c r="C69" s="138">
        <v>21</v>
      </c>
      <c r="D69" s="138" t="s">
        <v>52</v>
      </c>
      <c r="E69" s="138">
        <v>1</v>
      </c>
      <c r="F69" s="138">
        <v>0</v>
      </c>
      <c r="G69" s="138">
        <v>4300</v>
      </c>
      <c r="H69" s="138">
        <v>13.75</v>
      </c>
      <c r="I69" s="138">
        <v>590</v>
      </c>
      <c r="J69" s="138">
        <v>50</v>
      </c>
      <c r="K69" s="49">
        <v>0</v>
      </c>
    </row>
    <row r="70" spans="1:11" x14ac:dyDescent="0.25">
      <c r="A70" s="16">
        <v>69</v>
      </c>
      <c r="B70" s="138">
        <v>32</v>
      </c>
      <c r="C70" s="138">
        <v>22</v>
      </c>
      <c r="D70" s="138" t="s">
        <v>52</v>
      </c>
      <c r="E70" s="138">
        <v>1</v>
      </c>
      <c r="F70" s="138">
        <v>0</v>
      </c>
      <c r="G70" s="138">
        <v>-1</v>
      </c>
      <c r="H70" s="138">
        <v>6</v>
      </c>
      <c r="I70" s="138">
        <v>640</v>
      </c>
      <c r="J70" s="138">
        <v>15</v>
      </c>
      <c r="K70" s="49">
        <v>0</v>
      </c>
    </row>
    <row r="71" spans="1:11" x14ac:dyDescent="0.25">
      <c r="A71" s="16">
        <v>70</v>
      </c>
      <c r="B71" s="138">
        <v>33</v>
      </c>
      <c r="C71" s="138">
        <v>21</v>
      </c>
      <c r="D71" s="138" t="s">
        <v>52</v>
      </c>
      <c r="E71" s="138">
        <v>1</v>
      </c>
      <c r="F71" s="138">
        <v>0</v>
      </c>
      <c r="G71" s="138">
        <v>800</v>
      </c>
      <c r="H71" s="138">
        <v>13.75</v>
      </c>
      <c r="I71" s="138">
        <v>590</v>
      </c>
      <c r="J71" s="138">
        <v>50</v>
      </c>
      <c r="K71" s="49">
        <v>0</v>
      </c>
    </row>
    <row r="72" spans="1:11" x14ac:dyDescent="0.25">
      <c r="A72" s="16">
        <v>71</v>
      </c>
      <c r="B72" s="138">
        <v>33</v>
      </c>
      <c r="C72" s="138">
        <v>22</v>
      </c>
      <c r="D72" s="138" t="s">
        <v>52</v>
      </c>
      <c r="E72" s="138">
        <v>1</v>
      </c>
      <c r="F72" s="138">
        <v>0</v>
      </c>
      <c r="G72" s="138">
        <v>-1</v>
      </c>
      <c r="H72" s="138">
        <v>6</v>
      </c>
      <c r="I72" s="138">
        <v>640</v>
      </c>
      <c r="J72" s="138">
        <v>15</v>
      </c>
      <c r="K72" s="49">
        <v>0</v>
      </c>
    </row>
    <row r="73" spans="1:11" x14ac:dyDescent="0.25">
      <c r="A73" s="16">
        <v>72</v>
      </c>
      <c r="B73" s="138">
        <v>34</v>
      </c>
      <c r="C73" s="138">
        <v>22</v>
      </c>
      <c r="D73" s="138" t="s">
        <v>52</v>
      </c>
      <c r="E73" s="138">
        <v>1</v>
      </c>
      <c r="F73" s="138">
        <v>0</v>
      </c>
      <c r="G73" s="138">
        <v>-1</v>
      </c>
      <c r="H73" s="138">
        <v>6</v>
      </c>
      <c r="I73" s="138">
        <v>640</v>
      </c>
      <c r="J73" s="138">
        <v>15</v>
      </c>
      <c r="K73" s="49">
        <v>0</v>
      </c>
    </row>
    <row r="74" spans="1:11" x14ac:dyDescent="0.25">
      <c r="A74" s="16">
        <v>73</v>
      </c>
      <c r="B74" s="138">
        <v>35</v>
      </c>
      <c r="C74" s="138">
        <v>22</v>
      </c>
      <c r="D74" s="138" t="s">
        <v>52</v>
      </c>
      <c r="E74" s="138">
        <v>1</v>
      </c>
      <c r="F74" s="138">
        <v>0</v>
      </c>
      <c r="G74" s="138">
        <v>-1</v>
      </c>
      <c r="H74" s="138">
        <v>6</v>
      </c>
      <c r="I74" s="138">
        <v>640</v>
      </c>
      <c r="J74" s="138">
        <v>15</v>
      </c>
      <c r="K74" s="49">
        <v>0</v>
      </c>
    </row>
    <row r="75" spans="1:11" x14ac:dyDescent="0.25">
      <c r="A75" s="16">
        <v>74</v>
      </c>
      <c r="B75" s="138">
        <v>36</v>
      </c>
      <c r="C75" s="138">
        <v>21</v>
      </c>
      <c r="D75" s="138" t="s">
        <v>52</v>
      </c>
      <c r="E75" s="138">
        <v>1</v>
      </c>
      <c r="F75" s="138">
        <v>0</v>
      </c>
      <c r="G75" s="138">
        <v>2700</v>
      </c>
      <c r="H75" s="138">
        <v>13.75</v>
      </c>
      <c r="I75" s="138">
        <v>590</v>
      </c>
      <c r="J75" s="138">
        <v>50</v>
      </c>
      <c r="K75" s="49">
        <v>0</v>
      </c>
    </row>
    <row r="76" spans="1:11" x14ac:dyDescent="0.25">
      <c r="A76" s="16">
        <v>75</v>
      </c>
      <c r="B76" s="138">
        <v>36</v>
      </c>
      <c r="C76" s="138">
        <v>22</v>
      </c>
      <c r="D76" s="138" t="s">
        <v>52</v>
      </c>
      <c r="E76" s="138">
        <v>1</v>
      </c>
      <c r="F76" s="138">
        <v>0</v>
      </c>
      <c r="G76" s="138">
        <v>-1</v>
      </c>
      <c r="H76" s="138">
        <v>6</v>
      </c>
      <c r="I76" s="138">
        <v>640</v>
      </c>
      <c r="J76" s="138">
        <v>15</v>
      </c>
      <c r="K76" s="49">
        <v>0</v>
      </c>
    </row>
    <row r="77" spans="1:11" x14ac:dyDescent="0.25">
      <c r="A77" s="16">
        <v>76</v>
      </c>
      <c r="B77" s="138">
        <v>37</v>
      </c>
      <c r="C77" s="138">
        <v>22</v>
      </c>
      <c r="D77" s="138" t="s">
        <v>53</v>
      </c>
      <c r="E77" s="138">
        <v>1</v>
      </c>
      <c r="F77" s="138">
        <v>0</v>
      </c>
      <c r="G77" s="138">
        <v>-1</v>
      </c>
      <c r="H77" s="138">
        <v>6</v>
      </c>
      <c r="I77" s="138">
        <v>640</v>
      </c>
      <c r="J77" s="138">
        <v>15</v>
      </c>
      <c r="K77" s="49">
        <v>0</v>
      </c>
    </row>
    <row r="78" spans="1:11" x14ac:dyDescent="0.25">
      <c r="A78" s="16">
        <v>77</v>
      </c>
      <c r="B78" s="138">
        <v>38</v>
      </c>
      <c r="C78" s="138">
        <v>22</v>
      </c>
      <c r="D78" s="138" t="s">
        <v>53</v>
      </c>
      <c r="E78" s="138">
        <v>1</v>
      </c>
      <c r="F78" s="138">
        <v>0</v>
      </c>
      <c r="G78" s="138">
        <v>-1</v>
      </c>
      <c r="H78" s="138">
        <v>6</v>
      </c>
      <c r="I78" s="138">
        <v>640</v>
      </c>
      <c r="J78" s="138">
        <v>15</v>
      </c>
      <c r="K78" s="49">
        <v>0</v>
      </c>
    </row>
    <row r="79" spans="1:11" x14ac:dyDescent="0.25">
      <c r="A79" s="16">
        <v>78</v>
      </c>
      <c r="B79" s="138">
        <v>39</v>
      </c>
      <c r="C79" s="138">
        <v>21</v>
      </c>
      <c r="D79" s="138" t="s">
        <v>53</v>
      </c>
      <c r="E79" s="138">
        <v>1</v>
      </c>
      <c r="F79" s="138">
        <v>0</v>
      </c>
      <c r="G79" s="138">
        <v>11100</v>
      </c>
      <c r="H79" s="138">
        <v>13.75</v>
      </c>
      <c r="I79" s="138">
        <v>590</v>
      </c>
      <c r="J79" s="138">
        <v>50</v>
      </c>
      <c r="K79" s="49">
        <v>0</v>
      </c>
    </row>
    <row r="80" spans="1:11" x14ac:dyDescent="0.25">
      <c r="A80" s="16">
        <v>79</v>
      </c>
      <c r="B80" s="138">
        <v>39</v>
      </c>
      <c r="C80" s="138">
        <v>22</v>
      </c>
      <c r="D80" s="138" t="s">
        <v>53</v>
      </c>
      <c r="E80" s="138">
        <v>1</v>
      </c>
      <c r="F80" s="138">
        <v>0</v>
      </c>
      <c r="G80" s="138">
        <v>-1</v>
      </c>
      <c r="H80" s="138">
        <v>6</v>
      </c>
      <c r="I80" s="138">
        <v>640</v>
      </c>
      <c r="J80" s="138">
        <v>15</v>
      </c>
      <c r="K80" s="49">
        <v>0</v>
      </c>
    </row>
    <row r="81" spans="1:11" x14ac:dyDescent="0.25">
      <c r="A81" s="16">
        <v>80</v>
      </c>
      <c r="B81" s="138">
        <v>40</v>
      </c>
      <c r="C81" s="138">
        <v>21</v>
      </c>
      <c r="D81" s="138" t="s">
        <v>53</v>
      </c>
      <c r="E81" s="138">
        <v>1</v>
      </c>
      <c r="F81" s="138">
        <v>0</v>
      </c>
      <c r="G81" s="138">
        <v>3500</v>
      </c>
      <c r="H81" s="138">
        <v>13.75</v>
      </c>
      <c r="I81" s="138">
        <v>590</v>
      </c>
      <c r="J81" s="138">
        <v>50</v>
      </c>
      <c r="K81" s="49">
        <v>0</v>
      </c>
    </row>
    <row r="82" spans="1:11" x14ac:dyDescent="0.25">
      <c r="A82" s="16">
        <v>81</v>
      </c>
      <c r="B82" s="138">
        <v>40</v>
      </c>
      <c r="C82" s="138">
        <v>22</v>
      </c>
      <c r="D82" s="138" t="s">
        <v>53</v>
      </c>
      <c r="E82" s="138">
        <v>1</v>
      </c>
      <c r="F82" s="138">
        <v>0</v>
      </c>
      <c r="G82" s="138">
        <v>-1</v>
      </c>
      <c r="H82" s="138">
        <v>6</v>
      </c>
      <c r="I82" s="138">
        <v>640</v>
      </c>
      <c r="J82" s="138">
        <v>15</v>
      </c>
      <c r="K82" s="49">
        <v>0</v>
      </c>
    </row>
    <row r="83" spans="1:11" x14ac:dyDescent="0.25">
      <c r="A83" s="16">
        <v>82</v>
      </c>
      <c r="B83" s="138">
        <v>41</v>
      </c>
      <c r="C83" s="138">
        <v>22</v>
      </c>
      <c r="D83" s="138" t="s">
        <v>346</v>
      </c>
      <c r="E83" s="138">
        <v>1</v>
      </c>
      <c r="F83" s="138">
        <v>0</v>
      </c>
      <c r="G83" s="138">
        <v>-1</v>
      </c>
      <c r="H83" s="138">
        <v>6</v>
      </c>
      <c r="I83" s="138">
        <v>640</v>
      </c>
      <c r="J83" s="138">
        <v>15</v>
      </c>
      <c r="K83" s="49">
        <v>0</v>
      </c>
    </row>
    <row r="84" spans="1:11" x14ac:dyDescent="0.25">
      <c r="A84" s="16">
        <v>83</v>
      </c>
      <c r="B84" s="138">
        <v>42</v>
      </c>
      <c r="C84" s="138">
        <v>22</v>
      </c>
      <c r="D84" s="138" t="s">
        <v>347</v>
      </c>
      <c r="E84" s="138">
        <v>1</v>
      </c>
      <c r="F84" s="138">
        <v>0</v>
      </c>
      <c r="G84" s="138">
        <v>-1</v>
      </c>
      <c r="H84" s="138">
        <v>6</v>
      </c>
      <c r="I84" s="138">
        <v>640</v>
      </c>
      <c r="J84" s="138">
        <v>15</v>
      </c>
      <c r="K84" s="49">
        <v>0</v>
      </c>
    </row>
    <row r="85" spans="1:11" x14ac:dyDescent="0.25">
      <c r="A85" s="139">
        <v>84</v>
      </c>
      <c r="B85" s="140">
        <v>43</v>
      </c>
      <c r="C85" s="140">
        <v>22</v>
      </c>
      <c r="D85" s="140" t="s">
        <v>348</v>
      </c>
      <c r="E85" s="140">
        <v>1</v>
      </c>
      <c r="F85" s="140">
        <v>0</v>
      </c>
      <c r="G85" s="140">
        <v>-1</v>
      </c>
      <c r="H85" s="140">
        <v>6</v>
      </c>
      <c r="I85" s="140">
        <v>640</v>
      </c>
      <c r="J85" s="140">
        <v>15</v>
      </c>
      <c r="K85" s="141">
        <v>0</v>
      </c>
    </row>
  </sheetData>
  <autoFilter ref="A1:K85" xr:uid="{CB636E50-B45D-43B6-B469-7919B907A33B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55F1-3981-4A3E-945B-80052C085C18}">
  <dimension ref="A1:J49"/>
  <sheetViews>
    <sheetView zoomScale="145" zoomScaleNormal="145" workbookViewId="0">
      <pane ySplit="1" topLeftCell="A2" activePane="bottomLeft" state="frozen"/>
      <selection pane="bottomLeft" activeCell="C25" sqref="C25:J25"/>
    </sheetView>
  </sheetViews>
  <sheetFormatPr defaultRowHeight="13.8" x14ac:dyDescent="0.25"/>
  <cols>
    <col min="1" max="1" width="7.109375" bestFit="1" customWidth="1"/>
    <col min="2" max="2" width="9.44140625" bestFit="1" customWidth="1"/>
    <col min="3" max="10" width="12.88671875" bestFit="1" customWidth="1"/>
  </cols>
  <sheetData>
    <row r="1" spans="1:10" ht="14.4" thickBot="1" x14ac:dyDescent="0.3">
      <c r="A1" s="86" t="s">
        <v>302</v>
      </c>
      <c r="B1" s="31" t="s">
        <v>301</v>
      </c>
      <c r="C1" s="31" t="s">
        <v>311</v>
      </c>
      <c r="D1" s="31" t="s">
        <v>312</v>
      </c>
      <c r="E1" s="31" t="s">
        <v>313</v>
      </c>
      <c r="F1" s="31" t="s">
        <v>314</v>
      </c>
      <c r="G1" s="31" t="s">
        <v>315</v>
      </c>
      <c r="H1" s="31" t="s">
        <v>316</v>
      </c>
      <c r="I1" s="31" t="s">
        <v>317</v>
      </c>
      <c r="J1" s="32" t="s">
        <v>318</v>
      </c>
    </row>
    <row r="2" spans="1:10" x14ac:dyDescent="0.25">
      <c r="A2" s="132" t="s">
        <v>303</v>
      </c>
      <c r="B2" s="4">
        <v>1</v>
      </c>
      <c r="C2" s="39">
        <v>25.739266834533041</v>
      </c>
      <c r="D2" s="39">
        <v>28.252074553539401</v>
      </c>
      <c r="E2" s="39">
        <v>29.996165770186678</v>
      </c>
      <c r="F2" s="39">
        <v>32.472085240822082</v>
      </c>
      <c r="G2" s="39">
        <v>32.811454529719427</v>
      </c>
      <c r="H2" s="39">
        <v>33.822859072492413</v>
      </c>
      <c r="I2" s="39">
        <v>33.909287191819757</v>
      </c>
      <c r="J2" s="40">
        <v>33.866586928073467</v>
      </c>
    </row>
    <row r="3" spans="1:10" x14ac:dyDescent="0.25">
      <c r="A3" s="133"/>
      <c r="B3" s="1">
        <v>2</v>
      </c>
      <c r="C3" s="41">
        <v>0.6365899176374763</v>
      </c>
      <c r="D3" s="41">
        <v>0.63247014550727654</v>
      </c>
      <c r="E3" s="41">
        <v>0.6392104726799358</v>
      </c>
      <c r="F3" s="41">
        <v>0.63930753575472532</v>
      </c>
      <c r="G3" s="41">
        <v>0.63830436334046581</v>
      </c>
      <c r="H3" s="41">
        <v>0.63883261070835429</v>
      </c>
      <c r="I3" s="41">
        <v>0.64084408124081893</v>
      </c>
      <c r="J3" s="42">
        <v>0.63563484183200825</v>
      </c>
    </row>
    <row r="4" spans="1:10" x14ac:dyDescent="0.25">
      <c r="A4" s="133"/>
      <c r="B4" s="1">
        <v>3</v>
      </c>
      <c r="C4" s="41">
        <v>6.5998671455284006</v>
      </c>
      <c r="D4" s="41">
        <v>9.5313482749568941</v>
      </c>
      <c r="E4" s="41">
        <v>12.24893579182922</v>
      </c>
      <c r="F4" s="41">
        <v>14.141417824732899</v>
      </c>
      <c r="G4" s="41">
        <v>15.0481136877585</v>
      </c>
      <c r="H4" s="41">
        <v>13.79700429056331</v>
      </c>
      <c r="I4" s="41">
        <v>11.8547037954303</v>
      </c>
      <c r="J4" s="42">
        <v>10.13560057151901</v>
      </c>
    </row>
    <row r="5" spans="1:10" x14ac:dyDescent="0.25">
      <c r="A5" s="133"/>
      <c r="B5" s="1">
        <v>4</v>
      </c>
      <c r="C5" s="41">
        <v>2.6001533809367632</v>
      </c>
      <c r="D5" s="41">
        <v>7.6321573202545512</v>
      </c>
      <c r="E5" s="41">
        <v>12.87384980192369</v>
      </c>
      <c r="F5" s="41">
        <v>16.072428568191292</v>
      </c>
      <c r="G5" s="41">
        <v>19.85454359179116</v>
      </c>
      <c r="H5" s="41">
        <v>18.284252321050559</v>
      </c>
      <c r="I5" s="41">
        <v>17.64450178554543</v>
      </c>
      <c r="J5" s="42">
        <v>15.6944042564855</v>
      </c>
    </row>
    <row r="6" spans="1:10" x14ac:dyDescent="0.25">
      <c r="A6" s="133"/>
      <c r="B6" s="1">
        <v>5</v>
      </c>
      <c r="C6" s="41">
        <v>0.31792939815936277</v>
      </c>
      <c r="D6" s="41">
        <v>0.98567853645982395</v>
      </c>
      <c r="E6" s="41">
        <v>2.664395931718579</v>
      </c>
      <c r="F6" s="41">
        <v>4.092664435259719</v>
      </c>
      <c r="G6" s="41">
        <v>6.340254494242564</v>
      </c>
      <c r="H6" s="41">
        <v>8.3686908584006616</v>
      </c>
      <c r="I6" s="41">
        <v>10.88092051093694</v>
      </c>
      <c r="J6" s="42">
        <v>9.978606365324282</v>
      </c>
    </row>
    <row r="7" spans="1:10" ht="14.4" thickBot="1" x14ac:dyDescent="0.3">
      <c r="A7" s="134"/>
      <c r="B7" s="9">
        <v>6</v>
      </c>
      <c r="C7" s="43">
        <v>34.841662150902501</v>
      </c>
      <c r="D7" s="43">
        <v>45.641551326558208</v>
      </c>
      <c r="E7" s="43">
        <v>56.303674986260489</v>
      </c>
      <c r="F7" s="43">
        <v>63.850889156069258</v>
      </c>
      <c r="G7" s="43">
        <v>70.196531811575966</v>
      </c>
      <c r="H7" s="43">
        <v>69.628967959263406</v>
      </c>
      <c r="I7" s="43">
        <v>69.543689331617074</v>
      </c>
      <c r="J7" s="44">
        <v>66.106141419454318</v>
      </c>
    </row>
    <row r="8" spans="1:10" x14ac:dyDescent="0.25">
      <c r="A8" s="132" t="s">
        <v>304</v>
      </c>
      <c r="B8" s="4">
        <v>1</v>
      </c>
      <c r="C8" s="39">
        <v>148.43835364600599</v>
      </c>
      <c r="D8" s="39">
        <v>163.00470800466579</v>
      </c>
      <c r="E8" s="39">
        <v>173.7941714669208</v>
      </c>
      <c r="F8" s="39">
        <v>187.52935538859899</v>
      </c>
      <c r="G8" s="39">
        <v>189.79970904522261</v>
      </c>
      <c r="H8" s="39">
        <v>193.88418017884061</v>
      </c>
      <c r="I8" s="39">
        <v>194.48079344349</v>
      </c>
      <c r="J8" s="40">
        <v>193.47509656161111</v>
      </c>
    </row>
    <row r="9" spans="1:10" x14ac:dyDescent="0.25">
      <c r="A9" s="133"/>
      <c r="B9" s="1">
        <v>2</v>
      </c>
      <c r="C9" s="41">
        <v>2.4710946488828611</v>
      </c>
      <c r="D9" s="41">
        <v>2.4920297280679859</v>
      </c>
      <c r="E9" s="41">
        <v>2.5261042291226001</v>
      </c>
      <c r="F9" s="41">
        <v>2.5413032021860569</v>
      </c>
      <c r="G9" s="41">
        <v>2.5247400491228729</v>
      </c>
      <c r="H9" s="41">
        <v>2.551288673024211</v>
      </c>
      <c r="I9" s="41">
        <v>2.5251655660452661</v>
      </c>
      <c r="J9" s="42">
        <v>2.5232526878756159</v>
      </c>
    </row>
    <row r="10" spans="1:10" x14ac:dyDescent="0.25">
      <c r="A10" s="133"/>
      <c r="B10" s="1">
        <v>3</v>
      </c>
      <c r="C10" s="41">
        <v>3.345338024613226</v>
      </c>
      <c r="D10" s="41">
        <v>5.0071885614573421</v>
      </c>
      <c r="E10" s="41">
        <v>6.7054974519870596</v>
      </c>
      <c r="F10" s="41">
        <v>8.1086118913074721</v>
      </c>
      <c r="G10" s="41">
        <v>9.100429408523647</v>
      </c>
      <c r="H10" s="41">
        <v>8.5283350318779068</v>
      </c>
      <c r="I10" s="41">
        <v>7.99655900501907</v>
      </c>
      <c r="J10" s="42">
        <v>7.2045798242026464</v>
      </c>
    </row>
    <row r="11" spans="1:10" x14ac:dyDescent="0.25">
      <c r="A11" s="133"/>
      <c r="B11" s="1">
        <v>4</v>
      </c>
      <c r="C11" s="41">
        <v>2.5580237704460962</v>
      </c>
      <c r="D11" s="41">
        <v>8.7100137226087142</v>
      </c>
      <c r="E11" s="41">
        <v>16.716879046721999</v>
      </c>
      <c r="F11" s="41">
        <v>24.133812986260089</v>
      </c>
      <c r="G11" s="41">
        <v>31.936444947190569</v>
      </c>
      <c r="H11" s="41">
        <v>36.365543311800501</v>
      </c>
      <c r="I11" s="41">
        <v>40.904669738434087</v>
      </c>
      <c r="J11" s="42">
        <v>42.773578340627971</v>
      </c>
    </row>
    <row r="12" spans="1:10" x14ac:dyDescent="0.25">
      <c r="A12" s="133"/>
      <c r="B12" s="1">
        <v>5</v>
      </c>
      <c r="C12" s="41">
        <v>0.34052670194155332</v>
      </c>
      <c r="D12" s="41">
        <v>1.1239771525580271</v>
      </c>
      <c r="E12" s="41">
        <v>3.3276391034380119</v>
      </c>
      <c r="F12" s="41">
        <v>5.6067895274078632</v>
      </c>
      <c r="G12" s="41">
        <v>9.6239301582770533</v>
      </c>
      <c r="H12" s="41">
        <v>14.04642345347024</v>
      </c>
      <c r="I12" s="41">
        <v>19.301478708327579</v>
      </c>
      <c r="J12" s="42">
        <v>20.541553432967</v>
      </c>
    </row>
    <row r="13" spans="1:10" ht="14.4" thickBot="1" x14ac:dyDescent="0.3">
      <c r="A13" s="134"/>
      <c r="B13" s="9">
        <v>6</v>
      </c>
      <c r="C13" s="43">
        <v>154.6518455913791</v>
      </c>
      <c r="D13" s="43">
        <v>174.0489542445431</v>
      </c>
      <c r="E13" s="43">
        <v>195.6715496096804</v>
      </c>
      <c r="F13" s="43">
        <v>217.3209722599241</v>
      </c>
      <c r="G13" s="43">
        <v>232.26868636625659</v>
      </c>
      <c r="H13" s="43">
        <v>243.74806838972339</v>
      </c>
      <c r="I13" s="43">
        <v>249.45569361054089</v>
      </c>
      <c r="J13" s="44">
        <v>250.63092294627049</v>
      </c>
    </row>
    <row r="14" spans="1:10" x14ac:dyDescent="0.25">
      <c r="A14" s="132" t="s">
        <v>305</v>
      </c>
      <c r="B14" s="4">
        <v>1</v>
      </c>
      <c r="C14" s="39">
        <v>127.54485293858809</v>
      </c>
      <c r="D14" s="39">
        <v>139.85238701643831</v>
      </c>
      <c r="E14" s="39">
        <v>149.78858261040531</v>
      </c>
      <c r="F14" s="39">
        <v>162.15422226022471</v>
      </c>
      <c r="G14" s="39">
        <v>166.7721738628905</v>
      </c>
      <c r="H14" s="39">
        <v>170.7058091199433</v>
      </c>
      <c r="I14" s="39">
        <v>171.0972146209244</v>
      </c>
      <c r="J14" s="40">
        <v>169.96314894128429</v>
      </c>
    </row>
    <row r="15" spans="1:10" x14ac:dyDescent="0.25">
      <c r="A15" s="133"/>
      <c r="B15" s="1">
        <v>2</v>
      </c>
      <c r="C15" s="41">
        <v>2.351904548443331</v>
      </c>
      <c r="D15" s="41">
        <v>2.4216790625436571</v>
      </c>
      <c r="E15" s="41">
        <v>2.4257298140747579</v>
      </c>
      <c r="F15" s="41">
        <v>2.4059980641015479</v>
      </c>
      <c r="G15" s="41">
        <v>2.4060739624154941</v>
      </c>
      <c r="H15" s="41">
        <v>2.4244986699287798</v>
      </c>
      <c r="I15" s="41">
        <v>2.4390404849467688</v>
      </c>
      <c r="J15" s="42">
        <v>2.439997942014045</v>
      </c>
    </row>
    <row r="16" spans="1:10" x14ac:dyDescent="0.25">
      <c r="A16" s="133"/>
      <c r="B16" s="1">
        <v>3</v>
      </c>
      <c r="C16" s="41">
        <v>3.744082835107744</v>
      </c>
      <c r="D16" s="41">
        <v>5.4560422199279186</v>
      </c>
      <c r="E16" s="41">
        <v>7.016182959602971</v>
      </c>
      <c r="F16" s="41">
        <v>8.2857977491986432</v>
      </c>
      <c r="G16" s="41">
        <v>9.0534677659344869</v>
      </c>
      <c r="H16" s="41">
        <v>8.1468100991856254</v>
      </c>
      <c r="I16" s="41">
        <v>7.3974735866995056</v>
      </c>
      <c r="J16" s="42">
        <v>6.3020812929842149</v>
      </c>
    </row>
    <row r="17" spans="1:10" x14ac:dyDescent="0.25">
      <c r="A17" s="133"/>
      <c r="B17" s="1">
        <v>4</v>
      </c>
      <c r="C17" s="41">
        <v>3.4927671597479728</v>
      </c>
      <c r="D17" s="41">
        <v>10.53566139674262</v>
      </c>
      <c r="E17" s="41">
        <v>18.422113196897591</v>
      </c>
      <c r="F17" s="41">
        <v>23.49160893422744</v>
      </c>
      <c r="G17" s="41">
        <v>28.253540780548541</v>
      </c>
      <c r="H17" s="41">
        <v>28.658879308168931</v>
      </c>
      <c r="I17" s="41">
        <v>29.387061850070559</v>
      </c>
      <c r="J17" s="42">
        <v>27.142775592728881</v>
      </c>
    </row>
    <row r="18" spans="1:10" x14ac:dyDescent="0.25">
      <c r="A18" s="133"/>
      <c r="B18" s="1">
        <v>5</v>
      </c>
      <c r="C18" s="41">
        <v>0.31842518361853922</v>
      </c>
      <c r="D18" s="41">
        <v>1.089348710325561</v>
      </c>
      <c r="E18" s="41">
        <v>3.2195173688342331</v>
      </c>
      <c r="F18" s="41">
        <v>5.2602606990627834</v>
      </c>
      <c r="G18" s="41">
        <v>9.8239464137326067</v>
      </c>
      <c r="H18" s="41">
        <v>14.018109793677439</v>
      </c>
      <c r="I18" s="41">
        <v>20.739744413031691</v>
      </c>
      <c r="J18" s="42">
        <v>21.612367138969411</v>
      </c>
    </row>
    <row r="19" spans="1:10" ht="14.4" thickBot="1" x14ac:dyDescent="0.3">
      <c r="A19" s="134"/>
      <c r="B19" s="9">
        <v>6</v>
      </c>
      <c r="C19" s="43">
        <v>135.4047514153219</v>
      </c>
      <c r="D19" s="43">
        <v>157.76205211590829</v>
      </c>
      <c r="E19" s="43">
        <v>175.18316177709281</v>
      </c>
      <c r="F19" s="43">
        <v>197.91073246050809</v>
      </c>
      <c r="G19" s="43">
        <v>210.98858400309371</v>
      </c>
      <c r="H19" s="43">
        <v>217.64325382982781</v>
      </c>
      <c r="I19" s="43">
        <v>220.0413807949725</v>
      </c>
      <c r="J19" s="44">
        <v>219.4691968567069</v>
      </c>
    </row>
    <row r="20" spans="1:10" x14ac:dyDescent="0.25">
      <c r="A20" s="132" t="s">
        <v>306</v>
      </c>
      <c r="B20" s="4">
        <v>1</v>
      </c>
      <c r="C20" s="39">
        <v>60.839225285779982</v>
      </c>
      <c r="D20" s="39">
        <v>66.906333535306388</v>
      </c>
      <c r="E20" s="39">
        <v>71.512540090218224</v>
      </c>
      <c r="F20" s="39">
        <v>77.739368864508819</v>
      </c>
      <c r="G20" s="39">
        <v>78.576913107514613</v>
      </c>
      <c r="H20" s="39">
        <v>80.604498079732011</v>
      </c>
      <c r="I20" s="39">
        <v>81.341933049435809</v>
      </c>
      <c r="J20" s="40">
        <v>81.204205746695465</v>
      </c>
    </row>
    <row r="21" spans="1:10" x14ac:dyDescent="0.25">
      <c r="A21" s="133"/>
      <c r="B21" s="1">
        <v>2</v>
      </c>
      <c r="C21" s="41">
        <v>1.2921119172101221</v>
      </c>
      <c r="D21" s="41">
        <v>1.3024959676312999</v>
      </c>
      <c r="E21" s="41">
        <v>1.3061598474118079</v>
      </c>
      <c r="F21" s="41">
        <v>1.320352570374147</v>
      </c>
      <c r="G21" s="41">
        <v>1.316582260139497</v>
      </c>
      <c r="H21" s="41">
        <v>1.312546644306982</v>
      </c>
      <c r="I21" s="41">
        <v>1.2980327037600741</v>
      </c>
      <c r="J21" s="42">
        <v>1.3208553074854981</v>
      </c>
    </row>
    <row r="22" spans="1:10" x14ac:dyDescent="0.25">
      <c r="A22" s="133"/>
      <c r="B22" s="1">
        <v>3</v>
      </c>
      <c r="C22" s="41">
        <v>0.20713424411017059</v>
      </c>
      <c r="D22" s="41">
        <v>0.35888536608190708</v>
      </c>
      <c r="E22" s="41">
        <v>0.53099230434954314</v>
      </c>
      <c r="F22" s="41">
        <v>0.70781151918167629</v>
      </c>
      <c r="G22" s="41">
        <v>0.88032884712050619</v>
      </c>
      <c r="H22" s="41">
        <v>0.92205503256689936</v>
      </c>
      <c r="I22" s="41">
        <v>0.93400726718740046</v>
      </c>
      <c r="J22" s="42">
        <v>0.90538674829594556</v>
      </c>
    </row>
    <row r="23" spans="1:10" x14ac:dyDescent="0.25">
      <c r="A23" s="133"/>
      <c r="B23" s="1">
        <v>4</v>
      </c>
      <c r="C23" s="41">
        <v>1.076307009897407</v>
      </c>
      <c r="D23" s="41">
        <v>3.5040532370309272</v>
      </c>
      <c r="E23" s="41">
        <v>6.6185181132539457</v>
      </c>
      <c r="F23" s="41">
        <v>9.3366805108846087</v>
      </c>
      <c r="G23" s="41">
        <v>12.24615386465222</v>
      </c>
      <c r="H23" s="41">
        <v>14.009678030015779</v>
      </c>
      <c r="I23" s="41">
        <v>15.04298009950986</v>
      </c>
      <c r="J23" s="42">
        <v>15.95142416114374</v>
      </c>
    </row>
    <row r="24" spans="1:10" x14ac:dyDescent="0.25">
      <c r="A24" s="133"/>
      <c r="B24" s="1">
        <v>5</v>
      </c>
      <c r="C24" s="41">
        <v>0.33219845231139578</v>
      </c>
      <c r="D24" s="41">
        <v>1.0037562532971649</v>
      </c>
      <c r="E24" s="41">
        <v>2.7447163981897562</v>
      </c>
      <c r="F24" s="41">
        <v>4.0245348495437767</v>
      </c>
      <c r="G24" s="41">
        <v>6.4535535799409818</v>
      </c>
      <c r="H24" s="41">
        <v>8.6849108928351022</v>
      </c>
      <c r="I24" s="41">
        <v>10.8171848127696</v>
      </c>
      <c r="J24" s="42">
        <v>10.30631679395943</v>
      </c>
    </row>
    <row r="25" spans="1:10" ht="14.4" thickBot="1" x14ac:dyDescent="0.3">
      <c r="A25" s="134"/>
      <c r="B25" s="9">
        <v>6</v>
      </c>
      <c r="C25" s="43">
        <v>63.486057277155879</v>
      </c>
      <c r="D25" s="43">
        <v>72.30597764746372</v>
      </c>
      <c r="E25" s="43">
        <v>81.146029436126867</v>
      </c>
      <c r="F25" s="43">
        <v>91.424427315736324</v>
      </c>
      <c r="G25" s="43">
        <v>95.470401049834223</v>
      </c>
      <c r="H25" s="43">
        <v>100.9227985049032</v>
      </c>
      <c r="I25" s="43">
        <v>104.1708712572574</v>
      </c>
      <c r="J25" s="44">
        <v>105.1530428242681</v>
      </c>
    </row>
    <row r="26" spans="1:10" x14ac:dyDescent="0.25">
      <c r="A26" s="132" t="s">
        <v>307</v>
      </c>
      <c r="B26" s="4">
        <v>1</v>
      </c>
      <c r="C26" s="39">
        <v>54.40989033394218</v>
      </c>
      <c r="D26" s="39">
        <v>60.720867097748489</v>
      </c>
      <c r="E26" s="39">
        <v>64.068599385364834</v>
      </c>
      <c r="F26" s="39">
        <v>69.301193038416997</v>
      </c>
      <c r="G26" s="39">
        <v>70.379331300397169</v>
      </c>
      <c r="H26" s="39">
        <v>72.141412099128175</v>
      </c>
      <c r="I26" s="39">
        <v>72.678284865368752</v>
      </c>
      <c r="J26" s="40">
        <v>71.755813420819663</v>
      </c>
    </row>
    <row r="27" spans="1:10" x14ac:dyDescent="0.25">
      <c r="A27" s="133"/>
      <c r="B27" s="1">
        <v>2</v>
      </c>
      <c r="C27" s="41">
        <v>1.3309210264803959</v>
      </c>
      <c r="D27" s="41">
        <v>1.3722093365865049</v>
      </c>
      <c r="E27" s="41">
        <v>1.378033579594824</v>
      </c>
      <c r="F27" s="41">
        <v>1.3621578892236199</v>
      </c>
      <c r="G27" s="41">
        <v>1.3861374781515421</v>
      </c>
      <c r="H27" s="41">
        <v>1.356125540891731</v>
      </c>
      <c r="I27" s="41">
        <v>1.383389113478795</v>
      </c>
      <c r="J27" s="42">
        <v>1.357873034584572</v>
      </c>
    </row>
    <row r="28" spans="1:10" x14ac:dyDescent="0.25">
      <c r="A28" s="133"/>
      <c r="B28" s="1">
        <v>3</v>
      </c>
      <c r="C28" s="41">
        <v>1.0374797296030309</v>
      </c>
      <c r="D28" s="41">
        <v>1.6015007937775669</v>
      </c>
      <c r="E28" s="41">
        <v>2.1949306616711359</v>
      </c>
      <c r="F28" s="41">
        <v>2.7212117735058841</v>
      </c>
      <c r="G28" s="41">
        <v>3.1310625675261692</v>
      </c>
      <c r="H28" s="41">
        <v>3.0756491897796909</v>
      </c>
      <c r="I28" s="41">
        <v>2.9386020068587322</v>
      </c>
      <c r="J28" s="42">
        <v>2.706562395921428</v>
      </c>
    </row>
    <row r="29" spans="1:10" x14ac:dyDescent="0.25">
      <c r="A29" s="133"/>
      <c r="B29" s="1">
        <v>4</v>
      </c>
      <c r="C29" s="41">
        <v>0.93958622695587912</v>
      </c>
      <c r="D29" s="41">
        <v>3.1986631834574868</v>
      </c>
      <c r="E29" s="41">
        <v>6.398535997813668</v>
      </c>
      <c r="F29" s="41">
        <v>9.6629644788502969</v>
      </c>
      <c r="G29" s="41">
        <v>13.09101573498341</v>
      </c>
      <c r="H29" s="41">
        <v>15.362123885399249</v>
      </c>
      <c r="I29" s="41">
        <v>17.09739122184261</v>
      </c>
      <c r="J29" s="42">
        <v>18.847754049573631</v>
      </c>
    </row>
    <row r="30" spans="1:10" x14ac:dyDescent="0.25">
      <c r="A30" s="133"/>
      <c r="B30" s="1">
        <v>5</v>
      </c>
      <c r="C30" s="41">
        <v>0.32128840960526861</v>
      </c>
      <c r="D30" s="41">
        <v>1.017319731290333</v>
      </c>
      <c r="E30" s="41">
        <v>2.719459121829459</v>
      </c>
      <c r="F30" s="41">
        <v>4.0440347706074551</v>
      </c>
      <c r="G30" s="41">
        <v>6.2273531702308569</v>
      </c>
      <c r="H30" s="41">
        <v>8.0328628317553061</v>
      </c>
      <c r="I30" s="41">
        <v>10.68241540037388</v>
      </c>
      <c r="J30" s="42">
        <v>10.064550184763499</v>
      </c>
    </row>
    <row r="31" spans="1:10" ht="14.4" thickBot="1" x14ac:dyDescent="0.3">
      <c r="A31" s="134"/>
      <c r="B31" s="9">
        <v>6</v>
      </c>
      <c r="C31" s="43">
        <v>56.966505023323833</v>
      </c>
      <c r="D31" s="43">
        <v>65.0004002397514</v>
      </c>
      <c r="E31" s="43">
        <v>71.381999229161167</v>
      </c>
      <c r="F31" s="43">
        <v>78.244875580207562</v>
      </c>
      <c r="G31" s="43">
        <v>83.732592269346483</v>
      </c>
      <c r="H31" s="43">
        <v>88.073178858049118</v>
      </c>
      <c r="I31" s="43">
        <v>92.526805091124956</v>
      </c>
      <c r="J31" s="44">
        <v>92.592087992902364</v>
      </c>
    </row>
    <row r="32" spans="1:10" x14ac:dyDescent="0.25">
      <c r="A32" s="132" t="s">
        <v>308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v>0</v>
      </c>
    </row>
    <row r="33" spans="1:10" x14ac:dyDescent="0.25">
      <c r="A33" s="133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7">
        <v>0</v>
      </c>
    </row>
    <row r="34" spans="1:10" x14ac:dyDescent="0.25">
      <c r="A34" s="133"/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7">
        <v>0</v>
      </c>
    </row>
    <row r="35" spans="1:10" x14ac:dyDescent="0.25">
      <c r="A35" s="133"/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7">
        <v>0</v>
      </c>
    </row>
    <row r="36" spans="1:10" x14ac:dyDescent="0.25">
      <c r="A36" s="133"/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7">
        <v>0</v>
      </c>
    </row>
    <row r="37" spans="1:10" ht="14.4" thickBot="1" x14ac:dyDescent="0.3">
      <c r="A37" s="134"/>
      <c r="B37" s="9">
        <v>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10">
        <v>0</v>
      </c>
    </row>
    <row r="38" spans="1:10" x14ac:dyDescent="0.25">
      <c r="A38" s="132" t="s">
        <v>309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</row>
    <row r="39" spans="1:10" x14ac:dyDescent="0.25">
      <c r="A39" s="133"/>
      <c r="B39" s="1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7">
        <v>0</v>
      </c>
    </row>
    <row r="40" spans="1:10" x14ac:dyDescent="0.25">
      <c r="A40" s="133"/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7">
        <v>0</v>
      </c>
    </row>
    <row r="41" spans="1:10" x14ac:dyDescent="0.25">
      <c r="A41" s="133"/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7">
        <v>0</v>
      </c>
    </row>
    <row r="42" spans="1:10" x14ac:dyDescent="0.25">
      <c r="A42" s="133"/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7">
        <v>0</v>
      </c>
    </row>
    <row r="43" spans="1:10" ht="14.4" thickBot="1" x14ac:dyDescent="0.3">
      <c r="A43" s="134"/>
      <c r="B43" s="9">
        <v>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0</v>
      </c>
    </row>
    <row r="44" spans="1:10" x14ac:dyDescent="0.25">
      <c r="A44" s="132" t="s">
        <v>310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0</v>
      </c>
    </row>
    <row r="45" spans="1:10" x14ac:dyDescent="0.25">
      <c r="A45" s="133"/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7">
        <v>0</v>
      </c>
    </row>
    <row r="46" spans="1:10" x14ac:dyDescent="0.25">
      <c r="A46" s="133"/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7">
        <v>0</v>
      </c>
    </row>
    <row r="47" spans="1:10" x14ac:dyDescent="0.25">
      <c r="A47" s="133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7">
        <v>0</v>
      </c>
    </row>
    <row r="48" spans="1:10" x14ac:dyDescent="0.25">
      <c r="A48" s="133"/>
      <c r="B48" s="1">
        <v>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7">
        <v>0</v>
      </c>
    </row>
    <row r="49" spans="1:10" ht="14.4" thickBot="1" x14ac:dyDescent="0.3">
      <c r="A49" s="134"/>
      <c r="B49" s="9">
        <v>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10">
        <v>0</v>
      </c>
    </row>
  </sheetData>
  <mergeCells count="8">
    <mergeCell ref="A38:A43"/>
    <mergeCell ref="A44:A49"/>
    <mergeCell ref="A2:A7"/>
    <mergeCell ref="A8:A13"/>
    <mergeCell ref="A14:A19"/>
    <mergeCell ref="A26:A31"/>
    <mergeCell ref="A20:A25"/>
    <mergeCell ref="A32:A37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9C8C-0E0E-49A1-AACF-0F1527B60868}">
  <dimension ref="A1:J49"/>
  <sheetViews>
    <sheetView zoomScale="115" zoomScaleNormal="115" workbookViewId="0">
      <pane ySplit="1" topLeftCell="A2" activePane="bottomLeft" state="frozen"/>
      <selection pane="bottomLeft" activeCell="G30" sqref="G30"/>
    </sheetView>
  </sheetViews>
  <sheetFormatPr defaultRowHeight="13.8" x14ac:dyDescent="0.25"/>
  <cols>
    <col min="1" max="1" width="7.109375" bestFit="1" customWidth="1"/>
    <col min="2" max="2" width="9.33203125" bestFit="1" customWidth="1"/>
    <col min="3" max="10" width="13.88671875" bestFit="1" customWidth="1"/>
  </cols>
  <sheetData>
    <row r="1" spans="1:10" ht="14.4" thickBot="1" x14ac:dyDescent="0.3">
      <c r="A1" s="86" t="s">
        <v>302</v>
      </c>
      <c r="B1" s="31" t="s">
        <v>301</v>
      </c>
      <c r="C1" s="31" t="s">
        <v>319</v>
      </c>
      <c r="D1" s="31" t="s">
        <v>320</v>
      </c>
      <c r="E1" s="31" t="s">
        <v>321</v>
      </c>
      <c r="F1" s="31" t="s">
        <v>322</v>
      </c>
      <c r="G1" s="31" t="s">
        <v>323</v>
      </c>
      <c r="H1" s="31" t="s">
        <v>324</v>
      </c>
      <c r="I1" s="31" t="s">
        <v>325</v>
      </c>
      <c r="J1" s="32" t="s">
        <v>326</v>
      </c>
    </row>
    <row r="2" spans="1:10" x14ac:dyDescent="0.25">
      <c r="A2" s="132" t="s">
        <v>303</v>
      </c>
      <c r="B2" s="4">
        <v>1</v>
      </c>
      <c r="C2" s="39">
        <v>123.1410104291834</v>
      </c>
      <c r="D2" s="39">
        <v>134.47992485110149</v>
      </c>
      <c r="E2" s="39">
        <v>142.6046505425725</v>
      </c>
      <c r="F2" s="39">
        <v>153.17433813969001</v>
      </c>
      <c r="G2" s="39">
        <v>153.98155589236561</v>
      </c>
      <c r="H2" s="39">
        <v>156.23395890430069</v>
      </c>
      <c r="I2" s="39">
        <v>155.9188894012685</v>
      </c>
      <c r="J2" s="40">
        <v>155.51651412683799</v>
      </c>
    </row>
    <row r="3" spans="1:10" x14ac:dyDescent="0.25">
      <c r="A3" s="133"/>
      <c r="B3" s="1">
        <v>2</v>
      </c>
      <c r="C3" s="41">
        <v>4.3475997511199598</v>
      </c>
      <c r="D3" s="41">
        <v>4.4153350257176047</v>
      </c>
      <c r="E3" s="41">
        <v>4.4269065040650402</v>
      </c>
      <c r="F3" s="41">
        <v>4.426906504065041</v>
      </c>
      <c r="G3" s="41">
        <v>4.426906504065041</v>
      </c>
      <c r="H3" s="41">
        <v>4.426906504065041</v>
      </c>
      <c r="I3" s="41">
        <v>4.4269065040650402</v>
      </c>
      <c r="J3" s="42">
        <v>4.426906504065041</v>
      </c>
    </row>
    <row r="4" spans="1:10" x14ac:dyDescent="0.25">
      <c r="A4" s="133"/>
      <c r="B4" s="1">
        <v>3</v>
      </c>
      <c r="C4" s="41">
        <v>49.35217190627916</v>
      </c>
      <c r="D4" s="41">
        <v>71.804778887076012</v>
      </c>
      <c r="E4" s="41">
        <v>93.007660621663035</v>
      </c>
      <c r="F4" s="41">
        <v>107.2464579807784</v>
      </c>
      <c r="G4" s="41">
        <v>115.9383730215151</v>
      </c>
      <c r="H4" s="41">
        <v>105.4938765196502</v>
      </c>
      <c r="I4" s="41">
        <v>92.779344446245133</v>
      </c>
      <c r="J4" s="42">
        <v>79.405915586962763</v>
      </c>
    </row>
    <row r="5" spans="1:10" x14ac:dyDescent="0.25">
      <c r="A5" s="133"/>
      <c r="B5" s="1">
        <v>4</v>
      </c>
      <c r="C5" s="41">
        <v>11.55794647673064</v>
      </c>
      <c r="D5" s="41">
        <v>33.980731588223577</v>
      </c>
      <c r="E5" s="41">
        <v>57.721344911625017</v>
      </c>
      <c r="F5" s="41">
        <v>73.01344371901142</v>
      </c>
      <c r="G5" s="41">
        <v>84.858446585866048</v>
      </c>
      <c r="H5" s="41">
        <v>82.304322726510023</v>
      </c>
      <c r="I5" s="41">
        <v>78.28543965344123</v>
      </c>
      <c r="J5" s="42">
        <v>70.081310937726101</v>
      </c>
    </row>
    <row r="6" spans="1:10" x14ac:dyDescent="0.25">
      <c r="A6" s="133"/>
      <c r="B6" s="1">
        <v>5</v>
      </c>
      <c r="C6" s="41">
        <v>2.0830069865390608</v>
      </c>
      <c r="D6" s="41">
        <v>6.387990452638868</v>
      </c>
      <c r="E6" s="41">
        <v>17.075360338621032</v>
      </c>
      <c r="F6" s="41">
        <v>25.546316772474739</v>
      </c>
      <c r="G6" s="41">
        <v>41.123420391907317</v>
      </c>
      <c r="H6" s="41">
        <v>52.888492892116368</v>
      </c>
      <c r="I6" s="41">
        <v>67.671880188517576</v>
      </c>
      <c r="J6" s="42">
        <v>65.588646846465494</v>
      </c>
    </row>
    <row r="7" spans="1:10" ht="14.4" thickBot="1" x14ac:dyDescent="0.3">
      <c r="A7" s="134"/>
      <c r="B7" s="9">
        <v>6</v>
      </c>
      <c r="C7" s="43">
        <v>190.4817355498522</v>
      </c>
      <c r="D7" s="43">
        <v>251.0687608047576</v>
      </c>
      <c r="E7" s="43">
        <v>314.83592291854671</v>
      </c>
      <c r="F7" s="43">
        <v>363.40746311601958</v>
      </c>
      <c r="G7" s="43">
        <v>400.32870239571918</v>
      </c>
      <c r="H7" s="43">
        <v>401.34755754664229</v>
      </c>
      <c r="I7" s="43">
        <v>399.08246019353749</v>
      </c>
      <c r="J7" s="44">
        <v>375.01929400205739</v>
      </c>
    </row>
    <row r="8" spans="1:10" x14ac:dyDescent="0.25">
      <c r="A8" s="132" t="s">
        <v>304</v>
      </c>
      <c r="B8" s="4">
        <v>1</v>
      </c>
      <c r="C8" s="39">
        <v>837.19801055084542</v>
      </c>
      <c r="D8" s="39">
        <v>914.28781647943492</v>
      </c>
      <c r="E8" s="39">
        <v>969.52533776875964</v>
      </c>
      <c r="F8" s="39">
        <v>1041.385406137611</v>
      </c>
      <c r="G8" s="39">
        <v>1046.873432378959</v>
      </c>
      <c r="H8" s="39">
        <v>1062.186830522912</v>
      </c>
      <c r="I8" s="39">
        <v>1060.044769480824</v>
      </c>
      <c r="J8" s="40">
        <v>1057.3091432416529</v>
      </c>
    </row>
    <row r="9" spans="1:10" x14ac:dyDescent="0.25">
      <c r="A9" s="133"/>
      <c r="B9" s="1">
        <v>2</v>
      </c>
      <c r="C9" s="41">
        <v>17.010511647585862</v>
      </c>
      <c r="D9" s="41">
        <v>17.27553412974946</v>
      </c>
      <c r="E9" s="41">
        <v>17.320808943089421</v>
      </c>
      <c r="F9" s="41">
        <v>17.320808943089428</v>
      </c>
      <c r="G9" s="41">
        <v>17.320808943089428</v>
      </c>
      <c r="H9" s="41">
        <v>17.320808943089428</v>
      </c>
      <c r="I9" s="41">
        <v>17.320808943089428</v>
      </c>
      <c r="J9" s="42">
        <v>17.320808943089421</v>
      </c>
    </row>
    <row r="10" spans="1:10" x14ac:dyDescent="0.25">
      <c r="A10" s="133"/>
      <c r="B10" s="1">
        <v>3</v>
      </c>
      <c r="C10" s="41">
        <v>24.67608595313958</v>
      </c>
      <c r="D10" s="41">
        <v>37.495456974613532</v>
      </c>
      <c r="E10" s="41">
        <v>50.860732416103552</v>
      </c>
      <c r="F10" s="41">
        <v>61.603762887566631</v>
      </c>
      <c r="G10" s="41">
        <v>70.193608391189244</v>
      </c>
      <c r="H10" s="41">
        <v>67.581094927687502</v>
      </c>
      <c r="I10" s="41">
        <v>63.167696878489792</v>
      </c>
      <c r="J10" s="42">
        <v>57.749756790518362</v>
      </c>
    </row>
    <row r="11" spans="1:10" x14ac:dyDescent="0.25">
      <c r="A11" s="133"/>
      <c r="B11" s="1">
        <v>4</v>
      </c>
      <c r="C11" s="41">
        <v>11.344093307003901</v>
      </c>
      <c r="D11" s="41">
        <v>37.898312792691272</v>
      </c>
      <c r="E11" s="41">
        <v>73.414191194375888</v>
      </c>
      <c r="F11" s="41">
        <v>106.4256316700087</v>
      </c>
      <c r="G11" s="41">
        <v>142.68978344552539</v>
      </c>
      <c r="H11" s="41">
        <v>161.03873348982859</v>
      </c>
      <c r="I11" s="41">
        <v>180.27901644498459</v>
      </c>
      <c r="J11" s="42">
        <v>192.84979061245119</v>
      </c>
    </row>
    <row r="12" spans="1:10" x14ac:dyDescent="0.25">
      <c r="A12" s="133"/>
      <c r="B12" s="1">
        <v>5</v>
      </c>
      <c r="C12" s="41">
        <v>2.1714954251123908</v>
      </c>
      <c r="D12" s="41">
        <v>7.3098571675186736</v>
      </c>
      <c r="E12" s="41">
        <v>21.409379230502338</v>
      </c>
      <c r="F12" s="41">
        <v>35.046897946530478</v>
      </c>
      <c r="G12" s="41">
        <v>61.668607567237949</v>
      </c>
      <c r="H12" s="41">
        <v>86.639234061693628</v>
      </c>
      <c r="I12" s="41">
        <v>121.0644974058534</v>
      </c>
      <c r="J12" s="42">
        <v>128.14978876192501</v>
      </c>
    </row>
    <row r="13" spans="1:10" ht="14.4" thickBot="1" x14ac:dyDescent="0.3">
      <c r="A13" s="134"/>
      <c r="B13" s="9">
        <v>6</v>
      </c>
      <c r="C13" s="43">
        <v>892.40019688368727</v>
      </c>
      <c r="D13" s="43">
        <v>1014.266977544008</v>
      </c>
      <c r="E13" s="43">
        <v>1132.530449552831</v>
      </c>
      <c r="F13" s="43">
        <v>1261.7825075848059</v>
      </c>
      <c r="G13" s="43">
        <v>1338.7462407260009</v>
      </c>
      <c r="H13" s="43">
        <v>1394.766701945211</v>
      </c>
      <c r="I13" s="43">
        <v>1441.8767891532409</v>
      </c>
      <c r="J13" s="44">
        <v>1453.3792883496369</v>
      </c>
    </row>
    <row r="14" spans="1:10" x14ac:dyDescent="0.25">
      <c r="A14" s="132" t="s">
        <v>305</v>
      </c>
      <c r="B14" s="4">
        <v>1</v>
      </c>
      <c r="C14" s="39">
        <v>656.4299480290714</v>
      </c>
      <c r="D14" s="39">
        <v>716.87449837622216</v>
      </c>
      <c r="E14" s="39">
        <v>760.18511638085477</v>
      </c>
      <c r="F14" s="39">
        <v>816.52913577680874</v>
      </c>
      <c r="G14" s="39">
        <v>820.83218563477408</v>
      </c>
      <c r="H14" s="39">
        <v>832.8391099479004</v>
      </c>
      <c r="I14" s="39">
        <v>831.15956341194078</v>
      </c>
      <c r="J14" s="40">
        <v>829.01461446632072</v>
      </c>
    </row>
    <row r="15" spans="1:10" x14ac:dyDescent="0.25">
      <c r="A15" s="133"/>
      <c r="B15" s="1">
        <v>2</v>
      </c>
      <c r="C15" s="41">
        <v>16.335156346441011</v>
      </c>
      <c r="D15" s="41">
        <v>16.589656844201091</v>
      </c>
      <c r="E15" s="41">
        <v>16.633134146341469</v>
      </c>
      <c r="F15" s="41">
        <v>16.633134146341462</v>
      </c>
      <c r="G15" s="41">
        <v>16.633134146341469</v>
      </c>
      <c r="H15" s="41">
        <v>16.633134146341462</v>
      </c>
      <c r="I15" s="41">
        <v>16.633134146341462</v>
      </c>
      <c r="J15" s="42">
        <v>16.633134146341469</v>
      </c>
    </row>
    <row r="16" spans="1:10" x14ac:dyDescent="0.25">
      <c r="A16" s="133"/>
      <c r="B16" s="1">
        <v>3</v>
      </c>
      <c r="C16" s="41">
        <v>27.760596697282029</v>
      </c>
      <c r="D16" s="41">
        <v>40.9079350715798</v>
      </c>
      <c r="E16" s="41">
        <v>53.732802283898863</v>
      </c>
      <c r="F16" s="41">
        <v>62.919806130770517</v>
      </c>
      <c r="G16" s="41">
        <v>69.188271935742577</v>
      </c>
      <c r="H16" s="41">
        <v>64.161406459358545</v>
      </c>
      <c r="I16" s="41">
        <v>57.641239264007247</v>
      </c>
      <c r="J16" s="42">
        <v>50.531037191703597</v>
      </c>
    </row>
    <row r="17" spans="1:10" x14ac:dyDescent="0.25">
      <c r="A17" s="133"/>
      <c r="B17" s="1">
        <v>4</v>
      </c>
      <c r="C17" s="41">
        <v>15.507388019268079</v>
      </c>
      <c r="D17" s="41">
        <v>46.61619298722654</v>
      </c>
      <c r="E17" s="41">
        <v>81.220267801076432</v>
      </c>
      <c r="F17" s="41">
        <v>105.79249354106589</v>
      </c>
      <c r="G17" s="41">
        <v>127.23437085838</v>
      </c>
      <c r="H17" s="41">
        <v>128.5048856193132</v>
      </c>
      <c r="I17" s="41">
        <v>128.33468513576531</v>
      </c>
      <c r="J17" s="42">
        <v>121.9721296771929</v>
      </c>
    </row>
    <row r="18" spans="1:10" x14ac:dyDescent="0.25">
      <c r="A18" s="133"/>
      <c r="B18" s="1">
        <v>5</v>
      </c>
      <c r="C18" s="41">
        <v>2.024738525965212</v>
      </c>
      <c r="D18" s="41">
        <v>6.9563970204114289</v>
      </c>
      <c r="E18" s="41">
        <v>20.742243283656489</v>
      </c>
      <c r="F18" s="41">
        <v>34.496761656246917</v>
      </c>
      <c r="G18" s="41">
        <v>61.562895261684893</v>
      </c>
      <c r="H18" s="41">
        <v>87.591478057658435</v>
      </c>
      <c r="I18" s="41">
        <v>123.7988227500294</v>
      </c>
      <c r="J18" s="42">
        <v>132.4055922422051</v>
      </c>
    </row>
    <row r="19" spans="1:10" ht="14.4" thickBot="1" x14ac:dyDescent="0.3">
      <c r="A19" s="134"/>
      <c r="B19" s="9">
        <v>6</v>
      </c>
      <c r="C19" s="43">
        <v>718.05782761802766</v>
      </c>
      <c r="D19" s="43">
        <v>827.94468029964116</v>
      </c>
      <c r="E19" s="43">
        <v>932.51356389582804</v>
      </c>
      <c r="F19" s="43">
        <v>1036.3713312512341</v>
      </c>
      <c r="G19" s="43">
        <v>1095.450857836923</v>
      </c>
      <c r="H19" s="43">
        <v>1129.7300142305719</v>
      </c>
      <c r="I19" s="43">
        <v>1157.5674447080839</v>
      </c>
      <c r="J19" s="44">
        <v>1150.5565077237641</v>
      </c>
    </row>
    <row r="20" spans="1:10" x14ac:dyDescent="0.25">
      <c r="A20" s="132" t="s">
        <v>306</v>
      </c>
      <c r="B20" s="4">
        <v>1</v>
      </c>
      <c r="C20" s="39">
        <v>338.76561061583431</v>
      </c>
      <c r="D20" s="39">
        <v>369.95939613435422</v>
      </c>
      <c r="E20" s="39">
        <v>392.31082601433093</v>
      </c>
      <c r="F20" s="39">
        <v>421.38843923495062</v>
      </c>
      <c r="G20" s="39">
        <v>423.60912602265847</v>
      </c>
      <c r="H20" s="39">
        <v>429.80557251137691</v>
      </c>
      <c r="I20" s="39">
        <v>428.9388043062998</v>
      </c>
      <c r="J20" s="40">
        <v>427.8318545982853</v>
      </c>
    </row>
    <row r="21" spans="1:10" x14ac:dyDescent="0.25">
      <c r="A21" s="133"/>
      <c r="B21" s="1">
        <v>2</v>
      </c>
      <c r="C21" s="41">
        <v>8.8640383275261332</v>
      </c>
      <c r="D21" s="41">
        <v>9.0021393728222989</v>
      </c>
      <c r="E21" s="41">
        <v>9.0257317073170711</v>
      </c>
      <c r="F21" s="41">
        <v>9.0257317073170729</v>
      </c>
      <c r="G21" s="41">
        <v>9.0257317073170729</v>
      </c>
      <c r="H21" s="41">
        <v>9.0257317073170746</v>
      </c>
      <c r="I21" s="41">
        <v>9.0257317073170729</v>
      </c>
      <c r="J21" s="42">
        <v>9.0257317073170729</v>
      </c>
    </row>
    <row r="22" spans="1:10" x14ac:dyDescent="0.25">
      <c r="A22" s="133"/>
      <c r="B22" s="1">
        <v>3</v>
      </c>
      <c r="C22" s="41">
        <v>1.542255372071224</v>
      </c>
      <c r="D22" s="41">
        <v>2.6620795671284512</v>
      </c>
      <c r="E22" s="41">
        <v>4.0501761970608756</v>
      </c>
      <c r="F22" s="41">
        <v>5.4463419599084029</v>
      </c>
      <c r="G22" s="41">
        <v>6.8319849005356668</v>
      </c>
      <c r="H22" s="41">
        <v>7.1906497665529479</v>
      </c>
      <c r="I22" s="41">
        <v>7.3035859859790566</v>
      </c>
      <c r="J22" s="42">
        <v>7.2187195988147943</v>
      </c>
    </row>
    <row r="23" spans="1:10" x14ac:dyDescent="0.25">
      <c r="A23" s="133"/>
      <c r="B23" s="1">
        <v>4</v>
      </c>
      <c r="C23" s="41">
        <v>4.7500942878796977</v>
      </c>
      <c r="D23" s="41">
        <v>15.500645642978411</v>
      </c>
      <c r="E23" s="41">
        <v>29.382229813962201</v>
      </c>
      <c r="F23" s="41">
        <v>41.746067392921077</v>
      </c>
      <c r="G23" s="41">
        <v>54.934092530462067</v>
      </c>
      <c r="H23" s="41">
        <v>60.927065090987377</v>
      </c>
      <c r="I23" s="41">
        <v>67.104511655937017</v>
      </c>
      <c r="J23" s="42">
        <v>70.696857782487868</v>
      </c>
    </row>
    <row r="24" spans="1:10" x14ac:dyDescent="0.25">
      <c r="A24" s="133"/>
      <c r="B24" s="1">
        <v>5</v>
      </c>
      <c r="C24" s="41">
        <v>2.0840927342516169</v>
      </c>
      <c r="D24" s="41">
        <v>6.391320132311864</v>
      </c>
      <c r="E24" s="41">
        <v>17.08426070887834</v>
      </c>
      <c r="F24" s="41">
        <v>25.55963254874397</v>
      </c>
      <c r="G24" s="41">
        <v>41.144855586273771</v>
      </c>
      <c r="H24" s="41">
        <v>52.916060519373211</v>
      </c>
      <c r="I24" s="41">
        <v>67.707153516736881</v>
      </c>
      <c r="J24" s="42">
        <v>65.622834308986626</v>
      </c>
    </row>
    <row r="25" spans="1:10" ht="14.4" thickBot="1" x14ac:dyDescent="0.3">
      <c r="A25" s="134"/>
      <c r="B25" s="9">
        <v>6</v>
      </c>
      <c r="C25" s="43">
        <v>356.00609133756291</v>
      </c>
      <c r="D25" s="43">
        <v>403.51558084959532</v>
      </c>
      <c r="E25" s="43">
        <v>451.85322444154929</v>
      </c>
      <c r="F25" s="43">
        <v>503.16621284384109</v>
      </c>
      <c r="G25" s="43">
        <v>535.54579074724711</v>
      </c>
      <c r="H25" s="43">
        <v>559.86507959560754</v>
      </c>
      <c r="I25" s="43">
        <v>580.07978717226979</v>
      </c>
      <c r="J25" s="44">
        <v>580.39599799589166</v>
      </c>
    </row>
    <row r="26" spans="1:10" x14ac:dyDescent="0.25">
      <c r="A26" s="132" t="s">
        <v>307</v>
      </c>
      <c r="B26" s="4">
        <v>1</v>
      </c>
      <c r="C26" s="39">
        <v>328.02462012455902</v>
      </c>
      <c r="D26" s="39">
        <v>358.22936737254059</v>
      </c>
      <c r="E26" s="39">
        <v>379.87211700787628</v>
      </c>
      <c r="F26" s="39">
        <v>408.0277878668025</v>
      </c>
      <c r="G26" s="39">
        <v>410.17806498208961</v>
      </c>
      <c r="H26" s="39">
        <v>416.17804532805508</v>
      </c>
      <c r="I26" s="39">
        <v>415.33875910095071</v>
      </c>
      <c r="J26" s="40">
        <v>414.26690662806129</v>
      </c>
    </row>
    <row r="27" spans="1:10" x14ac:dyDescent="0.25">
      <c r="A27" s="133"/>
      <c r="B27" s="1">
        <v>2</v>
      </c>
      <c r="C27" s="41">
        <v>9.2861353907416628</v>
      </c>
      <c r="D27" s="41">
        <v>9.430812676290028</v>
      </c>
      <c r="E27" s="41">
        <v>9.4555284552845507</v>
      </c>
      <c r="F27" s="41">
        <v>9.4555284552845524</v>
      </c>
      <c r="G27" s="41">
        <v>9.4555284552845507</v>
      </c>
      <c r="H27" s="41">
        <v>9.4555284552845524</v>
      </c>
      <c r="I27" s="41">
        <v>9.4555284552845507</v>
      </c>
      <c r="J27" s="42">
        <v>9.4555284552845507</v>
      </c>
    </row>
    <row r="28" spans="1:10" x14ac:dyDescent="0.25">
      <c r="A28" s="133"/>
      <c r="B28" s="1">
        <v>3</v>
      </c>
      <c r="C28" s="41">
        <v>7.7112768603561186</v>
      </c>
      <c r="D28" s="41">
        <v>12.035943810781831</v>
      </c>
      <c r="E28" s="41">
        <v>16.765359301086761</v>
      </c>
      <c r="F28" s="41">
        <v>20.84728268180006</v>
      </c>
      <c r="G28" s="41">
        <v>24.38038699833298</v>
      </c>
      <c r="H28" s="41">
        <v>24.08592349847483</v>
      </c>
      <c r="I28" s="41">
        <v>23.09551020560151</v>
      </c>
      <c r="J28" s="42">
        <v>21.65615879644438</v>
      </c>
    </row>
    <row r="29" spans="1:10" x14ac:dyDescent="0.25">
      <c r="A29" s="133"/>
      <c r="B29" s="1">
        <v>4</v>
      </c>
      <c r="C29" s="41">
        <v>4.1916355827433449</v>
      </c>
      <c r="D29" s="41">
        <v>14.446678777878301</v>
      </c>
      <c r="E29" s="41">
        <v>28.760716205095068</v>
      </c>
      <c r="F29" s="41">
        <v>42.713683532135747</v>
      </c>
      <c r="G29" s="41">
        <v>58.515552012831577</v>
      </c>
      <c r="H29" s="41">
        <v>67.32896300725227</v>
      </c>
      <c r="I29" s="41">
        <v>76.698802318013762</v>
      </c>
      <c r="J29" s="42">
        <v>83.354491001046782</v>
      </c>
    </row>
    <row r="30" spans="1:10" x14ac:dyDescent="0.25">
      <c r="A30" s="133"/>
      <c r="B30" s="1">
        <v>5</v>
      </c>
      <c r="C30" s="41">
        <v>2.071425677605129</v>
      </c>
      <c r="D30" s="41">
        <v>6.3524738694602672</v>
      </c>
      <c r="E30" s="41">
        <v>16.98042305587655</v>
      </c>
      <c r="F30" s="41">
        <v>25.40428182560321</v>
      </c>
      <c r="G30" s="41">
        <v>40.894778318665942</v>
      </c>
      <c r="H30" s="41">
        <v>52.594438201377528</v>
      </c>
      <c r="I30" s="41">
        <v>67.295631354179619</v>
      </c>
      <c r="J30" s="42">
        <v>65.223980579575326</v>
      </c>
    </row>
    <row r="31" spans="1:10" ht="14.4" thickBot="1" x14ac:dyDescent="0.3">
      <c r="A31" s="134"/>
      <c r="B31" s="9">
        <v>6</v>
      </c>
      <c r="C31" s="43">
        <v>351.28509363600517</v>
      </c>
      <c r="D31" s="43">
        <v>400.49527650695097</v>
      </c>
      <c r="E31" s="43">
        <v>451.83414402521919</v>
      </c>
      <c r="F31" s="43">
        <v>506.4485643616261</v>
      </c>
      <c r="G31" s="43">
        <v>543.42431076720459</v>
      </c>
      <c r="H31" s="43">
        <v>569.6428984904444</v>
      </c>
      <c r="I31" s="43">
        <v>591.8842314340302</v>
      </c>
      <c r="J31" s="44">
        <v>593.95706546041242</v>
      </c>
    </row>
    <row r="32" spans="1:10" x14ac:dyDescent="0.25">
      <c r="A32" s="132" t="s">
        <v>308</v>
      </c>
      <c r="B32" s="4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5">
        <v>0</v>
      </c>
    </row>
    <row r="33" spans="1:10" x14ac:dyDescent="0.25">
      <c r="A33" s="133"/>
      <c r="B33" s="1">
        <v>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7">
        <v>0</v>
      </c>
    </row>
    <row r="34" spans="1:10" x14ac:dyDescent="0.25">
      <c r="A34" s="133"/>
      <c r="B34" s="1">
        <v>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7">
        <v>0</v>
      </c>
    </row>
    <row r="35" spans="1:10" x14ac:dyDescent="0.25">
      <c r="A35" s="133"/>
      <c r="B35" s="1">
        <v>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7">
        <v>0</v>
      </c>
    </row>
    <row r="36" spans="1:10" x14ac:dyDescent="0.25">
      <c r="A36" s="133"/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7">
        <v>0</v>
      </c>
    </row>
    <row r="37" spans="1:10" ht="14.4" thickBot="1" x14ac:dyDescent="0.3">
      <c r="A37" s="134"/>
      <c r="B37" s="9">
        <v>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10">
        <v>0</v>
      </c>
    </row>
    <row r="38" spans="1:10" x14ac:dyDescent="0.25">
      <c r="A38" s="132" t="s">
        <v>309</v>
      </c>
      <c r="B38" s="4">
        <v>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5">
        <v>0</v>
      </c>
    </row>
    <row r="39" spans="1:10" x14ac:dyDescent="0.25">
      <c r="A39" s="133"/>
      <c r="B39" s="1">
        <v>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7">
        <v>0</v>
      </c>
    </row>
    <row r="40" spans="1:10" x14ac:dyDescent="0.25">
      <c r="A40" s="133"/>
      <c r="B40" s="1">
        <v>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7">
        <v>0</v>
      </c>
    </row>
    <row r="41" spans="1:10" x14ac:dyDescent="0.25">
      <c r="A41" s="133"/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7">
        <v>0</v>
      </c>
    </row>
    <row r="42" spans="1:10" x14ac:dyDescent="0.25">
      <c r="A42" s="133"/>
      <c r="B42" s="1">
        <v>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7">
        <v>0</v>
      </c>
    </row>
    <row r="43" spans="1:10" ht="14.4" thickBot="1" x14ac:dyDescent="0.3">
      <c r="A43" s="134"/>
      <c r="B43" s="9">
        <v>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10">
        <v>0</v>
      </c>
    </row>
    <row r="44" spans="1:10" x14ac:dyDescent="0.25">
      <c r="A44" s="132" t="s">
        <v>310</v>
      </c>
      <c r="B44" s="4">
        <v>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0</v>
      </c>
    </row>
    <row r="45" spans="1:10" x14ac:dyDescent="0.25">
      <c r="A45" s="133"/>
      <c r="B45" s="1">
        <v>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7">
        <v>0</v>
      </c>
    </row>
    <row r="46" spans="1:10" x14ac:dyDescent="0.25">
      <c r="A46" s="133"/>
      <c r="B46" s="1">
        <v>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7">
        <v>0</v>
      </c>
    </row>
    <row r="47" spans="1:10" x14ac:dyDescent="0.25">
      <c r="A47" s="133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7">
        <v>0</v>
      </c>
    </row>
    <row r="48" spans="1:10" x14ac:dyDescent="0.25">
      <c r="A48" s="133"/>
      <c r="B48" s="1">
        <v>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7">
        <v>0</v>
      </c>
    </row>
    <row r="49" spans="1:10" ht="14.4" thickBot="1" x14ac:dyDescent="0.3">
      <c r="A49" s="134"/>
      <c r="B49" s="9">
        <v>6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10">
        <v>0</v>
      </c>
    </row>
  </sheetData>
  <mergeCells count="8">
    <mergeCell ref="A38:A43"/>
    <mergeCell ref="A44:A49"/>
    <mergeCell ref="A2:A7"/>
    <mergeCell ref="A8:A13"/>
    <mergeCell ref="A14:A19"/>
    <mergeCell ref="A20:A25"/>
    <mergeCell ref="A26:A31"/>
    <mergeCell ref="A32:A3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65B5-9F72-4C01-848E-55DA11F6E806}">
  <dimension ref="A1:O44"/>
  <sheetViews>
    <sheetView zoomScaleNormal="100" workbookViewId="0">
      <pane xSplit="1" topLeftCell="B1" activePane="topRight" state="frozen"/>
      <selection pane="topRight" activeCell="I3" sqref="D3:I19"/>
    </sheetView>
  </sheetViews>
  <sheetFormatPr defaultRowHeight="13.8" x14ac:dyDescent="0.25"/>
  <cols>
    <col min="1" max="1" width="8.88671875" style="1"/>
    <col min="2" max="2" width="9.5546875" style="1" bestFit="1" customWidth="1"/>
    <col min="3" max="3" width="37.5546875" style="1" bestFit="1" customWidth="1"/>
    <col min="4" max="4" width="37.6640625" style="1" bestFit="1" customWidth="1"/>
    <col min="5" max="5" width="9.5546875" style="1" bestFit="1" customWidth="1"/>
    <col min="6" max="6" width="13.88671875" style="1" bestFit="1" customWidth="1"/>
    <col min="7" max="7" width="15.21875" style="1" bestFit="1" customWidth="1"/>
    <col min="8" max="8" width="19.109375" style="1" bestFit="1" customWidth="1"/>
    <col min="9" max="9" width="24.6640625" style="1" bestFit="1" customWidth="1"/>
    <col min="10" max="10" width="15.5546875" style="1" bestFit="1" customWidth="1"/>
    <col min="11" max="11" width="24.33203125" style="1" bestFit="1" customWidth="1"/>
    <col min="12" max="12" width="24.88671875" style="1" bestFit="1" customWidth="1"/>
    <col min="13" max="13" width="15.109375" style="1" bestFit="1" customWidth="1"/>
    <col min="14" max="14" width="25" style="1" bestFit="1" customWidth="1"/>
    <col min="15" max="15" width="23.5546875" style="1" bestFit="1" customWidth="1"/>
    <col min="16" max="16384" width="8.88671875" style="1"/>
  </cols>
  <sheetData>
    <row r="1" spans="1:15" s="107" customFormat="1" ht="16.2" thickBot="1" x14ac:dyDescent="0.35">
      <c r="A1" s="103" t="s">
        <v>142</v>
      </c>
      <c r="B1" s="104" t="s">
        <v>143</v>
      </c>
      <c r="C1" s="105" t="s">
        <v>338</v>
      </c>
      <c r="D1" s="105" t="s">
        <v>153</v>
      </c>
      <c r="E1" s="104" t="s">
        <v>154</v>
      </c>
      <c r="F1" s="104" t="s">
        <v>144</v>
      </c>
      <c r="G1" s="104" t="s">
        <v>145</v>
      </c>
      <c r="H1" s="104" t="s">
        <v>146</v>
      </c>
      <c r="I1" s="104" t="s">
        <v>147</v>
      </c>
      <c r="J1" s="104" t="s">
        <v>148</v>
      </c>
      <c r="K1" s="104" t="s">
        <v>149</v>
      </c>
      <c r="L1" s="104" t="s">
        <v>150</v>
      </c>
      <c r="M1" s="104" t="s">
        <v>391</v>
      </c>
      <c r="N1" s="104" t="s">
        <v>151</v>
      </c>
      <c r="O1" s="106" t="s">
        <v>152</v>
      </c>
    </row>
    <row r="2" spans="1:15" x14ac:dyDescent="0.25">
      <c r="A2" s="3">
        <v>1</v>
      </c>
      <c r="B2" s="4" t="s">
        <v>48</v>
      </c>
      <c r="C2" s="4">
        <v>0</v>
      </c>
      <c r="D2" s="4">
        <v>0</v>
      </c>
      <c r="E2" s="4">
        <v>848</v>
      </c>
      <c r="F2" s="4">
        <v>0</v>
      </c>
      <c r="G2" s="4">
        <v>0</v>
      </c>
      <c r="H2" s="4">
        <v>0</v>
      </c>
      <c r="I2" s="4">
        <v>120.49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5">
        <v>0</v>
      </c>
    </row>
    <row r="3" spans="1:15" x14ac:dyDescent="0.25">
      <c r="A3" s="6">
        <v>2</v>
      </c>
      <c r="B3" s="1" t="s">
        <v>48</v>
      </c>
      <c r="C3" s="1">
        <v>4000</v>
      </c>
      <c r="D3" s="1">
        <v>425</v>
      </c>
      <c r="E3" s="1">
        <v>5008</v>
      </c>
      <c r="F3" s="1">
        <v>0</v>
      </c>
      <c r="G3" s="1">
        <v>0</v>
      </c>
      <c r="H3" s="1">
        <v>0</v>
      </c>
      <c r="I3" s="1">
        <v>148.63999999999999</v>
      </c>
      <c r="J3" s="1">
        <v>0</v>
      </c>
      <c r="K3" s="1">
        <v>0</v>
      </c>
      <c r="L3" s="1">
        <v>722</v>
      </c>
      <c r="M3" s="1">
        <v>4160</v>
      </c>
      <c r="N3" s="1">
        <v>0</v>
      </c>
      <c r="O3" s="7">
        <v>0</v>
      </c>
    </row>
    <row r="4" spans="1:15" x14ac:dyDescent="0.25">
      <c r="A4" s="6">
        <v>3</v>
      </c>
      <c r="B4" s="1" t="s">
        <v>48</v>
      </c>
      <c r="C4" s="1">
        <v>5800</v>
      </c>
      <c r="D4" s="1">
        <v>0</v>
      </c>
      <c r="E4" s="1">
        <v>3936</v>
      </c>
      <c r="F4" s="1">
        <v>0</v>
      </c>
      <c r="G4" s="1">
        <v>0</v>
      </c>
      <c r="H4" s="1">
        <v>0</v>
      </c>
      <c r="I4" s="1">
        <v>146</v>
      </c>
      <c r="J4" s="1">
        <v>0</v>
      </c>
      <c r="K4" s="1">
        <v>0</v>
      </c>
      <c r="L4" s="1">
        <v>883</v>
      </c>
      <c r="M4" s="1">
        <v>6400</v>
      </c>
      <c r="N4" s="1">
        <v>0</v>
      </c>
      <c r="O4" s="7">
        <v>0</v>
      </c>
    </row>
    <row r="5" spans="1:15" ht="14.4" thickBot="1" x14ac:dyDescent="0.3">
      <c r="A5" s="8">
        <v>4</v>
      </c>
      <c r="B5" s="9" t="s">
        <v>48</v>
      </c>
      <c r="C5" s="9">
        <v>4470</v>
      </c>
      <c r="D5" s="9">
        <v>1550</v>
      </c>
      <c r="E5" s="9">
        <v>1448</v>
      </c>
      <c r="F5" s="9">
        <v>0</v>
      </c>
      <c r="G5" s="9">
        <v>0</v>
      </c>
      <c r="H5" s="9">
        <v>0</v>
      </c>
      <c r="I5" s="9">
        <v>70.64</v>
      </c>
      <c r="J5" s="9">
        <v>0</v>
      </c>
      <c r="K5" s="9">
        <v>0</v>
      </c>
      <c r="L5" s="9">
        <v>0</v>
      </c>
      <c r="M5" s="9">
        <v>3000</v>
      </c>
      <c r="N5" s="9">
        <v>0</v>
      </c>
      <c r="O5" s="10">
        <v>0</v>
      </c>
    </row>
    <row r="6" spans="1:15" x14ac:dyDescent="0.25">
      <c r="A6" s="3">
        <v>5</v>
      </c>
      <c r="B6" s="4" t="s">
        <v>50</v>
      </c>
      <c r="C6" s="4">
        <v>17944</v>
      </c>
      <c r="D6" s="4">
        <v>3446.7</v>
      </c>
      <c r="E6" s="4">
        <v>4733</v>
      </c>
      <c r="F6" s="11">
        <v>0</v>
      </c>
      <c r="G6" s="4">
        <v>0</v>
      </c>
      <c r="H6" s="4">
        <v>0</v>
      </c>
      <c r="I6" s="4">
        <v>1424.4825000000001</v>
      </c>
      <c r="J6" s="4">
        <v>0</v>
      </c>
      <c r="K6" s="4">
        <v>86.625</v>
      </c>
      <c r="L6" s="4">
        <v>0</v>
      </c>
      <c r="M6" s="4">
        <v>15200</v>
      </c>
      <c r="N6" s="4">
        <v>0</v>
      </c>
      <c r="O6" s="5">
        <v>0</v>
      </c>
    </row>
    <row r="7" spans="1:15" x14ac:dyDescent="0.25">
      <c r="A7" s="6">
        <v>6</v>
      </c>
      <c r="B7" s="1" t="s">
        <v>50</v>
      </c>
      <c r="C7" s="1">
        <v>6840</v>
      </c>
      <c r="D7" s="1">
        <v>2052</v>
      </c>
      <c r="E7" s="1">
        <v>4150</v>
      </c>
      <c r="F7">
        <v>0</v>
      </c>
      <c r="G7" s="1">
        <v>0</v>
      </c>
      <c r="H7" s="1">
        <v>161.875</v>
      </c>
      <c r="I7" s="1">
        <v>1970.2374999999997</v>
      </c>
      <c r="J7" s="1">
        <v>0</v>
      </c>
      <c r="K7" s="1">
        <v>0</v>
      </c>
      <c r="L7" s="1">
        <v>0</v>
      </c>
      <c r="M7" s="1">
        <v>0</v>
      </c>
      <c r="N7" s="1">
        <v>1000</v>
      </c>
      <c r="O7" s="7">
        <v>0</v>
      </c>
    </row>
    <row r="8" spans="1:15" x14ac:dyDescent="0.25">
      <c r="A8" s="6">
        <v>7</v>
      </c>
      <c r="B8" s="1" t="s">
        <v>49</v>
      </c>
      <c r="C8" s="1">
        <v>9168</v>
      </c>
      <c r="D8" s="1">
        <v>1167</v>
      </c>
      <c r="E8" s="1">
        <v>1860</v>
      </c>
      <c r="F8">
        <v>0</v>
      </c>
      <c r="G8" s="1">
        <v>0</v>
      </c>
      <c r="H8" s="1">
        <v>805.28000000000009</v>
      </c>
      <c r="I8" s="1">
        <v>2091.2465000000002</v>
      </c>
      <c r="J8" s="1">
        <v>0</v>
      </c>
      <c r="K8" s="1">
        <v>2875.7750000000001</v>
      </c>
      <c r="L8" s="1">
        <v>7076.3</v>
      </c>
      <c r="M8" s="1">
        <v>0</v>
      </c>
      <c r="N8" s="1">
        <v>0</v>
      </c>
      <c r="O8" s="7">
        <v>0</v>
      </c>
    </row>
    <row r="9" spans="1:15" x14ac:dyDescent="0.25">
      <c r="A9" s="6">
        <v>8</v>
      </c>
      <c r="B9" s="1" t="s">
        <v>49</v>
      </c>
      <c r="C9" s="1">
        <v>5780</v>
      </c>
      <c r="D9" s="1">
        <v>3098.2</v>
      </c>
      <c r="E9" s="1">
        <v>2175</v>
      </c>
      <c r="F9">
        <v>0</v>
      </c>
      <c r="G9" s="1">
        <v>0</v>
      </c>
      <c r="H9" s="1">
        <v>0</v>
      </c>
      <c r="I9" s="1">
        <v>1522.1849999999999</v>
      </c>
      <c r="J9" s="1">
        <v>0</v>
      </c>
      <c r="K9" s="1">
        <v>0</v>
      </c>
      <c r="L9" s="1">
        <v>0</v>
      </c>
      <c r="M9" s="1">
        <v>0</v>
      </c>
      <c r="N9" s="1">
        <v>900</v>
      </c>
      <c r="O9" s="7">
        <v>0</v>
      </c>
    </row>
    <row r="10" spans="1:15" x14ac:dyDescent="0.25">
      <c r="A10" s="6">
        <v>9</v>
      </c>
      <c r="B10" s="1" t="s">
        <v>49</v>
      </c>
      <c r="C10" s="1">
        <v>0</v>
      </c>
      <c r="D10" s="1">
        <v>1980</v>
      </c>
      <c r="E10" s="1">
        <v>1156</v>
      </c>
      <c r="F10">
        <v>0</v>
      </c>
      <c r="G10" s="1">
        <v>0</v>
      </c>
      <c r="H10" s="1">
        <v>0</v>
      </c>
      <c r="I10" s="1">
        <v>4204.8125</v>
      </c>
      <c r="J10" s="1">
        <v>0</v>
      </c>
      <c r="K10" s="1">
        <v>2948.75</v>
      </c>
      <c r="L10" s="1">
        <v>0</v>
      </c>
      <c r="M10" s="1">
        <v>8000</v>
      </c>
      <c r="N10" s="1">
        <v>0</v>
      </c>
      <c r="O10" s="7">
        <v>0</v>
      </c>
    </row>
    <row r="11" spans="1:15" x14ac:dyDescent="0.25">
      <c r="A11" s="6">
        <v>10</v>
      </c>
      <c r="B11" s="1" t="s">
        <v>49</v>
      </c>
      <c r="C11" s="1">
        <v>6000</v>
      </c>
      <c r="D11" s="1">
        <v>0</v>
      </c>
      <c r="E11" s="1">
        <v>1976</v>
      </c>
      <c r="F11">
        <v>0</v>
      </c>
      <c r="G11" s="1">
        <v>0</v>
      </c>
      <c r="H11" s="1">
        <v>0</v>
      </c>
      <c r="I11" s="1">
        <v>1122.3415</v>
      </c>
      <c r="J11" s="1">
        <v>0</v>
      </c>
      <c r="K11" s="1">
        <v>0</v>
      </c>
      <c r="L11" s="1">
        <v>0</v>
      </c>
      <c r="M11" s="1">
        <v>3000</v>
      </c>
      <c r="N11" s="1">
        <v>1600</v>
      </c>
      <c r="O11" s="7">
        <v>0</v>
      </c>
    </row>
    <row r="12" spans="1:15" x14ac:dyDescent="0.25">
      <c r="A12" s="6">
        <v>11</v>
      </c>
      <c r="B12" s="1" t="s">
        <v>49</v>
      </c>
      <c r="C12" s="1">
        <v>3200</v>
      </c>
      <c r="D12" s="1">
        <v>6312.9999999999991</v>
      </c>
      <c r="E12" s="1">
        <v>0</v>
      </c>
      <c r="F12">
        <v>0</v>
      </c>
      <c r="G12" s="1">
        <v>0</v>
      </c>
      <c r="H12" s="1">
        <v>0</v>
      </c>
      <c r="I12" s="1">
        <v>1560.5274999999997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7">
        <v>0</v>
      </c>
    </row>
    <row r="13" spans="1:15" x14ac:dyDescent="0.25">
      <c r="A13" s="6">
        <v>12</v>
      </c>
      <c r="B13" s="1" t="s">
        <v>49</v>
      </c>
      <c r="C13" s="1">
        <v>4792</v>
      </c>
      <c r="D13" s="1">
        <v>414</v>
      </c>
      <c r="E13" s="1">
        <v>0</v>
      </c>
      <c r="F13">
        <v>0</v>
      </c>
      <c r="G13" s="1">
        <v>0</v>
      </c>
      <c r="H13" s="1">
        <v>420.42</v>
      </c>
      <c r="I13" s="1">
        <v>2246.076</v>
      </c>
      <c r="J13" s="1">
        <v>0</v>
      </c>
      <c r="K13" s="1">
        <v>368.02500000000003</v>
      </c>
      <c r="L13" s="1">
        <v>2345.7000000000003</v>
      </c>
      <c r="M13" s="1">
        <v>0</v>
      </c>
      <c r="N13" s="1">
        <v>0</v>
      </c>
      <c r="O13" s="7">
        <v>0</v>
      </c>
    </row>
    <row r="14" spans="1:15" x14ac:dyDescent="0.25">
      <c r="A14" s="6">
        <v>13</v>
      </c>
      <c r="B14" s="1" t="s">
        <v>49</v>
      </c>
      <c r="C14" s="1">
        <v>0</v>
      </c>
      <c r="D14" s="1">
        <v>831</v>
      </c>
      <c r="E14" s="1">
        <v>518</v>
      </c>
      <c r="F14">
        <v>0</v>
      </c>
      <c r="G14" s="1">
        <v>6672</v>
      </c>
      <c r="H14" s="1">
        <v>1036</v>
      </c>
      <c r="I14" s="1">
        <v>2623.7224999999999</v>
      </c>
      <c r="J14" s="1">
        <v>0</v>
      </c>
      <c r="K14" s="1">
        <v>1380.05</v>
      </c>
      <c r="L14" s="1">
        <v>0</v>
      </c>
      <c r="M14" s="1">
        <v>0</v>
      </c>
      <c r="N14" s="1">
        <v>0</v>
      </c>
      <c r="O14" s="7">
        <v>0</v>
      </c>
    </row>
    <row r="15" spans="1:15" x14ac:dyDescent="0.25">
      <c r="A15" s="6">
        <v>14</v>
      </c>
      <c r="B15" s="1" t="s">
        <v>49</v>
      </c>
      <c r="C15" s="1">
        <v>12740</v>
      </c>
      <c r="D15" s="1">
        <v>50.000000000000007</v>
      </c>
      <c r="E15" s="1">
        <v>240</v>
      </c>
      <c r="F15">
        <v>0</v>
      </c>
      <c r="G15" s="1">
        <v>0</v>
      </c>
      <c r="H15" s="1">
        <v>77</v>
      </c>
      <c r="I15" s="1">
        <v>2927.0674999999997</v>
      </c>
      <c r="J15" s="1">
        <v>0</v>
      </c>
      <c r="K15" s="1">
        <v>5373.9000000000015</v>
      </c>
      <c r="L15" s="1">
        <v>6805.75</v>
      </c>
      <c r="M15" s="1">
        <v>0</v>
      </c>
      <c r="N15" s="1">
        <v>0</v>
      </c>
      <c r="O15" s="7">
        <v>0</v>
      </c>
    </row>
    <row r="16" spans="1:15" x14ac:dyDescent="0.25">
      <c r="A16" s="6">
        <v>15</v>
      </c>
      <c r="B16" s="1" t="s">
        <v>49</v>
      </c>
      <c r="C16" s="1">
        <v>4450</v>
      </c>
      <c r="D16" s="1">
        <v>820</v>
      </c>
      <c r="E16" s="1">
        <v>2180</v>
      </c>
      <c r="F16">
        <v>0</v>
      </c>
      <c r="G16" s="1">
        <v>0</v>
      </c>
      <c r="H16" s="1">
        <v>1014.5625</v>
      </c>
      <c r="I16" s="1">
        <v>4522.5600000000004</v>
      </c>
      <c r="J16" s="1">
        <v>0</v>
      </c>
      <c r="K16" s="1">
        <v>809.375</v>
      </c>
      <c r="L16" s="1">
        <v>0</v>
      </c>
      <c r="M16" s="1">
        <v>10000</v>
      </c>
      <c r="N16" s="1">
        <v>0</v>
      </c>
      <c r="O16" s="7">
        <v>0</v>
      </c>
    </row>
    <row r="17" spans="1:15" x14ac:dyDescent="0.25">
      <c r="A17" s="6">
        <v>16</v>
      </c>
      <c r="B17" s="1" t="s">
        <v>49</v>
      </c>
      <c r="C17" s="1">
        <v>4520</v>
      </c>
      <c r="D17" s="1">
        <v>1745.5</v>
      </c>
      <c r="E17" s="1">
        <v>0</v>
      </c>
      <c r="F17">
        <v>0</v>
      </c>
      <c r="G17" s="1">
        <v>0</v>
      </c>
      <c r="H17" s="1">
        <v>2732.625</v>
      </c>
      <c r="I17" s="1">
        <v>4018.21</v>
      </c>
      <c r="J17" s="1">
        <v>0</v>
      </c>
      <c r="K17" s="1">
        <v>801.67500000000007</v>
      </c>
      <c r="L17" s="1">
        <v>0</v>
      </c>
      <c r="M17" s="1">
        <v>0</v>
      </c>
      <c r="N17" s="1">
        <v>0</v>
      </c>
      <c r="O17" s="7">
        <v>0</v>
      </c>
    </row>
    <row r="18" spans="1:15" ht="14.4" thickBot="1" x14ac:dyDescent="0.3">
      <c r="A18" s="8">
        <v>17</v>
      </c>
      <c r="B18" s="9" t="s">
        <v>49</v>
      </c>
      <c r="C18" s="9">
        <v>2260</v>
      </c>
      <c r="D18" s="9">
        <v>0</v>
      </c>
      <c r="E18" s="9">
        <v>1832</v>
      </c>
      <c r="F18" s="12">
        <v>0</v>
      </c>
      <c r="G18" s="9">
        <v>0</v>
      </c>
      <c r="H18" s="9">
        <v>0</v>
      </c>
      <c r="I18" s="9">
        <v>1353.73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10">
        <v>0</v>
      </c>
    </row>
    <row r="19" spans="1:15" x14ac:dyDescent="0.25">
      <c r="A19" s="3">
        <v>18</v>
      </c>
      <c r="B19" s="4" t="s">
        <v>54</v>
      </c>
      <c r="C19" s="4">
        <v>2640</v>
      </c>
      <c r="D19" s="4">
        <v>60</v>
      </c>
      <c r="E19" s="4">
        <v>2130</v>
      </c>
      <c r="F19" s="4">
        <v>322.5</v>
      </c>
      <c r="G19" s="4">
        <v>0</v>
      </c>
      <c r="H19" s="4">
        <v>0</v>
      </c>
      <c r="I19" s="4">
        <v>2128.864</v>
      </c>
      <c r="J19" s="4">
        <v>0</v>
      </c>
      <c r="K19" s="4">
        <v>0</v>
      </c>
      <c r="L19" s="4">
        <v>0</v>
      </c>
      <c r="M19" s="4">
        <v>8000</v>
      </c>
      <c r="N19" s="4">
        <v>3300</v>
      </c>
      <c r="O19" s="5">
        <v>152</v>
      </c>
    </row>
    <row r="20" spans="1:15" x14ac:dyDescent="0.25">
      <c r="A20" s="6">
        <v>19</v>
      </c>
      <c r="B20" s="1" t="s">
        <v>54</v>
      </c>
      <c r="C20" s="1">
        <v>2055</v>
      </c>
      <c r="D20" s="1">
        <v>975</v>
      </c>
      <c r="E20" s="1">
        <v>416</v>
      </c>
      <c r="F20" s="1">
        <v>0</v>
      </c>
      <c r="G20" s="1">
        <v>0</v>
      </c>
      <c r="H20" s="1">
        <v>0</v>
      </c>
      <c r="I20" s="1">
        <v>1800.8213333333331</v>
      </c>
      <c r="J20" s="1">
        <v>0</v>
      </c>
      <c r="K20" s="1">
        <v>0</v>
      </c>
      <c r="L20" s="1">
        <v>0</v>
      </c>
      <c r="M20" s="1">
        <v>8000</v>
      </c>
      <c r="N20" s="1">
        <v>1200</v>
      </c>
      <c r="O20" s="7">
        <v>0</v>
      </c>
    </row>
    <row r="21" spans="1:15" x14ac:dyDescent="0.25">
      <c r="A21" s="6">
        <v>20</v>
      </c>
      <c r="B21" s="1" t="s">
        <v>51</v>
      </c>
      <c r="C21" s="1">
        <v>0</v>
      </c>
      <c r="D21" s="1">
        <v>31.5</v>
      </c>
      <c r="E21" s="1">
        <v>4287</v>
      </c>
      <c r="F21" s="1">
        <v>322.5</v>
      </c>
      <c r="G21" s="1">
        <v>4056</v>
      </c>
      <c r="H21" s="1">
        <v>80</v>
      </c>
      <c r="I21" s="1">
        <v>2614.2304000000004</v>
      </c>
      <c r="J21" s="1">
        <v>0</v>
      </c>
      <c r="K21" s="1">
        <v>0</v>
      </c>
      <c r="L21" s="1">
        <v>0</v>
      </c>
      <c r="M21" s="1">
        <v>8000</v>
      </c>
      <c r="N21" s="1">
        <v>1800</v>
      </c>
      <c r="O21" s="7">
        <v>0</v>
      </c>
    </row>
    <row r="22" spans="1:15" x14ac:dyDescent="0.25">
      <c r="A22" s="6">
        <v>21</v>
      </c>
      <c r="B22" s="1" t="s">
        <v>51</v>
      </c>
      <c r="C22" s="1">
        <v>0</v>
      </c>
      <c r="D22" s="1">
        <v>0</v>
      </c>
      <c r="E22" s="1">
        <v>0</v>
      </c>
      <c r="F22" s="1">
        <v>216.2</v>
      </c>
      <c r="G22" s="1">
        <v>0</v>
      </c>
      <c r="H22" s="1">
        <v>0</v>
      </c>
      <c r="I22" s="1">
        <v>2971.2000000000003</v>
      </c>
      <c r="J22" s="1">
        <v>0</v>
      </c>
      <c r="K22" s="1">
        <v>275</v>
      </c>
      <c r="L22" s="1">
        <v>0</v>
      </c>
      <c r="M22" s="1">
        <v>0</v>
      </c>
      <c r="N22" s="1">
        <v>0</v>
      </c>
      <c r="O22" s="7">
        <v>100</v>
      </c>
    </row>
    <row r="23" spans="1:15" x14ac:dyDescent="0.25">
      <c r="A23" s="6">
        <v>22</v>
      </c>
      <c r="B23" s="1" t="s">
        <v>51</v>
      </c>
      <c r="C23" s="1">
        <v>6640</v>
      </c>
      <c r="D23" s="1">
        <v>660</v>
      </c>
      <c r="E23" s="1">
        <v>435</v>
      </c>
      <c r="F23" s="1">
        <v>0</v>
      </c>
      <c r="G23" s="1">
        <v>2498</v>
      </c>
      <c r="H23" s="1">
        <v>0</v>
      </c>
      <c r="I23" s="1">
        <v>3277.5040000000004</v>
      </c>
      <c r="J23" s="1">
        <v>0</v>
      </c>
      <c r="K23" s="1">
        <v>0</v>
      </c>
      <c r="L23" s="1">
        <v>1102.2</v>
      </c>
      <c r="M23" s="1">
        <v>0</v>
      </c>
      <c r="N23" s="1">
        <v>0</v>
      </c>
      <c r="O23" s="7">
        <v>0</v>
      </c>
    </row>
    <row r="24" spans="1:15" x14ac:dyDescent="0.25">
      <c r="A24" s="6">
        <v>23</v>
      </c>
      <c r="B24" s="1" t="s">
        <v>51</v>
      </c>
      <c r="C24" s="1">
        <v>9960</v>
      </c>
      <c r="D24" s="1">
        <v>1615</v>
      </c>
      <c r="E24" s="1">
        <v>300</v>
      </c>
      <c r="F24" s="1">
        <v>702</v>
      </c>
      <c r="G24" s="1">
        <v>1200</v>
      </c>
      <c r="H24" s="1">
        <v>2320</v>
      </c>
      <c r="I24" s="1">
        <v>1069.44</v>
      </c>
      <c r="J24" s="1">
        <v>0</v>
      </c>
      <c r="K24" s="1">
        <v>98.890000000000015</v>
      </c>
      <c r="L24" s="1">
        <v>1378.5200000000002</v>
      </c>
      <c r="M24" s="1">
        <v>0</v>
      </c>
      <c r="N24" s="1">
        <v>0</v>
      </c>
      <c r="O24" s="7">
        <v>250</v>
      </c>
    </row>
    <row r="25" spans="1:15" x14ac:dyDescent="0.25">
      <c r="A25" s="6">
        <v>24</v>
      </c>
      <c r="B25" s="1" t="s">
        <v>51</v>
      </c>
      <c r="C25" s="1">
        <v>1320</v>
      </c>
      <c r="D25" s="1">
        <v>1322</v>
      </c>
      <c r="E25" s="1">
        <v>549</v>
      </c>
      <c r="F25" s="1">
        <v>0</v>
      </c>
      <c r="G25" s="1">
        <v>0</v>
      </c>
      <c r="H25" s="1">
        <v>0</v>
      </c>
      <c r="I25" s="1">
        <v>1243.2160000000001</v>
      </c>
      <c r="J25" s="1">
        <v>0</v>
      </c>
      <c r="K25" s="1">
        <v>13.200000000000001</v>
      </c>
      <c r="L25" s="1">
        <v>884.40000000000009</v>
      </c>
      <c r="M25" s="1">
        <v>0</v>
      </c>
      <c r="N25" s="1">
        <v>0</v>
      </c>
      <c r="O25" s="7">
        <v>100</v>
      </c>
    </row>
    <row r="26" spans="1:15" x14ac:dyDescent="0.25">
      <c r="A26" s="6">
        <v>25</v>
      </c>
      <c r="B26" s="1" t="s">
        <v>51</v>
      </c>
      <c r="C26" s="1">
        <v>17786</v>
      </c>
      <c r="D26" s="1">
        <v>1268</v>
      </c>
      <c r="E26" s="1">
        <v>3866</v>
      </c>
      <c r="F26" s="1">
        <v>0</v>
      </c>
      <c r="G26" s="1">
        <v>0</v>
      </c>
      <c r="H26" s="1">
        <v>480</v>
      </c>
      <c r="I26" s="1">
        <v>4605.8666666666677</v>
      </c>
      <c r="J26" s="1">
        <v>0</v>
      </c>
      <c r="K26" s="1">
        <v>97.350000000000009</v>
      </c>
      <c r="L26" s="1">
        <v>1445.4</v>
      </c>
      <c r="M26" s="1">
        <v>0</v>
      </c>
      <c r="N26" s="1">
        <v>1400</v>
      </c>
      <c r="O26" s="7">
        <v>0</v>
      </c>
    </row>
    <row r="27" spans="1:15" x14ac:dyDescent="0.25">
      <c r="A27" s="6">
        <v>26</v>
      </c>
      <c r="B27" s="1" t="s">
        <v>51</v>
      </c>
      <c r="C27" s="1">
        <v>1320</v>
      </c>
      <c r="D27" s="1">
        <v>1377</v>
      </c>
      <c r="E27" s="1">
        <v>2637.1</v>
      </c>
      <c r="F27" s="1">
        <v>0</v>
      </c>
      <c r="G27" s="1">
        <v>0</v>
      </c>
      <c r="H27" s="1">
        <v>160</v>
      </c>
      <c r="I27" s="1">
        <v>2921.2160000000003</v>
      </c>
      <c r="J27" s="1">
        <v>0</v>
      </c>
      <c r="K27" s="1">
        <v>0</v>
      </c>
      <c r="L27" s="1">
        <v>0</v>
      </c>
      <c r="M27" s="1">
        <v>0</v>
      </c>
      <c r="N27" s="1">
        <v>2100</v>
      </c>
      <c r="O27" s="7">
        <v>0</v>
      </c>
    </row>
    <row r="28" spans="1:15" x14ac:dyDescent="0.25">
      <c r="A28" s="6">
        <v>27</v>
      </c>
      <c r="B28" s="1" t="s">
        <v>51</v>
      </c>
      <c r="C28" s="1">
        <v>0</v>
      </c>
      <c r="D28" s="1">
        <v>315</v>
      </c>
      <c r="E28" s="1">
        <v>1375.2</v>
      </c>
      <c r="F28" s="1">
        <v>244</v>
      </c>
      <c r="G28" s="1">
        <v>0</v>
      </c>
      <c r="H28" s="1">
        <v>424</v>
      </c>
      <c r="I28" s="1">
        <v>2543.9360000000001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7">
        <v>0</v>
      </c>
    </row>
    <row r="29" spans="1:15" ht="14.4" thickBot="1" x14ac:dyDescent="0.3">
      <c r="A29" s="8">
        <v>28</v>
      </c>
      <c r="B29" s="9" t="s">
        <v>51</v>
      </c>
      <c r="C29" s="9">
        <v>7100</v>
      </c>
      <c r="D29" s="9">
        <v>1362.5</v>
      </c>
      <c r="E29" s="9">
        <v>0</v>
      </c>
      <c r="F29" s="9">
        <v>0</v>
      </c>
      <c r="G29" s="9">
        <v>2532</v>
      </c>
      <c r="H29" s="9">
        <v>547.20000000000005</v>
      </c>
      <c r="I29" s="9">
        <v>2036.848</v>
      </c>
      <c r="J29" s="9">
        <v>0</v>
      </c>
      <c r="K29" s="9">
        <v>28.6</v>
      </c>
      <c r="L29" s="9">
        <v>1138.5</v>
      </c>
      <c r="M29" s="9">
        <v>0</v>
      </c>
      <c r="N29" s="9">
        <v>0</v>
      </c>
      <c r="O29" s="10">
        <v>50</v>
      </c>
    </row>
    <row r="30" spans="1:15" x14ac:dyDescent="0.25">
      <c r="A30" s="3">
        <v>29</v>
      </c>
      <c r="B30" s="4" t="s">
        <v>55</v>
      </c>
      <c r="C30" s="4">
        <v>5060</v>
      </c>
      <c r="D30" s="4">
        <v>36</v>
      </c>
      <c r="E30" s="4">
        <v>0</v>
      </c>
      <c r="F30" s="4">
        <v>0</v>
      </c>
      <c r="G30" s="4">
        <v>0</v>
      </c>
      <c r="H30" s="4">
        <v>0</v>
      </c>
      <c r="I30" s="4">
        <v>3050.5777777777785</v>
      </c>
      <c r="J30" s="4">
        <v>0</v>
      </c>
      <c r="K30" s="4">
        <v>0</v>
      </c>
      <c r="L30" s="4">
        <v>0</v>
      </c>
      <c r="M30" s="4">
        <v>0</v>
      </c>
      <c r="N30" s="4">
        <v>1000</v>
      </c>
      <c r="O30" s="5">
        <v>0</v>
      </c>
    </row>
    <row r="31" spans="1:15" x14ac:dyDescent="0.25">
      <c r="A31" s="6">
        <v>30</v>
      </c>
      <c r="B31" s="1" t="s">
        <v>55</v>
      </c>
      <c r="C31" s="1">
        <v>20448.75</v>
      </c>
      <c r="D31" s="1">
        <v>3616.2437500000001</v>
      </c>
      <c r="E31" s="1">
        <v>466.5</v>
      </c>
      <c r="F31" s="1">
        <v>0</v>
      </c>
      <c r="G31" s="1">
        <v>0</v>
      </c>
      <c r="H31" s="1">
        <v>1000.8533333333332</v>
      </c>
      <c r="I31" s="1">
        <v>8682.8433333333323</v>
      </c>
      <c r="J31" s="1">
        <v>0</v>
      </c>
      <c r="K31" s="1">
        <v>1427.2333333333333</v>
      </c>
      <c r="L31" s="1">
        <v>0</v>
      </c>
      <c r="M31" s="1">
        <v>0</v>
      </c>
      <c r="N31" s="1">
        <v>960</v>
      </c>
      <c r="O31" s="7">
        <v>0</v>
      </c>
    </row>
    <row r="32" spans="1:15" x14ac:dyDescent="0.25">
      <c r="A32" s="6">
        <v>31</v>
      </c>
      <c r="B32" s="1" t="s">
        <v>52</v>
      </c>
      <c r="C32" s="1">
        <v>967.5</v>
      </c>
      <c r="D32" s="1">
        <v>0</v>
      </c>
      <c r="E32" s="1">
        <v>0</v>
      </c>
      <c r="F32" s="1">
        <v>142.5</v>
      </c>
      <c r="G32" s="1">
        <v>0</v>
      </c>
      <c r="H32" s="1">
        <v>198</v>
      </c>
      <c r="I32" s="1">
        <v>924.16</v>
      </c>
      <c r="J32" s="1">
        <v>0</v>
      </c>
      <c r="K32" s="1">
        <v>0</v>
      </c>
      <c r="L32" s="1">
        <v>0</v>
      </c>
      <c r="M32" s="1">
        <v>12000</v>
      </c>
      <c r="N32" s="1">
        <v>1800</v>
      </c>
      <c r="O32" s="7">
        <v>0</v>
      </c>
    </row>
    <row r="33" spans="1:15" x14ac:dyDescent="0.25">
      <c r="A33" s="6">
        <v>32</v>
      </c>
      <c r="B33" s="1" t="s">
        <v>52</v>
      </c>
      <c r="C33" s="1">
        <v>7644.545454545454</v>
      </c>
      <c r="D33" s="1">
        <v>2121.6363636363635</v>
      </c>
      <c r="E33" s="1">
        <v>0</v>
      </c>
      <c r="F33" s="1">
        <v>0</v>
      </c>
      <c r="G33" s="1">
        <v>0</v>
      </c>
      <c r="H33" s="1">
        <v>0</v>
      </c>
      <c r="I33" s="1">
        <v>9193.6206060606073</v>
      </c>
      <c r="J33" s="1">
        <v>0</v>
      </c>
      <c r="K33" s="1">
        <v>1509.454545454545</v>
      </c>
      <c r="L33" s="1">
        <v>0</v>
      </c>
      <c r="M33" s="1">
        <v>0</v>
      </c>
      <c r="N33" s="1">
        <v>1260</v>
      </c>
      <c r="O33" s="7">
        <v>0</v>
      </c>
    </row>
    <row r="34" spans="1:15" x14ac:dyDescent="0.25">
      <c r="A34" s="6">
        <v>33</v>
      </c>
      <c r="B34" s="1" t="s">
        <v>52</v>
      </c>
      <c r="C34" s="1">
        <v>13496.70454545454</v>
      </c>
      <c r="D34" s="1">
        <v>2417.5698863636367</v>
      </c>
      <c r="E34" s="1">
        <v>787.5</v>
      </c>
      <c r="F34" s="1">
        <v>0</v>
      </c>
      <c r="G34" s="1">
        <v>0</v>
      </c>
      <c r="H34" s="1">
        <v>466.66666666666669</v>
      </c>
      <c r="I34" s="1">
        <v>6490.0960606060589</v>
      </c>
      <c r="J34" s="1">
        <v>0</v>
      </c>
      <c r="K34" s="1">
        <v>2471.8454545454542</v>
      </c>
      <c r="L34" s="1">
        <v>0</v>
      </c>
      <c r="M34" s="1">
        <v>0</v>
      </c>
      <c r="N34" s="1">
        <v>600</v>
      </c>
      <c r="O34" s="7">
        <v>0</v>
      </c>
    </row>
    <row r="35" spans="1:15" x14ac:dyDescent="0.25">
      <c r="A35" s="6">
        <v>34</v>
      </c>
      <c r="B35" s="1" t="s">
        <v>52</v>
      </c>
      <c r="C35" s="1">
        <v>4170</v>
      </c>
      <c r="D35" s="1">
        <v>557.6</v>
      </c>
      <c r="E35" s="1">
        <v>177</v>
      </c>
      <c r="F35" s="1">
        <v>0</v>
      </c>
      <c r="G35" s="1">
        <v>0</v>
      </c>
      <c r="H35" s="1">
        <v>1386.6666666666667</v>
      </c>
      <c r="I35" s="1">
        <v>1159.9288888888884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7">
        <v>0</v>
      </c>
    </row>
    <row r="36" spans="1:15" x14ac:dyDescent="0.25">
      <c r="A36" s="6">
        <v>35</v>
      </c>
      <c r="B36" s="1" t="s">
        <v>52</v>
      </c>
      <c r="C36" s="1">
        <v>7740</v>
      </c>
      <c r="D36" s="1">
        <v>1874</v>
      </c>
      <c r="E36" s="1">
        <v>0</v>
      </c>
      <c r="F36" s="1">
        <v>0</v>
      </c>
      <c r="G36" s="1">
        <v>0</v>
      </c>
      <c r="H36" s="1">
        <v>346.66666666666669</v>
      </c>
      <c r="I36" s="1">
        <v>3244.7200000000003</v>
      </c>
      <c r="J36" s="1">
        <v>0</v>
      </c>
      <c r="K36" s="1">
        <v>132.80000000000001</v>
      </c>
      <c r="L36" s="1">
        <v>0</v>
      </c>
      <c r="M36" s="1">
        <v>0</v>
      </c>
      <c r="N36" s="1">
        <v>0</v>
      </c>
      <c r="O36" s="7">
        <v>0</v>
      </c>
    </row>
    <row r="37" spans="1:15" ht="14.4" thickBot="1" x14ac:dyDescent="0.3">
      <c r="A37" s="8">
        <v>36</v>
      </c>
      <c r="B37" s="9" t="s">
        <v>52</v>
      </c>
      <c r="C37" s="9">
        <v>322.5</v>
      </c>
      <c r="D37" s="9">
        <v>0</v>
      </c>
      <c r="E37" s="9">
        <v>0</v>
      </c>
      <c r="F37" s="9">
        <v>47.5</v>
      </c>
      <c r="G37" s="9">
        <v>0</v>
      </c>
      <c r="H37" s="9">
        <v>66</v>
      </c>
      <c r="I37" s="9">
        <v>308.05333333333334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0">
        <v>0</v>
      </c>
    </row>
    <row r="38" spans="1:15" x14ac:dyDescent="0.25">
      <c r="A38" s="3">
        <v>37</v>
      </c>
      <c r="B38" s="4" t="s">
        <v>56</v>
      </c>
      <c r="C38" s="4">
        <v>0</v>
      </c>
      <c r="D38" s="4">
        <v>684</v>
      </c>
      <c r="E38" s="4">
        <v>0</v>
      </c>
      <c r="F38" s="4">
        <v>180</v>
      </c>
      <c r="G38" s="4">
        <v>2400</v>
      </c>
      <c r="H38" s="4">
        <v>0</v>
      </c>
      <c r="I38" s="4">
        <v>854.09999999999991</v>
      </c>
      <c r="J38" s="4">
        <v>0</v>
      </c>
      <c r="K38" s="4">
        <v>642.6</v>
      </c>
      <c r="L38" s="4">
        <v>0</v>
      </c>
      <c r="M38" s="4">
        <v>2000</v>
      </c>
      <c r="N38" s="4">
        <v>0</v>
      </c>
      <c r="O38" s="5">
        <v>0</v>
      </c>
    </row>
    <row r="39" spans="1:15" x14ac:dyDescent="0.25">
      <c r="A39" s="6">
        <v>38</v>
      </c>
      <c r="B39" s="1" t="s">
        <v>56</v>
      </c>
      <c r="C39" s="1">
        <v>9740.3076923076915</v>
      </c>
      <c r="D39" s="1">
        <v>1307.9230769230769</v>
      </c>
      <c r="E39" s="1">
        <v>0</v>
      </c>
      <c r="F39" s="1">
        <v>1931.9230769230769</v>
      </c>
      <c r="G39" s="1">
        <v>6656</v>
      </c>
      <c r="H39" s="1">
        <v>0</v>
      </c>
      <c r="I39" s="1">
        <v>496.21923076923082</v>
      </c>
      <c r="J39" s="1">
        <v>0</v>
      </c>
      <c r="K39" s="1">
        <v>2125.9323076923074</v>
      </c>
      <c r="L39" s="1">
        <v>1600</v>
      </c>
      <c r="M39" s="1">
        <v>0</v>
      </c>
      <c r="N39" s="1">
        <v>0</v>
      </c>
      <c r="O39" s="7">
        <v>0</v>
      </c>
    </row>
    <row r="40" spans="1:15" x14ac:dyDescent="0.25">
      <c r="A40" s="6">
        <v>39</v>
      </c>
      <c r="B40" s="1" t="s">
        <v>53</v>
      </c>
      <c r="C40" s="1">
        <v>11560</v>
      </c>
      <c r="D40" s="1">
        <v>3698.28</v>
      </c>
      <c r="E40" s="1">
        <v>3858</v>
      </c>
      <c r="F40" s="1">
        <v>0</v>
      </c>
      <c r="G40" s="1">
        <v>0</v>
      </c>
      <c r="H40" s="1">
        <v>0</v>
      </c>
      <c r="I40" s="1">
        <v>1147.83</v>
      </c>
      <c r="J40" s="1">
        <v>0</v>
      </c>
      <c r="K40" s="1">
        <v>3884</v>
      </c>
      <c r="L40" s="1">
        <v>0</v>
      </c>
      <c r="M40" s="1">
        <v>0</v>
      </c>
      <c r="N40" s="1">
        <v>3800</v>
      </c>
      <c r="O40" s="7">
        <v>0</v>
      </c>
    </row>
    <row r="41" spans="1:15" ht="14.4" thickBot="1" x14ac:dyDescent="0.3">
      <c r="A41" s="8">
        <v>40</v>
      </c>
      <c r="B41" s="9" t="s">
        <v>53</v>
      </c>
      <c r="C41" s="9">
        <v>4347.6923076923076</v>
      </c>
      <c r="D41" s="9">
        <v>1577.0769230769231</v>
      </c>
      <c r="E41" s="9">
        <v>0</v>
      </c>
      <c r="F41" s="9">
        <v>1013.076923076923</v>
      </c>
      <c r="G41" s="9">
        <v>4956</v>
      </c>
      <c r="H41" s="9">
        <v>0</v>
      </c>
      <c r="I41" s="9">
        <v>994.73076923076906</v>
      </c>
      <c r="J41" s="9">
        <v>0</v>
      </c>
      <c r="K41" s="9">
        <v>2250.6276923076921</v>
      </c>
      <c r="L41" s="9">
        <v>0</v>
      </c>
      <c r="M41" s="9">
        <v>0</v>
      </c>
      <c r="N41" s="9">
        <v>1200</v>
      </c>
      <c r="O41" s="10">
        <v>0</v>
      </c>
    </row>
    <row r="42" spans="1:15" x14ac:dyDescent="0.25">
      <c r="A42" s="3">
        <v>41</v>
      </c>
      <c r="B42" s="4" t="s">
        <v>57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>
        <v>0</v>
      </c>
    </row>
    <row r="43" spans="1:15" x14ac:dyDescent="0.25">
      <c r="A43" s="6">
        <v>42</v>
      </c>
      <c r="B43" s="1" t="s">
        <v>58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7">
        <v>0</v>
      </c>
    </row>
    <row r="44" spans="1:15" ht="14.4" thickBot="1" x14ac:dyDescent="0.3">
      <c r="A44" s="8">
        <v>43</v>
      </c>
      <c r="B44" s="9" t="s">
        <v>59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10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FD4C-5952-4663-8038-5B64D87D1A97}">
  <dimension ref="A1:R44"/>
  <sheetViews>
    <sheetView zoomScale="130" zoomScaleNormal="130" workbookViewId="0">
      <pane ySplit="1" topLeftCell="A2" activePane="bottomLeft" state="frozen"/>
      <selection pane="bottomLeft" activeCell="K6" sqref="K6"/>
    </sheetView>
  </sheetViews>
  <sheetFormatPr defaultRowHeight="13.8" x14ac:dyDescent="0.25"/>
  <cols>
    <col min="1" max="1" width="8.21875" bestFit="1" customWidth="1"/>
    <col min="2" max="2" width="7.109375" bestFit="1" customWidth="1"/>
    <col min="3" max="3" width="33.109375" bestFit="1" customWidth="1"/>
    <col min="4" max="4" width="34" bestFit="1" customWidth="1"/>
    <col min="6" max="6" width="11" bestFit="1" customWidth="1"/>
    <col min="7" max="7" width="12.21875" bestFit="1" customWidth="1"/>
    <col min="8" max="8" width="15.109375" bestFit="1" customWidth="1"/>
    <col min="9" max="9" width="19.33203125" bestFit="1" customWidth="1"/>
    <col min="10" max="10" width="9.44140625" bestFit="1" customWidth="1"/>
    <col min="11" max="11" width="19.109375" bestFit="1" customWidth="1"/>
    <col min="12" max="12" width="19.44140625" bestFit="1" customWidth="1"/>
    <col min="13" max="13" width="19.88671875" bestFit="1" customWidth="1"/>
    <col min="14" max="14" width="19" bestFit="1" customWidth="1"/>
    <col min="19" max="19" width="9.5546875" bestFit="1" customWidth="1"/>
  </cols>
  <sheetData>
    <row r="1" spans="1:14" s="1" customFormat="1" ht="14.4" thickBot="1" x14ac:dyDescent="0.3">
      <c r="A1" s="21" t="s">
        <v>142</v>
      </c>
      <c r="B1" s="22" t="s">
        <v>143</v>
      </c>
      <c r="C1" s="23" t="s">
        <v>338</v>
      </c>
      <c r="D1" s="23" t="s">
        <v>153</v>
      </c>
      <c r="E1" s="22" t="s">
        <v>154</v>
      </c>
      <c r="F1" s="22" t="s">
        <v>144</v>
      </c>
      <c r="G1" s="22" t="s">
        <v>145</v>
      </c>
      <c r="H1" s="22" t="s">
        <v>146</v>
      </c>
      <c r="I1" s="22" t="s">
        <v>147</v>
      </c>
      <c r="J1" s="22" t="s">
        <v>148</v>
      </c>
      <c r="K1" s="22" t="s">
        <v>149</v>
      </c>
      <c r="L1" s="22" t="s">
        <v>150</v>
      </c>
      <c r="M1" s="22" t="s">
        <v>151</v>
      </c>
      <c r="N1" s="24" t="s">
        <v>152</v>
      </c>
    </row>
    <row r="2" spans="1:14" x14ac:dyDescent="0.25">
      <c r="A2" s="3">
        <v>1</v>
      </c>
      <c r="B2" s="4" t="s">
        <v>48</v>
      </c>
      <c r="C2" s="4">
        <v>0</v>
      </c>
      <c r="D2" s="4">
        <v>0</v>
      </c>
      <c r="E2" s="4">
        <v>2200</v>
      </c>
      <c r="F2" s="4">
        <v>0</v>
      </c>
      <c r="G2" s="4">
        <v>0</v>
      </c>
      <c r="H2" s="4">
        <v>0</v>
      </c>
      <c r="I2" s="4">
        <v>15719.035064125001</v>
      </c>
      <c r="J2" s="4">
        <v>0</v>
      </c>
      <c r="K2" s="4">
        <v>0</v>
      </c>
      <c r="L2" s="4">
        <v>0</v>
      </c>
      <c r="M2" s="4">
        <v>0</v>
      </c>
      <c r="N2" s="5">
        <v>2500</v>
      </c>
    </row>
    <row r="3" spans="1:14" x14ac:dyDescent="0.25">
      <c r="A3" s="6">
        <v>2</v>
      </c>
      <c r="B3" s="1" t="s">
        <v>48</v>
      </c>
      <c r="C3" s="1">
        <v>-1</v>
      </c>
      <c r="D3" s="1">
        <v>-1</v>
      </c>
      <c r="E3" s="1">
        <v>11000</v>
      </c>
      <c r="F3" s="1">
        <v>0</v>
      </c>
      <c r="G3" s="1">
        <v>0</v>
      </c>
      <c r="H3" s="1">
        <v>0</v>
      </c>
      <c r="I3" s="1">
        <v>19391.462959013519</v>
      </c>
      <c r="J3" s="1">
        <v>0</v>
      </c>
      <c r="K3" s="1">
        <v>0</v>
      </c>
      <c r="L3" s="1">
        <v>2249.2211838006228</v>
      </c>
      <c r="M3" s="1">
        <v>0</v>
      </c>
      <c r="N3" s="7">
        <v>12500</v>
      </c>
    </row>
    <row r="4" spans="1:14" x14ac:dyDescent="0.25">
      <c r="A4" s="6">
        <v>3</v>
      </c>
      <c r="B4" s="1" t="s">
        <v>48</v>
      </c>
      <c r="C4" s="1">
        <v>-1</v>
      </c>
      <c r="D4" s="1">
        <v>-1</v>
      </c>
      <c r="E4" s="1">
        <v>11000</v>
      </c>
      <c r="F4" s="1">
        <v>0</v>
      </c>
      <c r="G4" s="1">
        <v>0</v>
      </c>
      <c r="H4" s="1">
        <v>0</v>
      </c>
      <c r="I4" s="1">
        <v>19455.387991642139</v>
      </c>
      <c r="J4" s="1">
        <v>0</v>
      </c>
      <c r="K4" s="1">
        <v>0</v>
      </c>
      <c r="L4" s="1">
        <v>2750.7788161993772</v>
      </c>
      <c r="M4" s="1">
        <v>0</v>
      </c>
      <c r="N4" s="7">
        <v>12500</v>
      </c>
    </row>
    <row r="5" spans="1:14" ht="14.4" thickBot="1" x14ac:dyDescent="0.3">
      <c r="A5" s="8">
        <v>4</v>
      </c>
      <c r="B5" s="9" t="s">
        <v>48</v>
      </c>
      <c r="C5" s="9">
        <v>-1</v>
      </c>
      <c r="D5" s="9">
        <v>-1</v>
      </c>
      <c r="E5" s="9">
        <v>8800</v>
      </c>
      <c r="F5" s="9">
        <v>0</v>
      </c>
      <c r="G5" s="9">
        <v>0</v>
      </c>
      <c r="H5" s="9">
        <v>0</v>
      </c>
      <c r="I5" s="9">
        <v>9215.6414385408734</v>
      </c>
      <c r="J5" s="9">
        <v>0</v>
      </c>
      <c r="K5" s="9">
        <v>0</v>
      </c>
      <c r="L5" s="9">
        <v>0</v>
      </c>
      <c r="M5" s="9">
        <v>0</v>
      </c>
      <c r="N5" s="10">
        <v>-1</v>
      </c>
    </row>
    <row r="6" spans="1:14" x14ac:dyDescent="0.25">
      <c r="A6" s="3">
        <v>5</v>
      </c>
      <c r="B6" s="4" t="s">
        <v>50</v>
      </c>
      <c r="C6" s="4">
        <v>-1</v>
      </c>
      <c r="D6" s="4">
        <v>-1</v>
      </c>
      <c r="E6" s="4">
        <v>22400</v>
      </c>
      <c r="F6" s="4">
        <v>0</v>
      </c>
      <c r="G6" s="4">
        <v>0</v>
      </c>
      <c r="H6" s="4">
        <v>0</v>
      </c>
      <c r="I6" s="4">
        <v>27719.58151507593</v>
      </c>
      <c r="J6" s="4">
        <v>0</v>
      </c>
      <c r="K6" s="4">
        <v>0</v>
      </c>
      <c r="L6" s="4">
        <v>0</v>
      </c>
      <c r="M6" s="4">
        <v>0</v>
      </c>
      <c r="N6" s="5">
        <v>-1</v>
      </c>
    </row>
    <row r="7" spans="1:14" x14ac:dyDescent="0.25">
      <c r="A7" s="6">
        <v>6</v>
      </c>
      <c r="B7" s="1" t="s">
        <v>50</v>
      </c>
      <c r="C7" s="1">
        <v>-1</v>
      </c>
      <c r="D7" s="1">
        <v>-1</v>
      </c>
      <c r="E7" s="1">
        <v>11200</v>
      </c>
      <c r="F7" s="1">
        <v>0</v>
      </c>
      <c r="G7" s="1">
        <v>0</v>
      </c>
      <c r="H7" s="1">
        <v>863.67144147398835</v>
      </c>
      <c r="I7" s="1">
        <v>38339.648949923518</v>
      </c>
      <c r="J7" s="1">
        <v>0</v>
      </c>
      <c r="K7" s="1">
        <v>0</v>
      </c>
      <c r="L7" s="1">
        <v>0</v>
      </c>
      <c r="M7" s="1">
        <v>2180</v>
      </c>
      <c r="N7" s="7">
        <v>-1</v>
      </c>
    </row>
    <row r="8" spans="1:14" x14ac:dyDescent="0.25">
      <c r="A8" s="6">
        <v>7</v>
      </c>
      <c r="B8" s="1" t="s">
        <v>49</v>
      </c>
      <c r="C8" s="1">
        <v>-1</v>
      </c>
      <c r="D8" s="1">
        <v>-1</v>
      </c>
      <c r="E8" s="1">
        <v>5600</v>
      </c>
      <c r="F8" s="1">
        <v>0</v>
      </c>
      <c r="G8" s="1">
        <v>0</v>
      </c>
      <c r="H8" s="1">
        <v>4246.8809501445076</v>
      </c>
      <c r="I8" s="1">
        <v>40694.412058321002</v>
      </c>
      <c r="J8" s="1">
        <v>0</v>
      </c>
      <c r="K8" s="1">
        <v>19682.214447443319</v>
      </c>
      <c r="L8" s="1">
        <v>28344.00948991696</v>
      </c>
      <c r="M8" s="1">
        <v>0</v>
      </c>
      <c r="N8" s="7">
        <v>-1</v>
      </c>
    </row>
    <row r="9" spans="1:14" x14ac:dyDescent="0.25">
      <c r="A9" s="6">
        <v>8</v>
      </c>
      <c r="B9" s="1" t="s">
        <v>49</v>
      </c>
      <c r="C9" s="1">
        <v>-1</v>
      </c>
      <c r="D9" s="1">
        <v>-1</v>
      </c>
      <c r="E9" s="1">
        <v>11200</v>
      </c>
      <c r="F9" s="1">
        <v>0</v>
      </c>
      <c r="G9" s="1">
        <v>0</v>
      </c>
      <c r="H9" s="1">
        <v>0</v>
      </c>
      <c r="I9" s="1">
        <v>29620.814006859229</v>
      </c>
      <c r="J9" s="1">
        <v>0</v>
      </c>
      <c r="K9" s="1">
        <v>0</v>
      </c>
      <c r="L9" s="1">
        <v>0</v>
      </c>
      <c r="M9" s="1">
        <v>1965</v>
      </c>
      <c r="N9" s="7">
        <v>-1</v>
      </c>
    </row>
    <row r="10" spans="1:14" x14ac:dyDescent="0.25">
      <c r="A10" s="6">
        <v>9</v>
      </c>
      <c r="B10" s="1" t="s">
        <v>49</v>
      </c>
      <c r="C10" s="1">
        <v>0</v>
      </c>
      <c r="D10" s="1">
        <v>0</v>
      </c>
      <c r="E10" s="1">
        <v>2800</v>
      </c>
      <c r="F10" s="1">
        <v>0</v>
      </c>
      <c r="G10" s="1">
        <v>0</v>
      </c>
      <c r="H10" s="1">
        <v>0</v>
      </c>
      <c r="I10" s="1">
        <v>81823.148300776054</v>
      </c>
      <c r="J10" s="1">
        <v>0</v>
      </c>
      <c r="K10" s="1">
        <v>17491.575475595579</v>
      </c>
      <c r="L10" s="1">
        <v>0</v>
      </c>
      <c r="M10" s="1">
        <v>0</v>
      </c>
      <c r="N10" s="7">
        <v>-1</v>
      </c>
    </row>
    <row r="11" spans="1:14" x14ac:dyDescent="0.25">
      <c r="A11" s="6">
        <v>10</v>
      </c>
      <c r="B11" s="1" t="s">
        <v>49</v>
      </c>
      <c r="C11" s="1">
        <v>-1</v>
      </c>
      <c r="D11" s="1">
        <v>-1</v>
      </c>
      <c r="E11" s="1">
        <v>5600</v>
      </c>
      <c r="F11" s="1">
        <v>0</v>
      </c>
      <c r="G11" s="1">
        <v>0</v>
      </c>
      <c r="H11" s="1">
        <v>0</v>
      </c>
      <c r="I11" s="1">
        <v>21840.097506991198</v>
      </c>
      <c r="J11" s="1">
        <v>0</v>
      </c>
      <c r="K11" s="1">
        <v>0</v>
      </c>
      <c r="L11" s="1">
        <v>0</v>
      </c>
      <c r="M11" s="1">
        <v>3490</v>
      </c>
      <c r="N11" s="7">
        <v>-1</v>
      </c>
    </row>
    <row r="12" spans="1:14" x14ac:dyDescent="0.25">
      <c r="A12" s="6">
        <v>11</v>
      </c>
      <c r="B12" s="1" t="s">
        <v>49</v>
      </c>
      <c r="C12" s="1">
        <v>-1</v>
      </c>
      <c r="D12" s="1">
        <v>-1</v>
      </c>
      <c r="E12" s="1">
        <v>2800</v>
      </c>
      <c r="F12" s="1">
        <v>0</v>
      </c>
      <c r="G12" s="1">
        <v>0</v>
      </c>
      <c r="H12" s="1">
        <v>0</v>
      </c>
      <c r="I12" s="1">
        <v>30366.936233170749</v>
      </c>
      <c r="J12" s="1">
        <v>0</v>
      </c>
      <c r="K12" s="1">
        <v>0</v>
      </c>
      <c r="L12" s="1">
        <v>0</v>
      </c>
      <c r="M12" s="1">
        <v>0</v>
      </c>
      <c r="N12" s="7">
        <v>-1</v>
      </c>
    </row>
    <row r="13" spans="1:14" x14ac:dyDescent="0.25">
      <c r="A13" s="6">
        <v>12</v>
      </c>
      <c r="B13" s="1" t="s">
        <v>49</v>
      </c>
      <c r="C13" s="1">
        <v>-1</v>
      </c>
      <c r="D13" s="1">
        <v>-1</v>
      </c>
      <c r="E13" s="1">
        <v>2800</v>
      </c>
      <c r="F13" s="1">
        <v>0</v>
      </c>
      <c r="G13" s="1">
        <v>0</v>
      </c>
      <c r="H13" s="1">
        <v>2218.7421513728318</v>
      </c>
      <c r="I13" s="1">
        <v>43707.301964787701</v>
      </c>
      <c r="J13" s="1">
        <v>0</v>
      </c>
      <c r="K13" s="1">
        <v>2518.8156138850659</v>
      </c>
      <c r="L13" s="1">
        <v>9395.6648333872527</v>
      </c>
      <c r="M13" s="1">
        <v>0</v>
      </c>
      <c r="N13" s="7">
        <v>-1</v>
      </c>
    </row>
    <row r="14" spans="1:14" x14ac:dyDescent="0.25">
      <c r="A14" s="6">
        <v>13</v>
      </c>
      <c r="B14" s="1" t="s">
        <v>49</v>
      </c>
      <c r="C14" s="1">
        <v>0</v>
      </c>
      <c r="D14" s="1">
        <v>0</v>
      </c>
      <c r="E14" s="1">
        <v>2800</v>
      </c>
      <c r="F14" s="1">
        <v>0</v>
      </c>
      <c r="G14" s="1">
        <v>20000</v>
      </c>
      <c r="H14" s="1">
        <v>5464.9555003612713</v>
      </c>
      <c r="I14" s="1">
        <v>51056.078057602543</v>
      </c>
      <c r="J14" s="1">
        <v>0</v>
      </c>
      <c r="K14" s="1">
        <v>5174.1718744571972</v>
      </c>
      <c r="L14" s="1">
        <v>0</v>
      </c>
      <c r="M14" s="1">
        <v>0</v>
      </c>
      <c r="N14" s="7">
        <v>-1</v>
      </c>
    </row>
    <row r="15" spans="1:14" x14ac:dyDescent="0.25">
      <c r="A15" s="6">
        <v>14</v>
      </c>
      <c r="B15" s="1" t="s">
        <v>49</v>
      </c>
      <c r="C15" s="1">
        <v>-1</v>
      </c>
      <c r="D15" s="1">
        <v>-1</v>
      </c>
      <c r="E15" s="1">
        <v>8400</v>
      </c>
      <c r="F15" s="1">
        <v>0</v>
      </c>
      <c r="G15" s="1">
        <v>0</v>
      </c>
      <c r="H15" s="1">
        <v>405.03212427745672</v>
      </c>
      <c r="I15" s="1">
        <v>56958.991188996377</v>
      </c>
      <c r="J15" s="1">
        <v>0</v>
      </c>
      <c r="K15" s="1">
        <v>36779.738407599907</v>
      </c>
      <c r="L15" s="1">
        <v>27260.325676695778</v>
      </c>
      <c r="M15" s="1">
        <v>0</v>
      </c>
      <c r="N15" s="7">
        <v>-1</v>
      </c>
    </row>
    <row r="16" spans="1:14" x14ac:dyDescent="0.25">
      <c r="A16" s="6">
        <v>15</v>
      </c>
      <c r="B16" s="1" t="s">
        <v>49</v>
      </c>
      <c r="C16" s="1">
        <v>-1</v>
      </c>
      <c r="D16" s="1">
        <v>-1</v>
      </c>
      <c r="E16" s="1">
        <v>5600</v>
      </c>
      <c r="F16" s="1">
        <v>0</v>
      </c>
      <c r="G16" s="1">
        <v>0</v>
      </c>
      <c r="H16" s="1">
        <v>5360.7192919075142</v>
      </c>
      <c r="I16" s="1">
        <v>88006.325508963302</v>
      </c>
      <c r="J16" s="1">
        <v>0</v>
      </c>
      <c r="K16" s="1">
        <v>4940.6155051240594</v>
      </c>
      <c r="L16" s="1">
        <v>0</v>
      </c>
      <c r="M16" s="1">
        <v>0</v>
      </c>
      <c r="N16" s="7">
        <v>-1</v>
      </c>
    </row>
    <row r="17" spans="1:14" x14ac:dyDescent="0.25">
      <c r="A17" s="6">
        <v>16</v>
      </c>
      <c r="B17" s="1" t="s">
        <v>49</v>
      </c>
      <c r="C17" s="1">
        <v>-1</v>
      </c>
      <c r="D17" s="1">
        <v>-1</v>
      </c>
      <c r="E17" s="1">
        <v>2800</v>
      </c>
      <c r="F17" s="1">
        <v>0</v>
      </c>
      <c r="G17" s="1">
        <v>0</v>
      </c>
      <c r="H17" s="1">
        <v>14414.37854046243</v>
      </c>
      <c r="I17" s="1">
        <v>78191.974727448935</v>
      </c>
      <c r="J17" s="1">
        <v>0</v>
      </c>
      <c r="K17" s="1">
        <v>3054.1986758948728</v>
      </c>
      <c r="L17" s="1">
        <v>0</v>
      </c>
      <c r="M17" s="1">
        <v>0</v>
      </c>
      <c r="N17" s="7">
        <v>-1</v>
      </c>
    </row>
    <row r="18" spans="1:14" ht="14.4" thickBot="1" x14ac:dyDescent="0.3">
      <c r="A18" s="8">
        <v>17</v>
      </c>
      <c r="B18" s="9" t="s">
        <v>49</v>
      </c>
      <c r="C18" s="9">
        <v>-1</v>
      </c>
      <c r="D18" s="9">
        <v>-1</v>
      </c>
      <c r="E18" s="9">
        <v>2800</v>
      </c>
      <c r="F18" s="9">
        <v>0</v>
      </c>
      <c r="G18" s="9">
        <v>0</v>
      </c>
      <c r="H18" s="9">
        <v>0</v>
      </c>
      <c r="I18" s="9">
        <v>26342.779981083469</v>
      </c>
      <c r="J18" s="9">
        <v>0</v>
      </c>
      <c r="K18" s="9">
        <v>0</v>
      </c>
      <c r="L18" s="9">
        <v>0</v>
      </c>
      <c r="M18" s="9">
        <v>7000</v>
      </c>
      <c r="N18" s="10">
        <v>-1</v>
      </c>
    </row>
    <row r="19" spans="1:14" x14ac:dyDescent="0.25">
      <c r="A19" s="3">
        <v>18</v>
      </c>
      <c r="B19" s="4" t="s">
        <v>54</v>
      </c>
      <c r="C19" s="4">
        <v>-1</v>
      </c>
      <c r="D19" s="4">
        <v>-1</v>
      </c>
      <c r="E19" s="4">
        <v>4500</v>
      </c>
      <c r="F19" s="4">
        <v>1276</v>
      </c>
      <c r="G19" s="4">
        <v>0</v>
      </c>
      <c r="H19" s="4">
        <v>0</v>
      </c>
      <c r="I19" s="4">
        <v>22229.229198127439</v>
      </c>
      <c r="J19" s="4">
        <v>0</v>
      </c>
      <c r="K19" s="4">
        <v>0</v>
      </c>
      <c r="L19" s="4">
        <v>0</v>
      </c>
      <c r="M19" s="4">
        <v>4600</v>
      </c>
      <c r="N19" s="5">
        <v>-1</v>
      </c>
    </row>
    <row r="20" spans="1:14" x14ac:dyDescent="0.25">
      <c r="A20" s="6">
        <v>19</v>
      </c>
      <c r="B20" s="1" t="s">
        <v>54</v>
      </c>
      <c r="C20" s="1">
        <v>-1</v>
      </c>
      <c r="D20" s="1">
        <v>-1</v>
      </c>
      <c r="E20" s="1">
        <v>4500</v>
      </c>
      <c r="F20" s="1">
        <v>0</v>
      </c>
      <c r="G20" s="1">
        <v>0</v>
      </c>
      <c r="H20" s="1">
        <v>0</v>
      </c>
      <c r="I20" s="1">
        <v>18803.86448525792</v>
      </c>
      <c r="J20" s="1">
        <v>0</v>
      </c>
      <c r="K20" s="1">
        <v>0</v>
      </c>
      <c r="L20" s="1">
        <v>0</v>
      </c>
      <c r="M20" s="1">
        <v>460</v>
      </c>
      <c r="N20" s="7">
        <v>-1</v>
      </c>
    </row>
    <row r="21" spans="1:14" x14ac:dyDescent="0.25">
      <c r="A21" s="6">
        <v>20</v>
      </c>
      <c r="B21" s="1" t="s">
        <v>51</v>
      </c>
      <c r="C21" s="1">
        <v>0</v>
      </c>
      <c r="D21" s="1">
        <v>0</v>
      </c>
      <c r="E21" s="1">
        <v>4500</v>
      </c>
      <c r="F21" s="1">
        <v>1276</v>
      </c>
      <c r="G21" s="1">
        <v>10000</v>
      </c>
      <c r="H21" s="1">
        <v>3394.7347710093368</v>
      </c>
      <c r="I21" s="1">
        <v>27297.34108816363</v>
      </c>
      <c r="J21" s="1">
        <v>0</v>
      </c>
      <c r="K21" s="1">
        <v>0</v>
      </c>
      <c r="L21" s="1">
        <v>0</v>
      </c>
      <c r="M21" s="1">
        <v>5700</v>
      </c>
      <c r="N21" s="7">
        <v>-1</v>
      </c>
    </row>
    <row r="22" spans="1:14" x14ac:dyDescent="0.25">
      <c r="A22" s="6">
        <v>21</v>
      </c>
      <c r="B22" s="1" t="s">
        <v>51</v>
      </c>
      <c r="C22" s="1">
        <v>0</v>
      </c>
      <c r="D22" s="1">
        <v>0</v>
      </c>
      <c r="E22" s="1">
        <v>4500</v>
      </c>
      <c r="F22" s="1">
        <v>855</v>
      </c>
      <c r="G22" s="1">
        <v>0</v>
      </c>
      <c r="H22" s="1">
        <v>0</v>
      </c>
      <c r="I22" s="1">
        <v>31024.755829154081</v>
      </c>
      <c r="J22" s="1">
        <v>0</v>
      </c>
      <c r="K22" s="1">
        <v>20974.58</v>
      </c>
      <c r="L22" s="1">
        <v>0</v>
      </c>
      <c r="M22" s="1">
        <v>11600</v>
      </c>
      <c r="N22" s="7">
        <v>-1</v>
      </c>
    </row>
    <row r="23" spans="1:14" x14ac:dyDescent="0.25">
      <c r="A23" s="6">
        <v>22</v>
      </c>
      <c r="B23" s="1" t="s">
        <v>51</v>
      </c>
      <c r="C23" s="1">
        <v>-1</v>
      </c>
      <c r="D23" s="1">
        <v>-1</v>
      </c>
      <c r="E23" s="1">
        <v>4500</v>
      </c>
      <c r="F23" s="1">
        <v>0</v>
      </c>
      <c r="G23" s="1">
        <v>7500</v>
      </c>
      <c r="H23" s="1">
        <v>0</v>
      </c>
      <c r="I23" s="1">
        <v>34223.129149527398</v>
      </c>
      <c r="J23" s="1">
        <v>0</v>
      </c>
      <c r="K23" s="1">
        <v>0</v>
      </c>
      <c r="L23" s="1">
        <v>5558.2263969527758</v>
      </c>
      <c r="M23" s="1">
        <v>0</v>
      </c>
      <c r="N23" s="7">
        <v>-1</v>
      </c>
    </row>
    <row r="24" spans="1:14" x14ac:dyDescent="0.25">
      <c r="A24" s="6">
        <v>23</v>
      </c>
      <c r="B24" s="1" t="s">
        <v>51</v>
      </c>
      <c r="C24" s="1">
        <v>-1</v>
      </c>
      <c r="D24" s="1">
        <v>-1</v>
      </c>
      <c r="E24" s="1">
        <v>4500</v>
      </c>
      <c r="F24" s="1">
        <v>2777</v>
      </c>
      <c r="G24" s="1">
        <v>3000</v>
      </c>
      <c r="H24" s="1">
        <v>98070.115606936422</v>
      </c>
      <c r="I24" s="1">
        <v>11166.90726774722</v>
      </c>
      <c r="J24" s="1">
        <v>0</v>
      </c>
      <c r="K24" s="1">
        <v>0</v>
      </c>
      <c r="L24" s="1">
        <v>6951.6659886838506</v>
      </c>
      <c r="M24" s="1">
        <v>6100</v>
      </c>
      <c r="N24" s="7">
        <v>-1</v>
      </c>
    </row>
    <row r="25" spans="1:14" x14ac:dyDescent="0.25">
      <c r="A25" s="6">
        <v>24</v>
      </c>
      <c r="B25" s="1" t="s">
        <v>51</v>
      </c>
      <c r="C25" s="1">
        <v>-1</v>
      </c>
      <c r="D25" s="1">
        <v>-1</v>
      </c>
      <c r="E25" s="1">
        <v>4500</v>
      </c>
      <c r="F25" s="1">
        <v>0</v>
      </c>
      <c r="G25" s="1">
        <v>0</v>
      </c>
      <c r="H25" s="1">
        <v>0</v>
      </c>
      <c r="I25" s="1">
        <v>12981.446164141629</v>
      </c>
      <c r="J25" s="1">
        <v>0</v>
      </c>
      <c r="K25" s="1">
        <v>0</v>
      </c>
      <c r="L25" s="1">
        <v>4459.8942346806698</v>
      </c>
      <c r="M25" s="1">
        <v>0</v>
      </c>
      <c r="N25" s="7">
        <v>-1</v>
      </c>
    </row>
    <row r="26" spans="1:14" x14ac:dyDescent="0.25">
      <c r="A26" s="6">
        <v>25</v>
      </c>
      <c r="B26" s="1" t="s">
        <v>51</v>
      </c>
      <c r="C26" s="1">
        <v>-1</v>
      </c>
      <c r="D26" s="1">
        <v>-1</v>
      </c>
      <c r="E26" s="1">
        <v>4500</v>
      </c>
      <c r="F26" s="1">
        <v>0</v>
      </c>
      <c r="G26" s="1">
        <v>0</v>
      </c>
      <c r="H26" s="1">
        <v>20368.408626056029</v>
      </c>
      <c r="I26" s="1">
        <v>48093.662060774477</v>
      </c>
      <c r="J26" s="1">
        <v>0</v>
      </c>
      <c r="K26" s="1">
        <v>0</v>
      </c>
      <c r="L26" s="1">
        <v>7288.9316223512442</v>
      </c>
      <c r="M26" s="1">
        <v>1900</v>
      </c>
      <c r="N26" s="7">
        <v>-1</v>
      </c>
    </row>
    <row r="27" spans="1:14" x14ac:dyDescent="0.25">
      <c r="A27" s="6">
        <v>26</v>
      </c>
      <c r="B27" s="1" t="s">
        <v>51</v>
      </c>
      <c r="C27" s="1">
        <v>-1</v>
      </c>
      <c r="D27" s="1">
        <v>-1</v>
      </c>
      <c r="E27" s="1">
        <v>4500</v>
      </c>
      <c r="F27" s="1">
        <v>0</v>
      </c>
      <c r="G27" s="1">
        <v>0</v>
      </c>
      <c r="H27" s="1">
        <v>6789.4695420186736</v>
      </c>
      <c r="I27" s="1">
        <v>30502.83155769324</v>
      </c>
      <c r="J27" s="1">
        <v>0</v>
      </c>
      <c r="K27" s="1">
        <v>0</v>
      </c>
      <c r="L27" s="1">
        <v>0</v>
      </c>
      <c r="M27" s="1">
        <v>800</v>
      </c>
      <c r="N27" s="7">
        <v>-1</v>
      </c>
    </row>
    <row r="28" spans="1:14" x14ac:dyDescent="0.25">
      <c r="A28" s="6">
        <v>27</v>
      </c>
      <c r="B28" s="1" t="s">
        <v>51</v>
      </c>
      <c r="C28" s="1">
        <v>0</v>
      </c>
      <c r="D28" s="1">
        <v>0</v>
      </c>
      <c r="E28" s="1">
        <v>4500</v>
      </c>
      <c r="F28" s="1">
        <v>965</v>
      </c>
      <c r="G28" s="1">
        <v>0</v>
      </c>
      <c r="H28" s="1">
        <v>17916.65573588261</v>
      </c>
      <c r="I28" s="1">
        <v>26563.339137383849</v>
      </c>
      <c r="J28" s="1">
        <v>0</v>
      </c>
      <c r="K28" s="1">
        <v>0</v>
      </c>
      <c r="L28" s="1">
        <v>0</v>
      </c>
      <c r="M28" s="1">
        <v>8600</v>
      </c>
      <c r="N28" s="7">
        <v>-1</v>
      </c>
    </row>
    <row r="29" spans="1:14" ht="14.4" thickBot="1" x14ac:dyDescent="0.3">
      <c r="A29" s="8">
        <v>28</v>
      </c>
      <c r="B29" s="9" t="s">
        <v>51</v>
      </c>
      <c r="C29" s="9">
        <v>-1</v>
      </c>
      <c r="D29" s="9">
        <v>-1</v>
      </c>
      <c r="E29" s="9">
        <v>4500</v>
      </c>
      <c r="F29" s="9">
        <v>0</v>
      </c>
      <c r="G29" s="9">
        <v>7500</v>
      </c>
      <c r="H29" s="9">
        <v>23121.915718096931</v>
      </c>
      <c r="I29" s="9">
        <v>21268.414062029089</v>
      </c>
      <c r="J29" s="9">
        <v>0</v>
      </c>
      <c r="K29" s="9">
        <v>0</v>
      </c>
      <c r="L29" s="9">
        <v>5741.2817573314596</v>
      </c>
      <c r="M29" s="9">
        <v>1700</v>
      </c>
      <c r="N29" s="10">
        <v>-1</v>
      </c>
    </row>
    <row r="30" spans="1:14" x14ac:dyDescent="0.25">
      <c r="A30" s="3">
        <v>29</v>
      </c>
      <c r="B30" s="4" t="s">
        <v>55</v>
      </c>
      <c r="C30" s="4">
        <v>-1</v>
      </c>
      <c r="D30" s="4">
        <v>-1</v>
      </c>
      <c r="E30" s="4">
        <v>330</v>
      </c>
      <c r="F30" s="4">
        <v>0</v>
      </c>
      <c r="G30" s="4">
        <v>0</v>
      </c>
      <c r="H30" s="4">
        <v>0</v>
      </c>
      <c r="I30" s="4">
        <v>60663.060222961802</v>
      </c>
      <c r="J30" s="4">
        <v>0</v>
      </c>
      <c r="K30" s="4">
        <v>0</v>
      </c>
      <c r="L30" s="4">
        <v>0</v>
      </c>
      <c r="M30" s="4">
        <v>3600</v>
      </c>
      <c r="N30" s="5">
        <v>-1</v>
      </c>
    </row>
    <row r="31" spans="1:14" x14ac:dyDescent="0.25">
      <c r="A31" s="6">
        <v>30</v>
      </c>
      <c r="B31" s="1" t="s">
        <v>55</v>
      </c>
      <c r="C31" s="1">
        <v>-1</v>
      </c>
      <c r="D31" s="1">
        <v>-1</v>
      </c>
      <c r="E31" s="1">
        <v>1320</v>
      </c>
      <c r="F31" s="1">
        <v>0</v>
      </c>
      <c r="G31" s="1">
        <v>0</v>
      </c>
      <c r="H31" s="1">
        <v>40761.792452830188</v>
      </c>
      <c r="I31" s="1">
        <v>172664.94625167089</v>
      </c>
      <c r="J31" s="1">
        <v>0</v>
      </c>
      <c r="K31" s="1">
        <v>8026.3282011887404</v>
      </c>
      <c r="L31" s="1">
        <v>0</v>
      </c>
      <c r="M31" s="1">
        <v>9400</v>
      </c>
      <c r="N31" s="7">
        <v>-1</v>
      </c>
    </row>
    <row r="32" spans="1:14" x14ac:dyDescent="0.25">
      <c r="A32" s="6">
        <v>31</v>
      </c>
      <c r="B32" s="1" t="s">
        <v>52</v>
      </c>
      <c r="C32" s="1">
        <v>-1</v>
      </c>
      <c r="D32" s="1">
        <v>-1</v>
      </c>
      <c r="E32" s="1">
        <v>330</v>
      </c>
      <c r="F32" s="1">
        <v>1447.5</v>
      </c>
      <c r="G32" s="1">
        <v>0</v>
      </c>
      <c r="H32" s="1">
        <v>8061.7767295597487</v>
      </c>
      <c r="I32" s="1">
        <v>18377.62477129545</v>
      </c>
      <c r="J32" s="1">
        <v>0</v>
      </c>
      <c r="K32" s="1">
        <v>0</v>
      </c>
      <c r="L32" s="1">
        <v>0</v>
      </c>
      <c r="M32" s="1">
        <v>11000</v>
      </c>
      <c r="N32" s="7">
        <v>-1</v>
      </c>
    </row>
    <row r="33" spans="1:18" x14ac:dyDescent="0.25">
      <c r="A33" s="6">
        <v>32</v>
      </c>
      <c r="B33" s="1" t="s">
        <v>52</v>
      </c>
      <c r="C33" s="1">
        <v>-1</v>
      </c>
      <c r="D33" s="1">
        <v>-1</v>
      </c>
      <c r="E33" s="1">
        <v>990</v>
      </c>
      <c r="F33" s="1">
        <v>0</v>
      </c>
      <c r="G33" s="1">
        <v>0</v>
      </c>
      <c r="H33" s="1">
        <v>0</v>
      </c>
      <c r="I33" s="1">
        <v>182822.14095809351</v>
      </c>
      <c r="J33" s="1">
        <v>0</v>
      </c>
      <c r="K33" s="1">
        <v>20926.089157584589</v>
      </c>
      <c r="L33" s="1">
        <v>0</v>
      </c>
      <c r="M33" s="1">
        <v>4300</v>
      </c>
      <c r="N33" s="7">
        <v>-1</v>
      </c>
    </row>
    <row r="34" spans="1:18" x14ac:dyDescent="0.25">
      <c r="A34" s="6">
        <v>33</v>
      </c>
      <c r="B34" s="1" t="s">
        <v>52</v>
      </c>
      <c r="C34" s="1">
        <v>-1</v>
      </c>
      <c r="D34" s="1">
        <v>-1</v>
      </c>
      <c r="E34" s="1">
        <v>1320</v>
      </c>
      <c r="F34" s="1">
        <v>0</v>
      </c>
      <c r="G34" s="1">
        <v>0</v>
      </c>
      <c r="H34" s="1">
        <v>19022.169811320749</v>
      </c>
      <c r="I34" s="1">
        <v>129060.4983244037</v>
      </c>
      <c r="J34" s="1">
        <v>0</v>
      </c>
      <c r="K34" s="1">
        <v>68142.062641226657</v>
      </c>
      <c r="L34" s="1">
        <v>0</v>
      </c>
      <c r="M34" s="1">
        <v>800</v>
      </c>
      <c r="N34" s="7">
        <v>-1</v>
      </c>
    </row>
    <row r="35" spans="1:18" x14ac:dyDescent="0.25">
      <c r="A35" s="6">
        <v>34</v>
      </c>
      <c r="B35" s="1" t="s">
        <v>52</v>
      </c>
      <c r="C35" s="1">
        <v>-1</v>
      </c>
      <c r="D35" s="1">
        <v>-1</v>
      </c>
      <c r="E35" s="1">
        <v>330</v>
      </c>
      <c r="F35" s="1">
        <v>0</v>
      </c>
      <c r="G35" s="1">
        <v>0</v>
      </c>
      <c r="H35" s="1">
        <v>56486.786163522011</v>
      </c>
      <c r="I35" s="1">
        <v>23066.068517773601</v>
      </c>
      <c r="J35" s="1">
        <v>0</v>
      </c>
      <c r="K35" s="1">
        <v>0</v>
      </c>
      <c r="L35" s="1">
        <v>0</v>
      </c>
      <c r="M35" s="1">
        <v>0</v>
      </c>
      <c r="N35" s="7">
        <v>-1</v>
      </c>
    </row>
    <row r="36" spans="1:18" x14ac:dyDescent="0.25">
      <c r="A36" s="6">
        <v>35</v>
      </c>
      <c r="B36" s="1" t="s">
        <v>52</v>
      </c>
      <c r="C36" s="1">
        <v>-1</v>
      </c>
      <c r="D36" s="1">
        <v>-1</v>
      </c>
      <c r="E36" s="1">
        <v>330</v>
      </c>
      <c r="F36" s="1">
        <v>0</v>
      </c>
      <c r="G36" s="1">
        <v>0</v>
      </c>
      <c r="H36" s="1">
        <v>14130.75471698113</v>
      </c>
      <c r="I36" s="1">
        <v>64523.726030035679</v>
      </c>
      <c r="J36" s="1">
        <v>0</v>
      </c>
      <c r="K36" s="1">
        <v>0</v>
      </c>
      <c r="L36" s="1">
        <v>0</v>
      </c>
      <c r="M36" s="1">
        <v>0</v>
      </c>
      <c r="N36" s="7">
        <v>-1</v>
      </c>
    </row>
    <row r="37" spans="1:18" ht="14.4" thickBot="1" x14ac:dyDescent="0.3">
      <c r="A37" s="8">
        <v>36</v>
      </c>
      <c r="B37" s="9" t="s">
        <v>52</v>
      </c>
      <c r="C37" s="9">
        <v>-1</v>
      </c>
      <c r="D37" s="9">
        <v>-1</v>
      </c>
      <c r="E37" s="9">
        <v>330</v>
      </c>
      <c r="F37" s="9">
        <v>482.5</v>
      </c>
      <c r="G37" s="9">
        <v>0</v>
      </c>
      <c r="H37" s="9">
        <v>2681.2201257861639</v>
      </c>
      <c r="I37" s="9">
        <v>6125.87492376515</v>
      </c>
      <c r="J37" s="9">
        <v>0</v>
      </c>
      <c r="K37" s="9">
        <v>0</v>
      </c>
      <c r="L37" s="9">
        <v>0</v>
      </c>
      <c r="M37" s="9">
        <v>2700</v>
      </c>
      <c r="N37" s="10">
        <v>-1</v>
      </c>
    </row>
    <row r="38" spans="1:18" x14ac:dyDescent="0.25">
      <c r="A38" s="3">
        <v>37</v>
      </c>
      <c r="B38" s="4" t="s">
        <v>56</v>
      </c>
      <c r="C38" s="4">
        <v>-1</v>
      </c>
      <c r="D38" s="4">
        <v>-1</v>
      </c>
      <c r="E38" s="4">
        <v>800</v>
      </c>
      <c r="F38" s="4">
        <v>699</v>
      </c>
      <c r="G38" s="4">
        <v>3000</v>
      </c>
      <c r="H38" s="4">
        <v>51185.399999999994</v>
      </c>
      <c r="I38" s="4">
        <v>52175.027659123713</v>
      </c>
      <c r="J38" s="4">
        <v>0</v>
      </c>
      <c r="K38" s="4">
        <v>840.35803354799214</v>
      </c>
      <c r="L38" s="4">
        <v>0</v>
      </c>
      <c r="M38" s="4">
        <v>0</v>
      </c>
      <c r="N38" s="5">
        <v>-1</v>
      </c>
      <c r="R38" s="38"/>
    </row>
    <row r="39" spans="1:18" x14ac:dyDescent="0.25">
      <c r="A39" s="6">
        <v>38</v>
      </c>
      <c r="B39" s="1" t="s">
        <v>56</v>
      </c>
      <c r="C39" s="1">
        <v>-1</v>
      </c>
      <c r="D39" s="1">
        <v>-1</v>
      </c>
      <c r="E39" s="1">
        <v>800</v>
      </c>
      <c r="F39" s="1">
        <v>7505</v>
      </c>
      <c r="G39" s="1">
        <v>10000</v>
      </c>
      <c r="H39" s="1">
        <v>51185.399999999994</v>
      </c>
      <c r="I39" s="1">
        <v>30312.904917894521</v>
      </c>
      <c r="J39" s="1">
        <v>0</v>
      </c>
      <c r="K39" s="1">
        <v>1680.2653974617699</v>
      </c>
      <c r="L39" s="1">
        <v>25846.15384615384</v>
      </c>
      <c r="M39" s="1">
        <v>0</v>
      </c>
      <c r="N39" s="7">
        <v>-1</v>
      </c>
    </row>
    <row r="40" spans="1:18" x14ac:dyDescent="0.25">
      <c r="A40" s="6">
        <v>39</v>
      </c>
      <c r="B40" s="1" t="s">
        <v>53</v>
      </c>
      <c r="C40" s="1">
        <v>-1</v>
      </c>
      <c r="D40" s="1">
        <v>-1</v>
      </c>
      <c r="E40" s="1">
        <v>2400</v>
      </c>
      <c r="F40" s="1">
        <v>0</v>
      </c>
      <c r="G40" s="1">
        <v>0</v>
      </c>
      <c r="H40" s="1">
        <v>153556.19999999998</v>
      </c>
      <c r="I40" s="1">
        <v>70118.325720608787</v>
      </c>
      <c r="J40" s="1">
        <v>0</v>
      </c>
      <c r="K40" s="1">
        <v>4706.580396419582</v>
      </c>
      <c r="L40" s="1">
        <v>0</v>
      </c>
      <c r="M40" s="1">
        <v>11100</v>
      </c>
      <c r="N40" s="7">
        <v>-1</v>
      </c>
    </row>
    <row r="41" spans="1:18" ht="14.4" thickBot="1" x14ac:dyDescent="0.3">
      <c r="A41" s="8">
        <v>40</v>
      </c>
      <c r="B41" s="9" t="s">
        <v>53</v>
      </c>
      <c r="C41" s="9">
        <v>-1</v>
      </c>
      <c r="D41" s="9">
        <v>-1</v>
      </c>
      <c r="E41" s="9">
        <v>3200</v>
      </c>
      <c r="F41" s="9">
        <v>3935</v>
      </c>
      <c r="G41" s="9">
        <v>7500</v>
      </c>
      <c r="H41" s="9">
        <v>204741.59999999998</v>
      </c>
      <c r="I41" s="9">
        <v>60765.841702373</v>
      </c>
      <c r="J41" s="9">
        <v>0</v>
      </c>
      <c r="K41" s="9">
        <v>2000.4661725706551</v>
      </c>
      <c r="L41" s="9">
        <v>22153.846153846149</v>
      </c>
      <c r="M41" s="9">
        <v>3500</v>
      </c>
      <c r="N41" s="10">
        <v>-1</v>
      </c>
    </row>
    <row r="42" spans="1:18" x14ac:dyDescent="0.25">
      <c r="A42" s="3">
        <v>41</v>
      </c>
      <c r="B42" s="4" t="s">
        <v>57</v>
      </c>
      <c r="C42" s="4">
        <v>16000</v>
      </c>
      <c r="D42" s="4">
        <v>0</v>
      </c>
      <c r="E42" s="4">
        <v>0</v>
      </c>
      <c r="F42" s="4">
        <v>0</v>
      </c>
      <c r="G42" s="4">
        <v>0</v>
      </c>
      <c r="H42" s="4">
        <v>32000</v>
      </c>
      <c r="I42" s="4">
        <v>0</v>
      </c>
      <c r="J42" s="4">
        <v>1200</v>
      </c>
      <c r="K42" s="4">
        <v>16000</v>
      </c>
      <c r="L42" s="4">
        <v>0</v>
      </c>
      <c r="M42" s="4">
        <v>0</v>
      </c>
      <c r="N42" s="5">
        <v>-1</v>
      </c>
    </row>
    <row r="43" spans="1:18" x14ac:dyDescent="0.25">
      <c r="A43" s="6">
        <v>42</v>
      </c>
      <c r="B43" s="1" t="s">
        <v>58</v>
      </c>
      <c r="C43" s="1">
        <v>18000</v>
      </c>
      <c r="D43" s="1">
        <v>0</v>
      </c>
      <c r="E43" s="1">
        <v>0</v>
      </c>
      <c r="F43" s="1">
        <v>0</v>
      </c>
      <c r="G43" s="1">
        <v>0</v>
      </c>
      <c r="H43" s="1">
        <v>14000</v>
      </c>
      <c r="I43" s="1">
        <v>0</v>
      </c>
      <c r="J43" s="1">
        <v>0</v>
      </c>
      <c r="K43" s="1">
        <v>30000</v>
      </c>
      <c r="L43" s="1">
        <v>0</v>
      </c>
      <c r="M43" s="1">
        <v>0</v>
      </c>
      <c r="N43" s="7">
        <v>-1</v>
      </c>
    </row>
    <row r="44" spans="1:18" ht="14.4" thickBot="1" x14ac:dyDescent="0.3">
      <c r="A44" s="8">
        <v>43</v>
      </c>
      <c r="B44" s="9" t="s">
        <v>59</v>
      </c>
      <c r="C44" s="9">
        <v>18000</v>
      </c>
      <c r="D44" s="9">
        <v>0</v>
      </c>
      <c r="E44" s="9">
        <v>0</v>
      </c>
      <c r="F44" s="9">
        <v>0</v>
      </c>
      <c r="G44" s="9">
        <v>0</v>
      </c>
      <c r="H44" s="9">
        <v>40000</v>
      </c>
      <c r="I44" s="9">
        <v>0</v>
      </c>
      <c r="J44" s="9">
        <v>0</v>
      </c>
      <c r="K44" s="9">
        <v>16000</v>
      </c>
      <c r="L44" s="9">
        <v>0</v>
      </c>
      <c r="M44" s="9">
        <v>0</v>
      </c>
      <c r="N44" s="10">
        <v>-1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Profile</vt:lpstr>
      <vt:lpstr>Bus</vt:lpstr>
      <vt:lpstr>Lines</vt:lpstr>
      <vt:lpstr>Generation Units</vt:lpstr>
      <vt:lpstr>Storage Units</vt:lpstr>
      <vt:lpstr>Load_YearMax</vt:lpstr>
      <vt:lpstr>Load_YearSum</vt:lpstr>
      <vt:lpstr>Existing Units-Overview</vt:lpstr>
      <vt:lpstr>Candidate Units-Overview</vt:lpstr>
      <vt:lpstr>Units-Investment Costs</vt:lpstr>
      <vt:lpstr>Units-Variable Costs</vt:lpstr>
      <vt:lpstr>Generation-Parameters</vt:lpstr>
      <vt:lpstr>Storage-Parameters</vt:lpstr>
      <vt:lpstr>VRE Utilization hour</vt:lpstr>
      <vt:lpstr>Coal Units-Age</vt:lpstr>
      <vt:lpstr>Carbon trajectory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roedeer</dc:creator>
  <cp:lastModifiedBy>Mingchen Ma</cp:lastModifiedBy>
  <dcterms:created xsi:type="dcterms:W3CDTF">2015-06-05T18:19:34Z</dcterms:created>
  <dcterms:modified xsi:type="dcterms:W3CDTF">2025-08-07T01:37:59Z</dcterms:modified>
</cp:coreProperties>
</file>